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3FD38B20-0A08-48C5-88F9-92FFBB5777A6}" xr6:coauthVersionLast="47" xr6:coauthVersionMax="47" xr10:uidLastSave="{00000000-0000-0000-0000-000000000000}"/>
  <bookViews>
    <workbookView xWindow="-108" yWindow="-108" windowWidth="30936" windowHeight="18696" tabRatio="725" xr2:uid="{00000000-000D-0000-FFFF-FFFF00000000}"/>
  </bookViews>
  <sheets>
    <sheet name="Indice PondENGHO" sheetId="1" r:id="rId1"/>
    <sheet name="Infla Mensual PondENGHO" sheetId="2" r:id="rId2"/>
    <sheet name="incidencia mensual" sheetId="14" state="hidden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94" i="1" l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B96" i="3"/>
  <c r="C96" i="3" s="1"/>
  <c r="A96" i="3" s="1"/>
  <c r="BQ96" i="2"/>
  <c r="BP96" i="2"/>
  <c r="BO96" i="2"/>
  <c r="AZ96" i="2"/>
  <c r="AY96" i="2"/>
  <c r="AK96" i="2"/>
  <c r="AJ96" i="2"/>
  <c r="AI96" i="2"/>
  <c r="T96" i="2"/>
  <c r="S96" i="2"/>
  <c r="D96" i="2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BA96" i="2" s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U96" i="2" s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E96" i="2" s="1"/>
  <c r="D94" i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95" i="2" s="1"/>
  <c r="P4" i="14"/>
  <c r="AQ4" i="14"/>
  <c r="F96" i="2" l="1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F96" i="2" s="1"/>
  <c r="CB96" i="2"/>
  <c r="Q96" i="2"/>
  <c r="AG96" i="2"/>
  <c r="AW96" i="2"/>
  <c r="BM96" i="2"/>
  <c r="CC96" i="2"/>
  <c r="R96" i="2"/>
  <c r="AH96" i="2"/>
  <c r="AX96" i="2"/>
  <c r="BN96" i="2"/>
  <c r="CD96" i="2"/>
  <c r="BD95" i="2"/>
  <c r="BE95" i="2"/>
  <c r="BU95" i="2"/>
  <c r="BF95" i="2"/>
  <c r="BG95" i="2"/>
  <c r="BZ95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Y92" i="1"/>
  <c r="BY95" i="2" s="1"/>
  <c r="BX92" i="1"/>
  <c r="BX95" i="2" s="1"/>
  <c r="BW92" i="1"/>
  <c r="BW95" i="2" s="1"/>
  <c r="BV92" i="1"/>
  <c r="BV95" i="2" s="1"/>
  <c r="BU92" i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BK92" i="1"/>
  <c r="BK95" i="2" s="1"/>
  <c r="BJ92" i="1"/>
  <c r="BJ95" i="2" s="1"/>
  <c r="BI92" i="1"/>
  <c r="BI95" i="2" s="1"/>
  <c r="BH92" i="1"/>
  <c r="BH95" i="2" s="1"/>
  <c r="BG92" i="1"/>
  <c r="BF92" i="1"/>
  <c r="BE92" i="1"/>
  <c r="BD92" i="1"/>
  <c r="BC92" i="1"/>
  <c r="BC95" i="2" s="1"/>
  <c r="BB92" i="1"/>
  <c r="BB95" i="2" s="1"/>
  <c r="BA92" i="1"/>
  <c r="BA95" i="2" s="1"/>
  <c r="AZ92" i="1"/>
  <c r="AZ95" i="2" s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O95" i="2" s="1"/>
  <c r="N92" i="1"/>
  <c r="N95" i="2" s="1"/>
  <c r="M92" i="1"/>
  <c r="M95" i="2" s="1"/>
  <c r="L92" i="1"/>
  <c r="L95" i="2" s="1"/>
  <c r="K92" i="1"/>
  <c r="K95" i="2" s="1"/>
  <c r="J92" i="1"/>
  <c r="J95" i="2" s="1"/>
  <c r="I92" i="1"/>
  <c r="I95" i="2" s="1"/>
  <c r="H92" i="1"/>
  <c r="H95" i="2" s="1"/>
  <c r="G92" i="1"/>
  <c r="G95" i="2" s="1"/>
  <c r="F92" i="1"/>
  <c r="F95" i="2" s="1"/>
  <c r="E92" i="1"/>
  <c r="E95" i="2" s="1"/>
  <c r="D92" i="1"/>
  <c r="D95" i="2" s="1"/>
  <c r="C92" i="1"/>
  <c r="B92" i="1"/>
  <c r="A92" i="1"/>
  <c r="A94" i="2" s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R94" i="2" s="1"/>
  <c r="BQ91" i="1"/>
  <c r="BP91" i="1"/>
  <c r="AQ94" i="14" s="1"/>
  <c r="BO91" i="1"/>
  <c r="BN91" i="1"/>
  <c r="BM91" i="1"/>
  <c r="BL91" i="1"/>
  <c r="P94" i="14" s="1"/>
  <c r="BK91" i="1"/>
  <c r="BJ91" i="1"/>
  <c r="BI91" i="1"/>
  <c r="BH91" i="1"/>
  <c r="BG91" i="1"/>
  <c r="BF91" i="1"/>
  <c r="BE91" i="1"/>
  <c r="BD91" i="1"/>
  <c r="BC91" i="1"/>
  <c r="BB91" i="1"/>
  <c r="BB94" i="2" s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L94" i="2" s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V94" i="2" s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F94" i="2" s="1"/>
  <c r="E91" i="1"/>
  <c r="D91" i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Y93" i="2" s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I93" i="2" s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3" i="13" s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D92" i="2" s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AQ92" i="14" s="1"/>
  <c r="BO89" i="1"/>
  <c r="BN89" i="1"/>
  <c r="BN92" i="2" s="1"/>
  <c r="BM89" i="1"/>
  <c r="BL89" i="1"/>
  <c r="P92" i="14" s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X92" i="2" s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H92" i="2" s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R92" i="2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AQ91" i="14" s="1"/>
  <c r="BO88" i="1"/>
  <c r="BN88" i="1"/>
  <c r="BM88" i="1"/>
  <c r="BL88" i="1"/>
  <c r="P91" i="14" s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91" i="13" s="1"/>
  <c r="D88" i="1"/>
  <c r="A88" i="1"/>
  <c r="B89" i="3"/>
  <c r="C89" i="3" s="1"/>
  <c r="A89" i="3" s="1"/>
  <c r="C89" i="2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AQ90" i="14" s="1"/>
  <c r="BO87" i="1"/>
  <c r="BN87" i="1"/>
  <c r="BM87" i="1"/>
  <c r="BL87" i="1"/>
  <c r="P90" i="14" s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90" i="13" s="1"/>
  <c r="F87" i="1"/>
  <c r="E87" i="1"/>
  <c r="D87" i="1"/>
  <c r="A87" i="1"/>
  <c r="B88" i="3"/>
  <c r="C88" i="3" s="1"/>
  <c r="A88" i="3" s="1"/>
  <c r="C88" i="2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AQ89" i="14" s="1"/>
  <c r="BO86" i="1"/>
  <c r="BN86" i="1"/>
  <c r="BM86" i="1"/>
  <c r="BL86" i="1"/>
  <c r="P89" i="14" s="1"/>
  <c r="BK86" i="1"/>
  <c r="BJ86" i="1"/>
  <c r="BI86" i="1"/>
  <c r="BH86" i="1"/>
  <c r="BG86" i="1"/>
  <c r="BF86" i="1"/>
  <c r="BE86" i="1"/>
  <c r="U89" i="13" s="1"/>
  <c r="BD86" i="1"/>
  <c r="BC86" i="1"/>
  <c r="BB86" i="1"/>
  <c r="BA86" i="1"/>
  <c r="AZ86" i="1"/>
  <c r="P89" i="13" s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A86" i="1"/>
  <c r="B87" i="3"/>
  <c r="C87" i="3" s="1"/>
  <c r="A87" i="3" s="1"/>
  <c r="C87" i="2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AQ88" i="14" s="1"/>
  <c r="BO85" i="1"/>
  <c r="BN85" i="1"/>
  <c r="BM85" i="1"/>
  <c r="BL85" i="1"/>
  <c r="P88" i="14" s="1"/>
  <c r="BK85" i="1"/>
  <c r="BJ85" i="1"/>
  <c r="BI85" i="1"/>
  <c r="BH85" i="1"/>
  <c r="BG85" i="1"/>
  <c r="W88" i="13" s="1"/>
  <c r="BF85" i="1"/>
  <c r="BE85" i="1"/>
  <c r="BD85" i="1"/>
  <c r="BC85" i="1"/>
  <c r="BB85" i="1"/>
  <c r="R88" i="13" s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8" i="13" s="1"/>
  <c r="J85" i="1"/>
  <c r="I85" i="1"/>
  <c r="H85" i="1"/>
  <c r="G85" i="1"/>
  <c r="F85" i="1"/>
  <c r="E88" i="13" s="1"/>
  <c r="AE88" i="13" s="1"/>
  <c r="E85" i="1"/>
  <c r="D85" i="1"/>
  <c r="A85" i="1"/>
  <c r="B86" i="3"/>
  <c r="C86" i="3" s="1"/>
  <c r="A86" i="3" s="1"/>
  <c r="C86" i="2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AQ87" i="14" s="1"/>
  <c r="BO84" i="1"/>
  <c r="BN84" i="1"/>
  <c r="BM84" i="1"/>
  <c r="BL84" i="1"/>
  <c r="P87" i="14" s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A84" i="1"/>
  <c r="B85" i="3"/>
  <c r="C85" i="3" s="1"/>
  <c r="A85" i="3" s="1"/>
  <c r="C85" i="2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AQ86" i="14" s="1"/>
  <c r="BO83" i="1"/>
  <c r="BN83" i="1"/>
  <c r="BM83" i="1"/>
  <c r="BL83" i="1"/>
  <c r="P86" i="14" s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E86" i="2" s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A83" i="1"/>
  <c r="AR89" i="14" l="1"/>
  <c r="U93" i="2"/>
  <c r="G87" i="13"/>
  <c r="AJ88" i="13"/>
  <c r="BL95" i="2"/>
  <c r="P92" i="13"/>
  <c r="S94" i="2"/>
  <c r="S95" i="2"/>
  <c r="AI94" i="2"/>
  <c r="AI95" i="2"/>
  <c r="AY94" i="2"/>
  <c r="AY95" i="2"/>
  <c r="BO94" i="2"/>
  <c r="BO95" i="2"/>
  <c r="AQ95" i="14"/>
  <c r="AR95" i="14" s="1"/>
  <c r="BP95" i="2"/>
  <c r="AR92" i="14"/>
  <c r="Z88" i="13"/>
  <c r="X92" i="2"/>
  <c r="BT92" i="2"/>
  <c r="AR88" i="14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BK89" i="14" s="1"/>
  <c r="AT89" i="14"/>
  <c r="AS89" i="14"/>
  <c r="T89" i="14"/>
  <c r="S89" i="14"/>
  <c r="R89" i="14"/>
  <c r="BF89" i="14" s="1"/>
  <c r="BD89" i="14"/>
  <c r="BC89" i="14"/>
  <c r="V89" i="14"/>
  <c r="Q88" i="14"/>
  <c r="U89" i="14"/>
  <c r="BB89" i="14"/>
  <c r="BA89" i="14"/>
  <c r="AC89" i="14"/>
  <c r="Y89" i="14"/>
  <c r="X89" i="14"/>
  <c r="AR87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BG90" i="14" s="1"/>
  <c r="Q89" i="14"/>
  <c r="AC90" i="14"/>
  <c r="AB90" i="14"/>
  <c r="BP90" i="14" s="1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T95" i="14"/>
  <c r="S95" i="14"/>
  <c r="BG95" i="14" s="1"/>
  <c r="R95" i="14"/>
  <c r="BD95" i="14"/>
  <c r="BC95" i="14"/>
  <c r="BB95" i="14"/>
  <c r="BA95" i="14"/>
  <c r="AZ95" i="14"/>
  <c r="AB95" i="14"/>
  <c r="AY95" i="14"/>
  <c r="AA95" i="14"/>
  <c r="AX95" i="14"/>
  <c r="Z95" i="14"/>
  <c r="BN95" i="14" s="1"/>
  <c r="AW95" i="14"/>
  <c r="Y95" i="14"/>
  <c r="AV95" i="14"/>
  <c r="X95" i="14"/>
  <c r="AU95" i="14"/>
  <c r="W95" i="14"/>
  <c r="AC95" i="14"/>
  <c r="BQ95" i="14" s="1"/>
  <c r="V95" i="14"/>
  <c r="U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BP91" i="14" s="1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BI91" i="14" s="1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AR90" i="14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J93" i="14" s="1"/>
  <c r="BA93" i="14"/>
  <c r="U93" i="14"/>
  <c r="BI93" i="14" s="1"/>
  <c r="L94" i="2"/>
  <c r="AB94" i="2"/>
  <c r="AR94" i="2"/>
  <c r="BH94" i="2"/>
  <c r="BX94" i="2"/>
  <c r="AR91" i="14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AG87" i="13" s="1"/>
  <c r="U93" i="13"/>
  <c r="AH93" i="13" s="1"/>
  <c r="E94" i="13"/>
  <c r="R94" i="13"/>
  <c r="C89" i="13"/>
  <c r="AC89" i="13" s="1"/>
  <c r="H87" i="13"/>
  <c r="S88" i="13"/>
  <c r="F94" i="13"/>
  <c r="S94" i="13"/>
  <c r="U87" i="13"/>
  <c r="F88" i="13"/>
  <c r="W93" i="13"/>
  <c r="D89" i="13"/>
  <c r="AA92" i="13"/>
  <c r="H89" i="13"/>
  <c r="AH89" i="13" s="1"/>
  <c r="AA87" i="13"/>
  <c r="L88" i="13"/>
  <c r="Y88" i="13"/>
  <c r="J89" i="13"/>
  <c r="W89" i="13"/>
  <c r="H90" i="13"/>
  <c r="F91" i="13"/>
  <c r="P92" i="2"/>
  <c r="AF92" i="2"/>
  <c r="Y94" i="13"/>
  <c r="M88" i="13"/>
  <c r="AM88" i="13" s="1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AL92" i="13" s="1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AF90" i="13" s="1"/>
  <c r="Q91" i="13"/>
  <c r="AD91" i="13" s="1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AC92" i="13" s="1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AL90" i="13" s="1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BK87" i="14" l="1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F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BP96" i="3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AR85" i="14" s="1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BH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AR86" i="14"/>
  <c r="BL90" i="14"/>
  <c r="J86" i="13"/>
  <c r="AI90" i="13"/>
  <c r="BM88" i="14"/>
  <c r="BL88" i="14"/>
  <c r="BN94" i="14"/>
  <c r="BO94" i="14"/>
  <c r="BF93" i="14"/>
  <c r="BP92" i="14"/>
  <c r="BN91" i="14"/>
  <c r="BI95" i="14"/>
  <c r="BI89" i="14"/>
  <c r="BO89" i="14"/>
  <c r="AZ85" i="14"/>
  <c r="AY85" i="14"/>
  <c r="AA85" i="14"/>
  <c r="AX85" i="14"/>
  <c r="AW85" i="14"/>
  <c r="AV85" i="14"/>
  <c r="AU85" i="14"/>
  <c r="AT85" i="14"/>
  <c r="AS85" i="14"/>
  <c r="T85" i="14"/>
  <c r="S85" i="14"/>
  <c r="R85" i="14"/>
  <c r="BD85" i="14"/>
  <c r="BC85" i="14"/>
  <c r="AC85" i="14"/>
  <c r="Z85" i="14"/>
  <c r="Y85" i="14"/>
  <c r="X85" i="14"/>
  <c r="BL85" i="14" s="1"/>
  <c r="W85" i="14"/>
  <c r="V85" i="14"/>
  <c r="U85" i="14"/>
  <c r="BB85" i="14"/>
  <c r="BA85" i="14"/>
  <c r="BG93" i="14"/>
  <c r="BJ95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K95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L86" i="13" s="1"/>
  <c r="AK92" i="13"/>
  <c r="AH94" i="13"/>
  <c r="AA86" i="13"/>
  <c r="I85" i="2"/>
  <c r="H85" i="13"/>
  <c r="J85" i="2"/>
  <c r="I85" i="13"/>
  <c r="AI85" i="13" s="1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H86" i="13" s="1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E86" i="13" s="1"/>
  <c r="AN94" i="13"/>
  <c r="X86" i="13"/>
  <c r="N86" i="13"/>
  <c r="Q86" i="13"/>
  <c r="AD86" i="13" s="1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BI85" i="14" l="1"/>
  <c r="AI86" i="13"/>
  <c r="CF85" i="2"/>
  <c r="AF86" i="13"/>
  <c r="BJ85" i="14"/>
  <c r="BM85" i="14"/>
  <c r="BR95" i="14"/>
  <c r="BR91" i="14"/>
  <c r="BR87" i="14"/>
  <c r="BG85" i="14"/>
  <c r="CF95" i="3"/>
  <c r="AM86" i="13"/>
  <c r="AG86" i="13"/>
  <c r="BF85" i="14"/>
  <c r="BR90" i="14"/>
  <c r="BH85" i="14"/>
  <c r="AC86" i="13"/>
  <c r="BR89" i="14"/>
  <c r="BO85" i="14"/>
  <c r="AN85" i="13"/>
  <c r="BN85" i="14"/>
  <c r="BQ85" i="14"/>
  <c r="AN83" i="2"/>
  <c r="AN94" i="3"/>
  <c r="H84" i="13"/>
  <c r="I94" i="3"/>
  <c r="Y83" i="2"/>
  <c r="Y94" i="3"/>
  <c r="AO83" i="2"/>
  <c r="AO94" i="3"/>
  <c r="BU83" i="2"/>
  <c r="BU94" i="3"/>
  <c r="BR92" i="14"/>
  <c r="BK85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BP85" i="14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CF92" i="3" s="1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AK84" i="13" s="1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AG84" i="13" s="1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AH84" i="13" s="1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81" i="13" s="1"/>
  <c r="N77" i="1"/>
  <c r="M81" i="13" s="1"/>
  <c r="M77" i="1"/>
  <c r="L77" i="1"/>
  <c r="K77" i="1"/>
  <c r="J77" i="1"/>
  <c r="I77" i="1"/>
  <c r="H77" i="1"/>
  <c r="G77" i="1"/>
  <c r="F77" i="1"/>
  <c r="E77" i="1"/>
  <c r="D77" i="1"/>
  <c r="BP86" i="14" l="1"/>
  <c r="BG86" i="14"/>
  <c r="CF93" i="3"/>
  <c r="BR85" i="14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BK83" i="14" s="1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BO84" i="14" s="1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M81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CF91" i="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L82" i="14" l="1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AR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P54" i="13" s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AR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P38" i="13" s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AR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P22" i="13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8" i="13" s="1"/>
  <c r="N15" i="1"/>
  <c r="M15" i="1"/>
  <c r="L15" i="1"/>
  <c r="K15" i="1"/>
  <c r="J15" i="1"/>
  <c r="I15" i="1"/>
  <c r="H15" i="1"/>
  <c r="G15" i="1"/>
  <c r="F18" i="13" s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AR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P15" i="13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AR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P7" i="13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AR6" i="14" s="1"/>
  <c r="BO3" i="1"/>
  <c r="BN3" i="1"/>
  <c r="BM3" i="1"/>
  <c r="BL3" i="1"/>
  <c r="P6" i="14" s="1"/>
  <c r="BK3" i="1"/>
  <c r="BJ3" i="1"/>
  <c r="BI3" i="1"/>
  <c r="BH3" i="1"/>
  <c r="BG3" i="1"/>
  <c r="W6" i="13" s="1"/>
  <c r="BF3" i="1"/>
  <c r="BE3" i="1"/>
  <c r="BD3" i="1"/>
  <c r="BC3" i="1"/>
  <c r="BB3" i="1"/>
  <c r="BA3" i="1"/>
  <c r="AZ3" i="1"/>
  <c r="P6" i="13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8" i="13" l="1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AJ15" i="13" s="1"/>
  <c r="K16" i="13"/>
  <c r="AK16" i="13" s="1"/>
  <c r="L17" i="13"/>
  <c r="M18" i="13"/>
  <c r="N19" i="13"/>
  <c r="AA19" i="13"/>
  <c r="J31" i="13"/>
  <c r="K32" i="13"/>
  <c r="L33" i="13"/>
  <c r="AA35" i="13"/>
  <c r="AR40" i="14"/>
  <c r="M17" i="13"/>
  <c r="C8" i="13"/>
  <c r="AC8" i="13" s="1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AC31" i="13" s="1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AK32" i="13" s="1"/>
  <c r="D41" i="13"/>
  <c r="F43" i="13"/>
  <c r="G44" i="13"/>
  <c r="U45" i="13"/>
  <c r="G11" i="13"/>
  <c r="X15" i="13"/>
  <c r="AK15" i="13" s="1"/>
  <c r="BR81" i="14"/>
  <c r="F11" i="13"/>
  <c r="W15" i="13"/>
  <c r="Y17" i="13"/>
  <c r="G28" i="13"/>
  <c r="H11" i="13"/>
  <c r="Y15" i="13"/>
  <c r="AL15" i="13" s="1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AN31" i="13" s="1"/>
  <c r="P36" i="13"/>
  <c r="AR36" i="14"/>
  <c r="R38" i="13"/>
  <c r="G12" i="13"/>
  <c r="AG12" i="13" s="1"/>
  <c r="U29" i="13"/>
  <c r="U13" i="13"/>
  <c r="X16" i="13"/>
  <c r="W31" i="13"/>
  <c r="H12" i="13"/>
  <c r="U6" i="13"/>
  <c r="J8" i="13"/>
  <c r="K9" i="13"/>
  <c r="L10" i="13"/>
  <c r="M11" i="13"/>
  <c r="N12" i="13"/>
  <c r="AA12" i="13"/>
  <c r="AN12" i="13" s="1"/>
  <c r="P17" i="13"/>
  <c r="AR17" i="14"/>
  <c r="D18" i="13"/>
  <c r="E19" i="13"/>
  <c r="R19" i="13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BP55" i="14" s="1"/>
  <c r="AA55" i="14"/>
  <c r="Z55" i="14"/>
  <c r="BN55" i="14" s="1"/>
  <c r="Y55" i="14"/>
  <c r="BM55" i="14" s="1"/>
  <c r="X55" i="14"/>
  <c r="BL55" i="14" s="1"/>
  <c r="W55" i="14"/>
  <c r="BK55" i="14" s="1"/>
  <c r="V55" i="14"/>
  <c r="BJ55" i="14" s="1"/>
  <c r="U55" i="14"/>
  <c r="BI55" i="14" s="1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BP15" i="14" s="1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BN31" i="14" s="1"/>
  <c r="V31" i="14"/>
  <c r="AU31" i="14"/>
  <c r="Y31" i="14"/>
  <c r="BM31" i="14" s="1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BL47" i="14" s="1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BH63" i="14" s="1"/>
  <c r="S63" i="14"/>
  <c r="R63" i="14"/>
  <c r="AT63" i="14"/>
  <c r="AS63" i="14"/>
  <c r="AC63" i="14"/>
  <c r="AB63" i="14"/>
  <c r="BP63" i="14" s="1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I55" i="13"/>
  <c r="AI55" i="13" s="1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BO62" i="14" s="1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AN28" i="13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BN14" i="14" s="1"/>
  <c r="Y14" i="14"/>
  <c r="X14" i="14"/>
  <c r="BL14" i="14" s="1"/>
  <c r="BA14" i="14"/>
  <c r="W14" i="14"/>
  <c r="BK14" i="14" s="1"/>
  <c r="AZ14" i="14"/>
  <c r="V14" i="14"/>
  <c r="AV14" i="14"/>
  <c r="AU14" i="14"/>
  <c r="AS14" i="14"/>
  <c r="S14" i="14"/>
  <c r="R14" i="14"/>
  <c r="Z43" i="13"/>
  <c r="AM43" i="13" s="1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BQ29" i="14" s="1"/>
  <c r="AB29" i="14"/>
  <c r="AA29" i="14"/>
  <c r="BO29" i="14" s="1"/>
  <c r="Z29" i="14"/>
  <c r="BN29" i="14" s="1"/>
  <c r="Y29" i="14"/>
  <c r="BM29" i="14" s="1"/>
  <c r="X29" i="14"/>
  <c r="BL29" i="14" s="1"/>
  <c r="U29" i="14"/>
  <c r="W29" i="14"/>
  <c r="V29" i="14"/>
  <c r="T29" i="14"/>
  <c r="BH29" i="14" s="1"/>
  <c r="S29" i="14"/>
  <c r="BG29" i="14" s="1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BP45" i="14" s="1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BN28" i="14" s="1"/>
  <c r="AB28" i="14"/>
  <c r="BP28" i="14" s="1"/>
  <c r="AA28" i="14"/>
  <c r="BO28" i="14" s="1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BH44" i="14" s="1"/>
  <c r="C47" i="13"/>
  <c r="P47" i="13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BK60" i="14" s="1"/>
  <c r="V60" i="14"/>
  <c r="BJ60" i="14" s="1"/>
  <c r="U60" i="14"/>
  <c r="T60" i="14"/>
  <c r="S60" i="14"/>
  <c r="R60" i="14"/>
  <c r="AX60" i="14"/>
  <c r="AW60" i="14"/>
  <c r="AC60" i="14"/>
  <c r="Q59" i="14"/>
  <c r="AB60" i="14"/>
  <c r="BP60" i="14" s="1"/>
  <c r="AA60" i="14"/>
  <c r="BO60" i="14" s="1"/>
  <c r="Z60" i="14"/>
  <c r="BN60" i="14" s="1"/>
  <c r="Y60" i="14"/>
  <c r="BM60" i="14" s="1"/>
  <c r="AR63" i="14"/>
  <c r="BL86" i="3"/>
  <c r="CF86" i="3" s="1"/>
  <c r="P75" i="14"/>
  <c r="BP90" i="3"/>
  <c r="AQ79" i="14"/>
  <c r="Z11" i="13"/>
  <c r="AM11" i="13" s="1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BN61" i="14" s="1"/>
  <c r="Y61" i="14"/>
  <c r="X61" i="14"/>
  <c r="W61" i="14"/>
  <c r="V61" i="14"/>
  <c r="U61" i="14"/>
  <c r="BB61" i="14"/>
  <c r="T61" i="14"/>
  <c r="BA61" i="14"/>
  <c r="S61" i="14"/>
  <c r="R61" i="14"/>
  <c r="Q60" i="14"/>
  <c r="AC61" i="14"/>
  <c r="BQ61" i="14" s="1"/>
  <c r="M9" i="13"/>
  <c r="Q16" i="13"/>
  <c r="AD16" i="13" s="1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BQ27" i="14" s="1"/>
  <c r="AB27" i="14"/>
  <c r="AA27" i="14"/>
  <c r="BO27" i="14" s="1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BK43" i="14" s="1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BM59" i="14" s="1"/>
  <c r="AT59" i="14"/>
  <c r="X59" i="14"/>
  <c r="AS59" i="14"/>
  <c r="W59" i="14"/>
  <c r="BK59" i="14" s="1"/>
  <c r="V59" i="14"/>
  <c r="BJ59" i="14" s="1"/>
  <c r="U59" i="14"/>
  <c r="BI59" i="14" s="1"/>
  <c r="AR62" i="14"/>
  <c r="BL85" i="3"/>
  <c r="P74" i="14"/>
  <c r="BP89" i="3"/>
  <c r="AQ78" i="14"/>
  <c r="Z27" i="13"/>
  <c r="AA11" i="13"/>
  <c r="AN11" i="13" s="1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J10" i="14" s="1"/>
  <c r="BA10" i="14"/>
  <c r="AZ10" i="14"/>
  <c r="AV10" i="14"/>
  <c r="S10" i="14"/>
  <c r="R10" i="14"/>
  <c r="BF10" i="14" s="1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BM26" i="14" s="1"/>
  <c r="AA26" i="14"/>
  <c r="BO26" i="14" s="1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BO58" i="14" s="1"/>
  <c r="Z58" i="14"/>
  <c r="Y58" i="14"/>
  <c r="BM58" i="14" s="1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BM13" i="14" s="1"/>
  <c r="AA13" i="14"/>
  <c r="X13" i="14"/>
  <c r="Q12" i="14"/>
  <c r="W13" i="14"/>
  <c r="BK13" i="14" s="1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BJ42" i="14" s="1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BM9" i="14" s="1"/>
  <c r="AW9" i="14"/>
  <c r="AA9" i="14"/>
  <c r="BO9" i="14" s="1"/>
  <c r="Z9" i="14"/>
  <c r="BN9" i="14" s="1"/>
  <c r="AV9" i="14"/>
  <c r="X9" i="14"/>
  <c r="BL9" i="14" s="1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BI25" i="14" s="1"/>
  <c r="AA25" i="14"/>
  <c r="BD25" i="14"/>
  <c r="Z25" i="14"/>
  <c r="Y25" i="14"/>
  <c r="V25" i="14"/>
  <c r="BC25" i="14"/>
  <c r="X25" i="14"/>
  <c r="BL25" i="14" s="1"/>
  <c r="W25" i="14"/>
  <c r="T25" i="14"/>
  <c r="Q24" i="14"/>
  <c r="S25" i="14"/>
  <c r="BG25" i="14" s="1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BF41" i="14" s="1"/>
  <c r="AC41" i="14"/>
  <c r="AB41" i="14"/>
  <c r="Q40" i="14"/>
  <c r="AA41" i="14"/>
  <c r="BO41" i="14" s="1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BO57" i="14" s="1"/>
  <c r="Z57" i="14"/>
  <c r="BN57" i="14" s="1"/>
  <c r="Y57" i="14"/>
  <c r="X57" i="14"/>
  <c r="W57" i="14"/>
  <c r="V57" i="14"/>
  <c r="BJ57" i="14" s="1"/>
  <c r="U57" i="14"/>
  <c r="Q56" i="14"/>
  <c r="T57" i="14"/>
  <c r="S57" i="14"/>
  <c r="R57" i="14"/>
  <c r="BB57" i="14"/>
  <c r="BA57" i="14"/>
  <c r="AC57" i="14"/>
  <c r="BQ57" i="14" s="1"/>
  <c r="AR60" i="14"/>
  <c r="BL83" i="3"/>
  <c r="CF83" i="3" s="1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BJ30" i="14" s="1"/>
  <c r="U30" i="14"/>
  <c r="BI30" i="14" s="1"/>
  <c r="T30" i="14"/>
  <c r="S30" i="14"/>
  <c r="Q29" i="14"/>
  <c r="R30" i="14"/>
  <c r="Y30" i="14"/>
  <c r="BM30" i="14" s="1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BK24" i="14" s="1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BH40" i="14" s="1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BJ56" i="14" s="1"/>
  <c r="U56" i="14"/>
  <c r="T56" i="14"/>
  <c r="S56" i="14"/>
  <c r="R56" i="14"/>
  <c r="Q55" i="14"/>
  <c r="AC56" i="14"/>
  <c r="BQ56" i="14" s="1"/>
  <c r="AB56" i="14"/>
  <c r="BP56" i="14" s="1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BH6" i="14" s="1"/>
  <c r="V6" i="14"/>
  <c r="BA6" i="14"/>
  <c r="S6" i="14"/>
  <c r="AZ6" i="14"/>
  <c r="R6" i="14"/>
  <c r="C9" i="13"/>
  <c r="P9" i="13"/>
  <c r="AR9" i="14"/>
  <c r="D10" i="13"/>
  <c r="Q10" i="13"/>
  <c r="E11" i="13"/>
  <c r="R11" i="13"/>
  <c r="F12" i="13"/>
  <c r="S12" i="13"/>
  <c r="AF12" i="13" s="1"/>
  <c r="G13" i="13"/>
  <c r="AG13" i="13" s="1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BK38" i="14" s="1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AM67" i="13" s="1"/>
  <c r="BL80" i="3"/>
  <c r="P69" i="14"/>
  <c r="BP84" i="3"/>
  <c r="CF84" i="3" s="1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BO21" i="14" s="1"/>
  <c r="Z21" i="14"/>
  <c r="X21" i="14"/>
  <c r="Q20" i="14"/>
  <c r="W21" i="14"/>
  <c r="U21" i="14"/>
  <c r="BD21" i="14"/>
  <c r="T21" i="14"/>
  <c r="BC21" i="14"/>
  <c r="S21" i="14"/>
  <c r="BG21" i="14" s="1"/>
  <c r="C24" i="13"/>
  <c r="AC24" i="13" s="1"/>
  <c r="E26" i="13"/>
  <c r="S27" i="13"/>
  <c r="T28" i="13"/>
  <c r="H29" i="13"/>
  <c r="AH29" i="13" s="1"/>
  <c r="I30" i="13"/>
  <c r="V30" i="13"/>
  <c r="Y33" i="13"/>
  <c r="AL33" i="13" s="1"/>
  <c r="Z34" i="13"/>
  <c r="AM34" i="13" s="1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BQ37" i="14" s="1"/>
  <c r="AU37" i="14"/>
  <c r="AB37" i="14"/>
  <c r="AA37" i="14"/>
  <c r="Z37" i="14"/>
  <c r="Y37" i="14"/>
  <c r="X37" i="14"/>
  <c r="C40" i="13"/>
  <c r="AC40" i="13" s="1"/>
  <c r="E42" i="13"/>
  <c r="S43" i="13"/>
  <c r="AF43" i="13" s="1"/>
  <c r="T44" i="13"/>
  <c r="H45" i="13"/>
  <c r="AH45" i="13" s="1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BK53" i="14" s="1"/>
  <c r="V53" i="14"/>
  <c r="BJ53" i="14" s="1"/>
  <c r="U53" i="14"/>
  <c r="BI53" i="14" s="1"/>
  <c r="T53" i="14"/>
  <c r="S53" i="14"/>
  <c r="BG53" i="14" s="1"/>
  <c r="R53" i="14"/>
  <c r="BF53" i="14" s="1"/>
  <c r="AC53" i="14"/>
  <c r="BQ53" i="14" s="1"/>
  <c r="BL79" i="3"/>
  <c r="P68" i="14"/>
  <c r="BP83" i="3"/>
  <c r="AQ72" i="14"/>
  <c r="U12" i="13"/>
  <c r="I13" i="13"/>
  <c r="AI13" i="13" s="1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AD24" i="13" s="1"/>
  <c r="Q24" i="13"/>
  <c r="E25" i="13"/>
  <c r="F26" i="13"/>
  <c r="G27" i="13"/>
  <c r="T27" i="13"/>
  <c r="H28" i="13"/>
  <c r="U28" i="13"/>
  <c r="I29" i="13"/>
  <c r="V29" i="13"/>
  <c r="W30" i="13"/>
  <c r="K31" i="13"/>
  <c r="X31" i="13"/>
  <c r="AK31" i="13" s="1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BM36" i="14" s="1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AG43" i="13" s="1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BQ52" i="14" s="1"/>
  <c r="AB52" i="14"/>
  <c r="BP52" i="14" s="1"/>
  <c r="AA52" i="14"/>
  <c r="BO52" i="14" s="1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CF82" i="3" s="1"/>
  <c r="AQ71" i="14"/>
  <c r="Q9" i="13"/>
  <c r="AD9" i="13" s="1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BG51" i="14" s="1"/>
  <c r="R51" i="14"/>
  <c r="AC51" i="14"/>
  <c r="AT51" i="14"/>
  <c r="AB51" i="14"/>
  <c r="BP51" i="14" s="1"/>
  <c r="AS51" i="14"/>
  <c r="AA51" i="14"/>
  <c r="Z51" i="14"/>
  <c r="Y51" i="14"/>
  <c r="BM51" i="14" s="1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BJ39" i="14" s="1"/>
  <c r="U39" i="14"/>
  <c r="BI39" i="14" s="1"/>
  <c r="T39" i="14"/>
  <c r="S39" i="14"/>
  <c r="BG39" i="14" s="1"/>
  <c r="S11" i="13"/>
  <c r="D8" i="13"/>
  <c r="G26" i="13"/>
  <c r="U27" i="13"/>
  <c r="AH27" i="13" s="1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AF23" i="13" s="1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M33" i="14" s="1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BQ65" i="14" s="1"/>
  <c r="Q64" i="14"/>
  <c r="AT65" i="14"/>
  <c r="S65" i="14"/>
  <c r="AS65" i="14"/>
  <c r="U65" i="14"/>
  <c r="BP79" i="3"/>
  <c r="AQ68" i="14"/>
  <c r="AR68" i="14" s="1"/>
  <c r="Z18" i="13"/>
  <c r="AM18" i="13" s="1"/>
  <c r="Q8" i="13"/>
  <c r="AD8" i="13" s="1"/>
  <c r="T11" i="13"/>
  <c r="AG11" i="13" s="1"/>
  <c r="D7" i="13"/>
  <c r="G10" i="13"/>
  <c r="F7" i="13"/>
  <c r="G8" i="13"/>
  <c r="I10" i="13"/>
  <c r="W11" i="13"/>
  <c r="AJ11" i="13" s="1"/>
  <c r="X12" i="13"/>
  <c r="AK12" i="13" s="1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BI17" i="14" s="1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BF32" i="14" s="1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BQ48" i="14" s="1"/>
  <c r="AB48" i="14"/>
  <c r="AA48" i="14"/>
  <c r="Z48" i="14"/>
  <c r="BN48" i="14" s="1"/>
  <c r="Y48" i="14"/>
  <c r="BM48" i="14" s="1"/>
  <c r="X48" i="14"/>
  <c r="BL48" i="14" s="1"/>
  <c r="W48" i="14"/>
  <c r="BK48" i="14" s="1"/>
  <c r="U48" i="14"/>
  <c r="T48" i="14"/>
  <c r="BH48" i="14" s="1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BN64" i="14" s="1"/>
  <c r="Y64" i="14"/>
  <c r="Q63" i="14"/>
  <c r="BL90" i="3"/>
  <c r="CF90" i="3" s="1"/>
  <c r="P79" i="14"/>
  <c r="AC9" i="13"/>
  <c r="AJ31" i="13"/>
  <c r="AI14" i="13"/>
  <c r="Q41" i="13"/>
  <c r="AD41" i="13" s="1"/>
  <c r="AA18" i="13"/>
  <c r="AN18" i="13" s="1"/>
  <c r="Y32" i="13"/>
  <c r="AL32" i="13" s="1"/>
  <c r="AA34" i="13"/>
  <c r="S42" i="13"/>
  <c r="H44" i="13"/>
  <c r="AH44" i="13" s="1"/>
  <c r="I45" i="13"/>
  <c r="AI45" i="13" s="1"/>
  <c r="J46" i="13"/>
  <c r="W46" i="13"/>
  <c r="K47" i="13"/>
  <c r="X47" i="13"/>
  <c r="L48" i="13"/>
  <c r="AL48" i="13" s="1"/>
  <c r="Y48" i="13"/>
  <c r="M49" i="13"/>
  <c r="Z49" i="13"/>
  <c r="N50" i="13"/>
  <c r="AA50" i="13"/>
  <c r="C55" i="13"/>
  <c r="AC55" i="13" s="1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AF26" i="13" s="1"/>
  <c r="J30" i="13"/>
  <c r="AJ30" i="13" s="1"/>
  <c r="Q7" i="13"/>
  <c r="I12" i="13"/>
  <c r="AI12" i="13" s="1"/>
  <c r="J13" i="13"/>
  <c r="AJ13" i="13" s="1"/>
  <c r="K14" i="13"/>
  <c r="AK14" i="13" s="1"/>
  <c r="Z16" i="13"/>
  <c r="AM16" i="13" s="1"/>
  <c r="C22" i="13"/>
  <c r="AC22" i="13" s="1"/>
  <c r="AA33" i="13"/>
  <c r="C38" i="13"/>
  <c r="AC38" i="13" s="1"/>
  <c r="H43" i="13"/>
  <c r="AH43" i="13" s="1"/>
  <c r="C54" i="13"/>
  <c r="AC54" i="13" s="1"/>
  <c r="G58" i="13"/>
  <c r="K62" i="13"/>
  <c r="X62" i="13"/>
  <c r="Y63" i="13"/>
  <c r="AA17" i="13"/>
  <c r="T26" i="13"/>
  <c r="I28" i="13"/>
  <c r="AI28" i="13" s="1"/>
  <c r="J29" i="13"/>
  <c r="AJ29" i="13" s="1"/>
  <c r="Y31" i="13"/>
  <c r="AL31" i="13" s="1"/>
  <c r="Z32" i="13"/>
  <c r="AM32" i="13" s="1"/>
  <c r="T42" i="13"/>
  <c r="AG42" i="13" s="1"/>
  <c r="Y47" i="13"/>
  <c r="AL47" i="13" s="1"/>
  <c r="H59" i="13"/>
  <c r="N64" i="13"/>
  <c r="R26" i="13"/>
  <c r="AE26" i="13" s="1"/>
  <c r="V26" i="13"/>
  <c r="AI26" i="13" s="1"/>
  <c r="K28" i="13"/>
  <c r="AK28" i="13" s="1"/>
  <c r="V42" i="13"/>
  <c r="K44" i="13"/>
  <c r="L45" i="13"/>
  <c r="AL45" i="13" s="1"/>
  <c r="M46" i="13"/>
  <c r="AA47" i="13"/>
  <c r="D53" i="13"/>
  <c r="E54" i="13"/>
  <c r="U57" i="13"/>
  <c r="I58" i="13"/>
  <c r="AI58" i="13" s="1"/>
  <c r="V58" i="13"/>
  <c r="J59" i="13"/>
  <c r="L61" i="13"/>
  <c r="M14" i="13"/>
  <c r="Q21" i="13"/>
  <c r="E22" i="13"/>
  <c r="AE22" i="13" s="1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AH54" i="13" s="1"/>
  <c r="X57" i="13"/>
  <c r="Y58" i="13"/>
  <c r="AL58" i="13" s="1"/>
  <c r="R42" i="13"/>
  <c r="Y26" i="13"/>
  <c r="AL26" i="13" s="1"/>
  <c r="K24" i="13"/>
  <c r="L25" i="13"/>
  <c r="M26" i="13"/>
  <c r="Z26" i="13"/>
  <c r="N27" i="13"/>
  <c r="AA27" i="13"/>
  <c r="C32" i="13"/>
  <c r="P32" i="13"/>
  <c r="E34" i="13"/>
  <c r="H38" i="13"/>
  <c r="AH38" i="13" s="1"/>
  <c r="Y42" i="13"/>
  <c r="AL42" i="13" s="1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H22" i="13" s="1"/>
  <c r="AI23" i="13"/>
  <c r="AA26" i="13"/>
  <c r="N7" i="13"/>
  <c r="S15" i="13"/>
  <c r="AF15" i="13" s="1"/>
  <c r="M22" i="13"/>
  <c r="AM22" i="13" s="1"/>
  <c r="S31" i="13"/>
  <c r="M38" i="13"/>
  <c r="AM38" i="13" s="1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AM27" i="13"/>
  <c r="I22" i="13"/>
  <c r="AI22" i="13" s="1"/>
  <c r="J22" i="13"/>
  <c r="AJ22" i="13" s="1"/>
  <c r="AA42" i="13"/>
  <c r="AN42" i="13" s="1"/>
  <c r="C11" i="13"/>
  <c r="P11" i="13"/>
  <c r="T15" i="13"/>
  <c r="J18" i="13"/>
  <c r="AA22" i="13"/>
  <c r="C27" i="13"/>
  <c r="P27" i="13"/>
  <c r="R9" i="13"/>
  <c r="AC23" i="13"/>
  <c r="Q56" i="13"/>
  <c r="Q25" i="13"/>
  <c r="AD25" i="13" s="1"/>
  <c r="S9" i="13"/>
  <c r="AF9" i="13" s="1"/>
  <c r="T10" i="13"/>
  <c r="AG10" i="13" s="1"/>
  <c r="N17" i="13"/>
  <c r="Q23" i="13"/>
  <c r="AD23" i="13" s="1"/>
  <c r="R24" i="13"/>
  <c r="AE24" i="13" s="1"/>
  <c r="S25" i="13"/>
  <c r="AF25" i="13" s="1"/>
  <c r="K30" i="13"/>
  <c r="N33" i="13"/>
  <c r="D6" i="13"/>
  <c r="Q6" i="13"/>
  <c r="E7" i="13"/>
  <c r="AL17" i="13"/>
  <c r="T8" i="13"/>
  <c r="AG8" i="13" s="1"/>
  <c r="C52" i="13"/>
  <c r="AC52" i="13" s="1"/>
  <c r="Q53" i="13"/>
  <c r="T56" i="13"/>
  <c r="AG56" i="13" s="1"/>
  <c r="R25" i="13"/>
  <c r="AE25" i="13" s="1"/>
  <c r="AC39" i="13"/>
  <c r="R41" i="13"/>
  <c r="AE41" i="13" s="1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AG44" i="13"/>
  <c r="S10" i="13"/>
  <c r="AF10" i="13" s="1"/>
  <c r="AH12" i="13"/>
  <c r="AF42" i="13"/>
  <c r="T40" i="13"/>
  <c r="AG40" i="13" s="1"/>
  <c r="V7" i="13"/>
  <c r="AI7" i="13" s="1"/>
  <c r="C49" i="13"/>
  <c r="AC49" i="13" s="1"/>
  <c r="Q50" i="13"/>
  <c r="AD50" i="13" s="1"/>
  <c r="F52" i="13"/>
  <c r="AF52" i="13" s="1"/>
  <c r="T53" i="13"/>
  <c r="AM17" i="13"/>
  <c r="AJ27" i="13"/>
  <c r="C36" i="13"/>
  <c r="T21" i="13"/>
  <c r="W24" i="13"/>
  <c r="AJ24" i="13" s="1"/>
  <c r="C33" i="13"/>
  <c r="AC33" i="13" s="1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AG28" i="13"/>
  <c r="V10" i="13"/>
  <c r="AI10" i="13" s="1"/>
  <c r="U25" i="13"/>
  <c r="AH25" i="13" s="1"/>
  <c r="AF39" i="13"/>
  <c r="F19" i="13"/>
  <c r="AF19" i="13" s="1"/>
  <c r="AA10" i="13"/>
  <c r="AN10" i="13" s="1"/>
  <c r="E17" i="13"/>
  <c r="H20" i="13"/>
  <c r="X23" i="13"/>
  <c r="Z41" i="13"/>
  <c r="AM41" i="13" s="1"/>
  <c r="E49" i="13"/>
  <c r="AE49" i="13" s="1"/>
  <c r="Q40" i="13"/>
  <c r="AD40" i="13" s="1"/>
  <c r="C6" i="13"/>
  <c r="AC6" i="13" s="1"/>
  <c r="U9" i="13"/>
  <c r="W8" i="13"/>
  <c r="AJ8" i="13" s="1"/>
  <c r="Y10" i="13"/>
  <c r="AL10" i="13" s="1"/>
  <c r="X25" i="13"/>
  <c r="AK25" i="13" s="1"/>
  <c r="I21" i="13"/>
  <c r="Y24" i="13"/>
  <c r="AL24" i="13" s="1"/>
  <c r="Z25" i="13"/>
  <c r="AM25" i="13" s="1"/>
  <c r="Q32" i="13"/>
  <c r="AD32" i="13" s="1"/>
  <c r="R33" i="13"/>
  <c r="S34" i="13"/>
  <c r="AF34" i="13" s="1"/>
  <c r="I37" i="13"/>
  <c r="S50" i="13"/>
  <c r="AF50" i="13" s="1"/>
  <c r="H52" i="13"/>
  <c r="R8" i="13"/>
  <c r="S7" i="13"/>
  <c r="I6" i="13"/>
  <c r="AI6" i="13" s="1"/>
  <c r="D17" i="13"/>
  <c r="J6" i="13"/>
  <c r="AJ6" i="13" s="1"/>
  <c r="E33" i="13"/>
  <c r="V37" i="13"/>
  <c r="H6" i="13"/>
  <c r="AH6" i="13" s="1"/>
  <c r="C17" i="13"/>
  <c r="G37" i="13"/>
  <c r="X41" i="13"/>
  <c r="AK41" i="13" s="1"/>
  <c r="W7" i="13"/>
  <c r="AJ7" i="13" s="1"/>
  <c r="Y9" i="13"/>
  <c r="AL9" i="13" s="1"/>
  <c r="R18" i="13"/>
  <c r="G20" i="13"/>
  <c r="AG20" i="13" s="1"/>
  <c r="X24" i="13"/>
  <c r="X7" i="13"/>
  <c r="AK7" i="13" s="1"/>
  <c r="Y8" i="13"/>
  <c r="R17" i="13"/>
  <c r="G19" i="13"/>
  <c r="V21" i="13"/>
  <c r="G35" i="13"/>
  <c r="AG35" i="13" s="1"/>
  <c r="X39" i="13"/>
  <c r="Y40" i="13"/>
  <c r="AC47" i="13"/>
  <c r="AA7" i="13"/>
  <c r="AN7" i="13" s="1"/>
  <c r="R10" i="13"/>
  <c r="AE10" i="13" s="1"/>
  <c r="C20" i="13"/>
  <c r="AC20" i="13" s="1"/>
  <c r="AE19" i="13"/>
  <c r="S18" i="13"/>
  <c r="AF18" i="13" s="1"/>
  <c r="H36" i="13"/>
  <c r="AH36" i="13" s="1"/>
  <c r="M6" i="13"/>
  <c r="C12" i="13"/>
  <c r="AC12" i="13" s="1"/>
  <c r="AL16" i="13"/>
  <c r="E6" i="13"/>
  <c r="AE6" i="13" s="1"/>
  <c r="D21" i="13"/>
  <c r="AD21" i="13" s="1"/>
  <c r="U41" i="13"/>
  <c r="X9" i="13"/>
  <c r="F20" i="13"/>
  <c r="G21" i="13"/>
  <c r="F36" i="13"/>
  <c r="AF36" i="13" s="1"/>
  <c r="W40" i="13"/>
  <c r="AJ40" i="13" s="1"/>
  <c r="H21" i="13"/>
  <c r="AH21" i="13" s="1"/>
  <c r="W23" i="13"/>
  <c r="AJ23" i="13" s="1"/>
  <c r="Z9" i="13"/>
  <c r="AM9" i="13" s="1"/>
  <c r="Z6" i="13"/>
  <c r="U14" i="13"/>
  <c r="AH14" i="13" s="1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AL66" i="13" s="1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AI46" i="13" s="1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AD39" i="13" s="1"/>
  <c r="R40" i="13"/>
  <c r="AE40" i="13" s="1"/>
  <c r="S41" i="13"/>
  <c r="AF41" i="13" s="1"/>
  <c r="I44" i="13"/>
  <c r="AI44" i="13" s="1"/>
  <c r="J45" i="13"/>
  <c r="W45" i="13"/>
  <c r="K46" i="13"/>
  <c r="Z48" i="13"/>
  <c r="AM48" i="13" s="1"/>
  <c r="N49" i="13"/>
  <c r="AA49" i="13"/>
  <c r="Q55" i="13"/>
  <c r="AD55" i="13" s="1"/>
  <c r="R56" i="13"/>
  <c r="F57" i="13"/>
  <c r="S57" i="13"/>
  <c r="T58" i="13"/>
  <c r="AG58" i="13" s="1"/>
  <c r="I60" i="13"/>
  <c r="AI60" i="13" s="1"/>
  <c r="J61" i="13"/>
  <c r="W61" i="13"/>
  <c r="Z64" i="13"/>
  <c r="AM64" i="13" s="1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AI25" i="13" s="1"/>
  <c r="L28" i="13"/>
  <c r="AL28" i="13" s="1"/>
  <c r="M29" i="13"/>
  <c r="Z29" i="13"/>
  <c r="N30" i="13"/>
  <c r="C35" i="13"/>
  <c r="P35" i="13"/>
  <c r="D36" i="13"/>
  <c r="Q36" i="13"/>
  <c r="E37" i="13"/>
  <c r="R37" i="13"/>
  <c r="F38" i="13"/>
  <c r="S38" i="13"/>
  <c r="G39" i="13"/>
  <c r="AG39" i="13" s="1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AC51" i="13" s="1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AK59" i="13" s="1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AG23" i="13" s="1"/>
  <c r="U24" i="13"/>
  <c r="AH24" i="13" s="1"/>
  <c r="G6" i="13"/>
  <c r="T6" i="13"/>
  <c r="H7" i="13"/>
  <c r="AH7" i="13" s="1"/>
  <c r="U7" i="13"/>
  <c r="I8" i="13"/>
  <c r="V8" i="13"/>
  <c r="J9" i="13"/>
  <c r="W9" i="13"/>
  <c r="K10" i="13"/>
  <c r="AK10" i="13" s="1"/>
  <c r="X10" i="13"/>
  <c r="L11" i="13"/>
  <c r="Y11" i="13"/>
  <c r="M12" i="13"/>
  <c r="Z12" i="13"/>
  <c r="N13" i="13"/>
  <c r="AA13" i="13"/>
  <c r="C18" i="13"/>
  <c r="P18" i="13"/>
  <c r="D19" i="13"/>
  <c r="AD19" i="13" s="1"/>
  <c r="Q19" i="13"/>
  <c r="E20" i="13"/>
  <c r="R20" i="13"/>
  <c r="F21" i="13"/>
  <c r="S21" i="13"/>
  <c r="G22" i="13"/>
  <c r="AG22" i="13" s="1"/>
  <c r="T22" i="13"/>
  <c r="H23" i="13"/>
  <c r="U23" i="13"/>
  <c r="I24" i="13"/>
  <c r="V24" i="13"/>
  <c r="J25" i="13"/>
  <c r="W25" i="13"/>
  <c r="K26" i="13"/>
  <c r="X26" i="13"/>
  <c r="L27" i="13"/>
  <c r="AL27" i="13" s="1"/>
  <c r="Y27" i="13"/>
  <c r="M28" i="13"/>
  <c r="Z28" i="13"/>
  <c r="N29" i="13"/>
  <c r="AA29" i="13"/>
  <c r="C34" i="13"/>
  <c r="AC34" i="13" s="1"/>
  <c r="P34" i="13"/>
  <c r="D35" i="13"/>
  <c r="Q35" i="13"/>
  <c r="E36" i="13"/>
  <c r="R36" i="13"/>
  <c r="F37" i="13"/>
  <c r="S37" i="13"/>
  <c r="G38" i="13"/>
  <c r="T38" i="13"/>
  <c r="H39" i="13"/>
  <c r="AH39" i="13" s="1"/>
  <c r="U39" i="13"/>
  <c r="I40" i="13"/>
  <c r="V40" i="13"/>
  <c r="J41" i="13"/>
  <c r="W41" i="13"/>
  <c r="K42" i="13"/>
  <c r="AK42" i="13" s="1"/>
  <c r="X42" i="13"/>
  <c r="L43" i="13"/>
  <c r="Y43" i="13"/>
  <c r="M44" i="13"/>
  <c r="Z44" i="13"/>
  <c r="N45" i="13"/>
  <c r="AA45" i="13"/>
  <c r="C50" i="13"/>
  <c r="P50" i="13"/>
  <c r="D51" i="13"/>
  <c r="AD51" i="13" s="1"/>
  <c r="Q51" i="13"/>
  <c r="E52" i="13"/>
  <c r="R52" i="13"/>
  <c r="F53" i="13"/>
  <c r="S53" i="13"/>
  <c r="G54" i="13"/>
  <c r="AG54" i="13" s="1"/>
  <c r="T54" i="13"/>
  <c r="H55" i="13"/>
  <c r="U55" i="13"/>
  <c r="I56" i="13"/>
  <c r="V56" i="13"/>
  <c r="J57" i="13"/>
  <c r="W57" i="13"/>
  <c r="K58" i="13"/>
  <c r="X58" i="13"/>
  <c r="L59" i="13"/>
  <c r="AL59" i="13" s="1"/>
  <c r="Y59" i="13"/>
  <c r="M60" i="13"/>
  <c r="Z60" i="13"/>
  <c r="N61" i="13"/>
  <c r="AA61" i="13"/>
  <c r="D67" i="13"/>
  <c r="AD67" i="13" s="1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AJ56" i="13"/>
  <c r="W56" i="13"/>
  <c r="C65" i="13"/>
  <c r="P65" i="13"/>
  <c r="D66" i="13"/>
  <c r="Q66" i="13"/>
  <c r="E67" i="13"/>
  <c r="AE67" i="13" s="1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AC63" i="13"/>
  <c r="Q64" i="13"/>
  <c r="AD64" i="13" s="1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AI53" i="13" s="1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AG34" i="13" s="1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AD63" i="13" s="1"/>
  <c r="R64" i="13"/>
  <c r="AE64" i="13" s="1"/>
  <c r="S65" i="13"/>
  <c r="AF65" i="13" s="1"/>
  <c r="H67" i="13"/>
  <c r="AH67" i="13" s="1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AE14" i="13" s="1"/>
  <c r="G16" i="13"/>
  <c r="J19" i="13"/>
  <c r="L21" i="13"/>
  <c r="AA23" i="13"/>
  <c r="AN23" i="13" s="1"/>
  <c r="C28" i="13"/>
  <c r="AC28" i="13" s="1"/>
  <c r="D29" i="13"/>
  <c r="Q29" i="13"/>
  <c r="E30" i="13"/>
  <c r="AE30" i="13" s="1"/>
  <c r="T32" i="13"/>
  <c r="H33" i="13"/>
  <c r="U33" i="13"/>
  <c r="V34" i="13"/>
  <c r="AI34" i="13" s="1"/>
  <c r="J35" i="13"/>
  <c r="AJ35" i="13" s="1"/>
  <c r="K36" i="13"/>
  <c r="L37" i="13"/>
  <c r="Y37" i="13"/>
  <c r="AA39" i="13"/>
  <c r="AN39" i="13" s="1"/>
  <c r="C44" i="13"/>
  <c r="AC44" i="13" s="1"/>
  <c r="D45" i="13"/>
  <c r="Q45" i="13"/>
  <c r="E46" i="13"/>
  <c r="AE46" i="13" s="1"/>
  <c r="T48" i="13"/>
  <c r="AG48" i="13" s="1"/>
  <c r="H49" i="13"/>
  <c r="U49" i="13"/>
  <c r="V50" i="13"/>
  <c r="AI50" i="13" s="1"/>
  <c r="K52" i="13"/>
  <c r="AK52" i="13" s="1"/>
  <c r="L53" i="13"/>
  <c r="Y53" i="13"/>
  <c r="C60" i="13"/>
  <c r="AC60" i="13" s="1"/>
  <c r="Q61" i="13"/>
  <c r="T64" i="13"/>
  <c r="AG64" i="13" s="1"/>
  <c r="U65" i="13"/>
  <c r="AH65" i="13" s="1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AJ18" i="13" s="1"/>
  <c r="K19" i="13"/>
  <c r="X19" i="13"/>
  <c r="L20" i="13"/>
  <c r="Y20" i="13"/>
  <c r="M21" i="13"/>
  <c r="Z21" i="13"/>
  <c r="N22" i="13"/>
  <c r="AN22" i="13" s="1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CF85" i="3"/>
  <c r="CF81" i="3"/>
  <c r="B10" i="12"/>
  <c r="C9" i="12"/>
  <c r="D9" i="12" s="1"/>
  <c r="CF79" i="3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K60" i="13" l="1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R41" i="14" s="1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G75" i="14" s="1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BO79" i="14" s="1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I71" i="14" l="1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F17" i="12"/>
  <c r="E17" i="12"/>
  <c r="G17" i="12"/>
  <c r="H17" i="12"/>
  <c r="I17" i="12"/>
  <c r="F18" i="12"/>
  <c r="E18" i="12"/>
  <c r="I18" i="12"/>
  <c r="H18" i="12"/>
  <c r="G18" i="12"/>
  <c r="A19" i="3"/>
  <c r="B20" i="3"/>
  <c r="B21" i="3" l="1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45" i="9"/>
  <c r="M45" i="9" s="1"/>
  <c r="A26" i="3"/>
  <c r="B27" i="3"/>
  <c r="M8" i="9"/>
  <c r="K21" i="9"/>
  <c r="K22" i="9"/>
  <c r="M9" i="9"/>
  <c r="Q10" i="9"/>
  <c r="P10" i="9"/>
  <c r="M33" i="9"/>
  <c r="K46" i="9"/>
  <c r="K58" i="9" l="1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<sst xmlns="http://schemas.openxmlformats.org/spreadsheetml/2006/main" count="938" uniqueCount="154">
  <si>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</si>
  <si>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</si>
  <si>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</si>
  <si>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</si>
  <si>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</si>
  <si>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</si>
  <si>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</si>
  <si>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</si>
  <si>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</si>
  <si>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</si>
  <si>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</si>
  <si>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</si>
  <si>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</si>
  <si>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</si>
  <si>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</si>
  <si>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</si>
  <si>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</si>
  <si>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</si>
  <si>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</si>
  <si>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</si>
  <si>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</si>
  <si>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</si>
  <si>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</si>
  <si>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</si>
  <si>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</si>
  <si>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</si>
  <si>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</si>
  <si>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</si>
  <si>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</si>
  <si>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</si>
  <si>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</si>
  <si>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</si>
  <si>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</si>
  <si>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</si>
  <si>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</si>
  <si>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</si>
  <si>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</si>
  <si>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</si>
  <si>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</si>
  <si>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</si>
  <si>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</si>
  <si>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</si>
  <si>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</si>
  <si>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</si>
  <si>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</si>
  <si>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</si>
  <si>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</si>
  <si>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</si>
  <si>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</si>
  <si>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</si>
  <si>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</si>
  <si>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</si>
  <si>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</si>
  <si>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</si>
  <si>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</si>
  <si>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</si>
  <si>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</si>
  <si>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</si>
  <si>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</si>
  <si>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</si>
  <si>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</si>
  <si>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</si>
  <si>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</si>
  <si>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</si>
  <si>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</si>
  <si>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</si>
  <si>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</si>
  <si>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</si>
  <si>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</si>
  <si>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</si>
  <si>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</si>
  <si>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</si>
  <si>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</si>
  <si>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</si>
  <si>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</si>
  <si>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</si>
  <si>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</si>
  <si>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</si>
  <si>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</si>
  <si>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</si>
  <si>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</si>
  <si>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</si>
  <si>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</si>
  <si>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</si>
  <si>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</si>
  <si>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</si>
  <si>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</si>
  <si>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</si>
  <si>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</si>
  <si>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</si>
  <si>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</si>
  <si>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</si>
  <si>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</si>
  <si>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</si>
  <si>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</si>
  <si>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</si>
  <si>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</si>
  <si>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</si>
  <si>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</si>
  <si>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</si>
  <si>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</si>
  <si>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</si>
  <si>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</si>
  <si>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</si>
  <si>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</si>
  <si>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</si>
  <si>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</si>
  <si>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</si>
  <si>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</si>
  <si>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</si>
  <si>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</si>
  <si>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</si>
  <si>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</si>
  <si>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</si>
  <si>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</si>
  <si>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</si>
  <si>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</si>
  <si>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</si>
  <si>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</si>
  <si>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</si>
  <si>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</si>
  <si>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</si>
  <si>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</si>
  <si>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</si>
  <si>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</si>
  <si>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</si>
  <si>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</si>
  <si>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</si>
  <si>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</si>
  <si>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</si>
  <si>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</si>
  <si>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</si>
  <si>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</si>
  <si>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</si>
  <si>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</si>
  <si>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</si>
  <si>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</si>
  <si>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</si>
  <si>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</si>
  <si>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</si>
  <si>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</si>
  <si>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</si>
  <si>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</si>
  <si>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</si>
  <si>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</si>
  <si>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</si>
  <si>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</si>
  <si>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</si>
  <si>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</si>
  <si>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</si>
  <si>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</si>
  <si>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</si>
  <si>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</si>
  <si>
    <t>d1-d5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</si>
</sst>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3" fillId="0" borderId="4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5.0135315538827108E-2</c:v>
                </c:pt>
                <c:pt idx="73">
                  <c:v>6.0936999023126992E-2</c:v>
                </c:pt>
                <c:pt idx="74">
                  <c:v>6.90408772374278E-2</c:v>
                </c:pt>
                <c:pt idx="75" formatCode="0.00%">
                  <c:v>7.7692264898693075E-2</c:v>
                </c:pt>
                <c:pt idx="76" formatCode="0.00%">
                  <c:v>8.4412651823325913E-2</c:v>
                </c:pt>
                <c:pt idx="77" formatCode="0.00%">
                  <c:v>7.5823020190075141E-2</c:v>
                </c:pt>
                <c:pt idx="78" formatCode="0.00%">
                  <c:v>5.7797379716095554E-2</c:v>
                </c:pt>
                <c:pt idx="79" formatCode="0.00%">
                  <c:v>6.2276960487531063E-2</c:v>
                </c:pt>
                <c:pt idx="80" formatCode="0.00%">
                  <c:v>0.12599511781629347</c:v>
                </c:pt>
                <c:pt idx="81" formatCode="0.00%">
                  <c:v>0.12985278325771588</c:v>
                </c:pt>
                <c:pt idx="82" formatCode="0.00%">
                  <c:v>8.2531664141957339E-2</c:v>
                </c:pt>
                <c:pt idx="83" formatCode="0.00%">
                  <c:v>0.12868027167293605</c:v>
                </c:pt>
                <c:pt idx="84" formatCode="0.00%">
                  <c:v>0.25572870220640764</c:v>
                </c:pt>
                <c:pt idx="85" formatCode="0.00%">
                  <c:v>0.2060060306089917</c:v>
                </c:pt>
                <c:pt idx="86" formatCode="0.00%">
                  <c:v>0.13003508560672206</c:v>
                </c:pt>
                <c:pt idx="87" formatCode="0.00%">
                  <c:v>0.10873591167641217</c:v>
                </c:pt>
                <c:pt idx="88" formatCode="0.00%">
                  <c:v>8.6883528828919587E-2</c:v>
                </c:pt>
                <c:pt idx="89" formatCode="0.00%">
                  <c:v>4.2916808344292123E-2</c:v>
                </c:pt>
                <c:pt idx="90" formatCode="0.00%">
                  <c:v>4.5015003881451854E-2</c:v>
                </c:pt>
                <c:pt idx="91" formatCode="0.00%">
                  <c:v>3.9352806514615368E-2</c:v>
                </c:pt>
                <c:pt idx="92" formatCode="0.00%">
                  <c:v>4.1693074529161933E-2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6.0238380928839597E-2</c:v>
                </c:pt>
                <c:pt idx="74">
                  <c:v>6.7498851489504963E-2</c:v>
                </c:pt>
                <c:pt idx="75" formatCode="0.00%">
                  <c:v>7.8038619876598547E-2</c:v>
                </c:pt>
                <c:pt idx="76" formatCode="0.00%">
                  <c:v>8.4299632029146032E-2</c:v>
                </c:pt>
                <c:pt idx="77" formatCode="0.00%">
                  <c:v>7.6545593138108048E-2</c:v>
                </c:pt>
                <c:pt idx="78" formatCode="0.00%">
                  <c:v>5.8441121044883193E-2</c:v>
                </c:pt>
                <c:pt idx="79" formatCode="0.00%">
                  <c:v>6.3219379750594218E-2</c:v>
                </c:pt>
                <c:pt idx="80" formatCode="0.00%">
                  <c:v>0.12479389858211865</c:v>
                </c:pt>
                <c:pt idx="81" formatCode="0.00%">
                  <c:v>0.12891574331296174</c:v>
                </c:pt>
                <c:pt idx="82" formatCode="0.00%">
                  <c:v>8.2852463205679738E-2</c:v>
                </c:pt>
                <c:pt idx="83" formatCode="0.00%">
                  <c:v>0.12895689669512378</c:v>
                </c:pt>
                <c:pt idx="84" formatCode="0.00%">
                  <c:v>0.25500131445175733</c:v>
                </c:pt>
                <c:pt idx="85" formatCode="0.00%">
                  <c:v>0.20595148300979838</c:v>
                </c:pt>
                <c:pt idx="86" formatCode="0.00%">
                  <c:v>0.13013120494736774</c:v>
                </c:pt>
                <c:pt idx="87" formatCode="0.00%">
                  <c:v>0.11074013722809561</c:v>
                </c:pt>
                <c:pt idx="88" formatCode="0.00%">
                  <c:v>8.8202404350806063E-2</c:v>
                </c:pt>
                <c:pt idx="89" formatCode="0.00%">
                  <c:v>4.2386161819870427E-2</c:v>
                </c:pt>
                <c:pt idx="90" formatCode="0.00%">
                  <c:v>4.5507087162101945E-2</c:v>
                </c:pt>
                <c:pt idx="91" formatCode="0.00%">
                  <c:v>3.9915504417715075E-2</c:v>
                </c:pt>
                <c:pt idx="92" formatCode="0.00%">
                  <c:v>4.1227228864620491E-2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5.1670838209364245E-2</c:v>
                </c:pt>
                <c:pt idx="73">
                  <c:v>5.9921188490376753E-2</c:v>
                </c:pt>
                <c:pt idx="74">
                  <c:v>6.5236279031658073E-2</c:v>
                </c:pt>
                <c:pt idx="75" formatCode="0.00%">
                  <c:v>7.6601348602286734E-2</c:v>
                </c:pt>
                <c:pt idx="76" formatCode="0.00%">
                  <c:v>8.3468087491878507E-2</c:v>
                </c:pt>
                <c:pt idx="77" formatCode="0.00%">
                  <c:v>7.7746253814737321E-2</c:v>
                </c:pt>
                <c:pt idx="78" formatCode="0.00%">
                  <c:v>5.9827916226151467E-2</c:v>
                </c:pt>
                <c:pt idx="79" formatCode="0.00%">
                  <c:v>6.3920111007106817E-2</c:v>
                </c:pt>
                <c:pt idx="80" formatCode="0.00%">
                  <c:v>0.12315197892183671</c:v>
                </c:pt>
                <c:pt idx="81" formatCode="0.00%">
                  <c:v>0.12713376024682055</c:v>
                </c:pt>
                <c:pt idx="82" formatCode="0.00%">
                  <c:v>8.2907970696898703E-2</c:v>
                </c:pt>
                <c:pt idx="83" formatCode="0.00%">
                  <c:v>0.12766829611435759</c:v>
                </c:pt>
                <c:pt idx="84" formatCode="0.00%">
                  <c:v>0.25453497673378456</c:v>
                </c:pt>
                <c:pt idx="85" formatCode="0.00%">
                  <c:v>0.20816975702616336</c:v>
                </c:pt>
                <c:pt idx="86" formatCode="0.00%">
                  <c:v>0.13354219518869503</c:v>
                </c:pt>
                <c:pt idx="87" formatCode="0.00%">
                  <c:v>0.11115884720172953</c:v>
                </c:pt>
                <c:pt idx="88" formatCode="0.00%">
                  <c:v>8.806174899665975E-2</c:v>
                </c:pt>
                <c:pt idx="89" formatCode="0.00%">
                  <c:v>4.1786403725716292E-2</c:v>
                </c:pt>
                <c:pt idx="90" formatCode="0.00%">
                  <c:v>4.5899632458950235E-2</c:v>
                </c:pt>
                <c:pt idx="91" formatCode="0.00%">
                  <c:v>4.0610038452343566E-2</c:v>
                </c:pt>
                <c:pt idx="92" formatCode="0.00%">
                  <c:v>4.1786310742923494E-2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0.13051800137981262</c:v>
                </c:pt>
                <c:pt idx="1">
                  <c:v>0.13247857195113033</c:v>
                </c:pt>
                <c:pt idx="2">
                  <c:v>8.1310040635020231E-2</c:v>
                </c:pt>
                <c:pt idx="3">
                  <c:v>0.13044013553219957</c:v>
                </c:pt>
                <c:pt idx="4">
                  <c:v>0.25930668071910268</c:v>
                </c:pt>
                <c:pt idx="5">
                  <c:v>0.20458141154209519</c:v>
                </c:pt>
                <c:pt idx="6">
                  <c:v>0.12452032037765881</c:v>
                </c:pt>
                <c:pt idx="7">
                  <c:v>0.10495215982218187</c:v>
                </c:pt>
                <c:pt idx="8">
                  <c:v>8.4299238461447379E-2</c:v>
                </c:pt>
                <c:pt idx="9">
                  <c:v>4.2678306560887114E-2</c:v>
                </c:pt>
                <c:pt idx="10">
                  <c:v>4.4035154730669657E-2</c:v>
                </c:pt>
                <c:pt idx="11">
                  <c:v>3.844397342922834E-2</c:v>
                </c:pt>
                <c:pt idx="12">
                  <c:v>4.1749522628150348E-2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0.12599511781629347</c:v>
                </c:pt>
                <c:pt idx="1">
                  <c:v>0.12985278325771588</c:v>
                </c:pt>
                <c:pt idx="2">
                  <c:v>8.2531664141957339E-2</c:v>
                </c:pt>
                <c:pt idx="3">
                  <c:v>0.12868027167293605</c:v>
                </c:pt>
                <c:pt idx="4">
                  <c:v>0.25572870220640764</c:v>
                </c:pt>
                <c:pt idx="5">
                  <c:v>0.2060060306089917</c:v>
                </c:pt>
                <c:pt idx="6">
                  <c:v>0.13003508560672206</c:v>
                </c:pt>
                <c:pt idx="7">
                  <c:v>0.10873591167641217</c:v>
                </c:pt>
                <c:pt idx="8">
                  <c:v>8.6883528828919587E-2</c:v>
                </c:pt>
                <c:pt idx="9">
                  <c:v>4.2916808344292123E-2</c:v>
                </c:pt>
                <c:pt idx="10">
                  <c:v>4.5015003881451854E-2</c:v>
                </c:pt>
                <c:pt idx="11">
                  <c:v>3.9352806514615368E-2</c:v>
                </c:pt>
                <c:pt idx="12">
                  <c:v>4.1693074529161933E-2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0.12479389858211865</c:v>
                </c:pt>
                <c:pt idx="1">
                  <c:v>0.12891574331296174</c:v>
                </c:pt>
                <c:pt idx="2">
                  <c:v>8.2852463205679738E-2</c:v>
                </c:pt>
                <c:pt idx="3">
                  <c:v>0.12895689669512378</c:v>
                </c:pt>
                <c:pt idx="4">
                  <c:v>0.25500131445175733</c:v>
                </c:pt>
                <c:pt idx="5">
                  <c:v>0.20595148300979838</c:v>
                </c:pt>
                <c:pt idx="6">
                  <c:v>0.13013120494736774</c:v>
                </c:pt>
                <c:pt idx="7">
                  <c:v>0.11074013722809561</c:v>
                </c:pt>
                <c:pt idx="8">
                  <c:v>8.8202404350806063E-2</c:v>
                </c:pt>
                <c:pt idx="9">
                  <c:v>4.2386161819870427E-2</c:v>
                </c:pt>
                <c:pt idx="10">
                  <c:v>4.5507087162101945E-2</c:v>
                </c:pt>
                <c:pt idx="11">
                  <c:v>3.9915504417715075E-2</c:v>
                </c:pt>
                <c:pt idx="12">
                  <c:v>4.1227228864620491E-2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0.12315197892183671</c:v>
                </c:pt>
                <c:pt idx="1">
                  <c:v>0.12713376024682055</c:v>
                </c:pt>
                <c:pt idx="2">
                  <c:v>8.2907970696898703E-2</c:v>
                </c:pt>
                <c:pt idx="3">
                  <c:v>0.12766829611435759</c:v>
                </c:pt>
                <c:pt idx="4">
                  <c:v>0.25453497673378456</c:v>
                </c:pt>
                <c:pt idx="5">
                  <c:v>0.20816975702616336</c:v>
                </c:pt>
                <c:pt idx="6">
                  <c:v>0.13354219518869503</c:v>
                </c:pt>
                <c:pt idx="7">
                  <c:v>0.11115884720172953</c:v>
                </c:pt>
                <c:pt idx="8">
                  <c:v>8.806174899665975E-2</c:v>
                </c:pt>
                <c:pt idx="9">
                  <c:v>4.1786403725716292E-2</c:v>
                </c:pt>
                <c:pt idx="10">
                  <c:v>4.5899632458950235E-2</c:v>
                </c:pt>
                <c:pt idx="11">
                  <c:v>4.0610038452343566E-2</c:v>
                </c:pt>
                <c:pt idx="12">
                  <c:v>4.1786310742923494E-2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  <c:pt idx="12">
                  <c:v>45505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0.12188583902114569</c:v>
                </c:pt>
                <c:pt idx="1">
                  <c:v>0.12473718469624107</c:v>
                </c:pt>
                <c:pt idx="2">
                  <c:v>8.3794170557853542E-2</c:v>
                </c:pt>
                <c:pt idx="3">
                  <c:v>0.12649986043209283</c:v>
                </c:pt>
                <c:pt idx="4">
                  <c:v>0.25180515107178114</c:v>
                </c:pt>
                <c:pt idx="5">
                  <c:v>0.20860510050867043</c:v>
                </c:pt>
                <c:pt idx="6">
                  <c:v>0.13487827515377537</c:v>
                </c:pt>
                <c:pt idx="7">
                  <c:v>0.11097723911231139</c:v>
                </c:pt>
                <c:pt idx="8">
                  <c:v>9.0265424807658867E-2</c:v>
                </c:pt>
                <c:pt idx="9">
                  <c:v>4.1115482864875652E-2</c:v>
                </c:pt>
                <c:pt idx="10">
                  <c:v>4.7006677421264742E-2</c:v>
                </c:pt>
                <c:pt idx="11">
                  <c:v>4.1985767651929073E-2</c:v>
                </c:pt>
                <c:pt idx="12">
                  <c:v>4.218126193482119E-2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4.8565417168664249E-2</c:v>
                </c:pt>
                <c:pt idx="73">
                  <c:v>6.1559174360696023E-2</c:v>
                </c:pt>
                <c:pt idx="74">
                  <c:v>7.2396997116398465E-2</c:v>
                </c:pt>
                <c:pt idx="75" formatCode="0.00%">
                  <c:v>7.7586494832337705E-2</c:v>
                </c:pt>
                <c:pt idx="76" formatCode="0.00%">
                  <c:v>8.5946149900761881E-2</c:v>
                </c:pt>
                <c:pt idx="77" formatCode="0.00%">
                  <c:v>7.4337232159194189E-2</c:v>
                </c:pt>
                <c:pt idx="78" formatCode="0.00%">
                  <c:v>5.6976255082355154E-2</c:v>
                </c:pt>
                <c:pt idx="79" formatCode="0.00%">
                  <c:v>6.1142218424594663E-2</c:v>
                </c:pt>
                <c:pt idx="80" formatCode="0.00%">
                  <c:v>0.13051800137981262</c:v>
                </c:pt>
                <c:pt idx="81" formatCode="0.00%">
                  <c:v>0.13247857195113033</c:v>
                </c:pt>
                <c:pt idx="82" formatCode="0.00%">
                  <c:v>8.1310040635020231E-2</c:v>
                </c:pt>
                <c:pt idx="83" formatCode="0.00%">
                  <c:v>0.13044013553219957</c:v>
                </c:pt>
                <c:pt idx="84" formatCode="0.00%">
                  <c:v>0.25930668071910268</c:v>
                </c:pt>
                <c:pt idx="85" formatCode="0.00%">
                  <c:v>0.20458141154209519</c:v>
                </c:pt>
                <c:pt idx="86" formatCode="0.00%">
                  <c:v>0.12452032037765881</c:v>
                </c:pt>
                <c:pt idx="87" formatCode="0.00%">
                  <c:v>0.10495215982218187</c:v>
                </c:pt>
                <c:pt idx="88" formatCode="0.00%">
                  <c:v>8.4299238461447379E-2</c:v>
                </c:pt>
                <c:pt idx="89" formatCode="0.00%">
                  <c:v>4.2678306560887114E-2</c:v>
                </c:pt>
                <c:pt idx="90" formatCode="0.00%">
                  <c:v>4.4035154730669657E-2</c:v>
                </c:pt>
                <c:pt idx="91" formatCode="0.00%">
                  <c:v>3.844397342922834E-2</c:v>
                </c:pt>
                <c:pt idx="92" formatCode="0.00%">
                  <c:v>4.1749522628150348E-2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5.2919637048833401E-2</c:v>
                </c:pt>
                <c:pt idx="73">
                  <c:v>5.9724380347623507E-2</c:v>
                </c:pt>
                <c:pt idx="74">
                  <c:v>6.2711359496998131E-2</c:v>
                </c:pt>
                <c:pt idx="75" formatCode="0.00%">
                  <c:v>7.5019126341982378E-2</c:v>
                </c:pt>
                <c:pt idx="76" formatCode="0.00%">
                  <c:v>8.2287214751164628E-2</c:v>
                </c:pt>
                <c:pt idx="77" formatCode="0.00%">
                  <c:v>8.0005208860851162E-2</c:v>
                </c:pt>
                <c:pt idx="78" formatCode="0.00%">
                  <c:v>6.2131595829869157E-2</c:v>
                </c:pt>
                <c:pt idx="79" formatCode="0.00%">
                  <c:v>6.567049221317367E-2</c:v>
                </c:pt>
                <c:pt idx="80" formatCode="0.00%">
                  <c:v>0.12188583902114569</c:v>
                </c:pt>
                <c:pt idx="81" formatCode="0.00%">
                  <c:v>0.12473718469624107</c:v>
                </c:pt>
                <c:pt idx="82" formatCode="0.00%">
                  <c:v>8.3794170557853542E-2</c:v>
                </c:pt>
                <c:pt idx="83" formatCode="0.00%">
                  <c:v>0.12649986043209283</c:v>
                </c:pt>
                <c:pt idx="84" formatCode="0.00%">
                  <c:v>0.25180515107178114</c:v>
                </c:pt>
                <c:pt idx="85" formatCode="0.00%">
                  <c:v>0.20860510050867043</c:v>
                </c:pt>
                <c:pt idx="86" formatCode="0.00%">
                  <c:v>0.13487827515377537</c:v>
                </c:pt>
                <c:pt idx="87" formatCode="0.00%">
                  <c:v>0.11097723911231139</c:v>
                </c:pt>
                <c:pt idx="88" formatCode="0.00%">
                  <c:v>9.0265424807658867E-2</c:v>
                </c:pt>
                <c:pt idx="89" formatCode="0.00%">
                  <c:v>4.1115482864875652E-2</c:v>
                </c:pt>
                <c:pt idx="90" formatCode="0.00%">
                  <c:v>4.7006677421264742E-2</c:v>
                </c:pt>
                <c:pt idx="91" formatCode="0.00%">
                  <c:v>4.1985767651929073E-2</c:v>
                </c:pt>
                <c:pt idx="92" formatCode="0.00%">
                  <c:v>4.218126193482119E-2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0.94893905759774433</c:v>
                </c:pt>
                <c:pt idx="61" formatCode="0.0%">
                  <c:v>0.99020804316201816</c:v>
                </c:pt>
                <c:pt idx="62" formatCode="0.0%">
                  <c:v>1.0275686424860861</c:v>
                </c:pt>
                <c:pt idx="63" formatCode="0.0%">
                  <c:v>1.0447068243239732</c:v>
                </c:pt>
                <c:pt idx="64" formatCode="0.0%">
                  <c:v>1.0912353478240733</c:v>
                </c:pt>
                <c:pt idx="65" formatCode="0.0%">
                  <c:v>1.1419203999552674</c:v>
                </c:pt>
                <c:pt idx="66" formatCode="0.0%">
                  <c:v>1.1536373783146461</c:v>
                </c:pt>
                <c:pt idx="67" formatCode="0.0%">
                  <c:v>1.1343250656629196</c:v>
                </c:pt>
                <c:pt idx="68" formatCode="0.0%">
                  <c:v>1.2452767645122855</c:v>
                </c:pt>
                <c:pt idx="69" formatCode="0.0%">
                  <c:v>1.3856779493096902</c:v>
                </c:pt>
                <c:pt idx="70" formatCode="0.0%">
                  <c:v>1.4288137399763152</c:v>
                </c:pt>
                <c:pt idx="71" formatCode="0.0%">
                  <c:v>1.6155890115480283</c:v>
                </c:pt>
                <c:pt idx="72" formatCode="0.0%">
                  <c:v>2.1276637842536283</c:v>
                </c:pt>
                <c:pt idx="73" formatCode="0.0%">
                  <c:v>2.5553302307303101</c:v>
                </c:pt>
                <c:pt idx="74" formatCode="0.0%">
                  <c:v>2.7581798668220574</c:v>
                </c:pt>
                <c:pt idx="75" formatCode="0.0%">
                  <c:v>2.8664367524959347</c:v>
                </c:pt>
                <c:pt idx="76" formatCode="0.0%">
                  <c:v>2.8752465811614902</c:v>
                </c:pt>
                <c:pt idx="77" formatCode="0.0%">
                  <c:v>2.7567143666976128</c:v>
                </c:pt>
                <c:pt idx="78" formatCode="0.0%">
                  <c:v>2.7113183997011521</c:v>
                </c:pt>
                <c:pt idx="79" formatCode="0.0%">
                  <c:v>2.6312273899157028</c:v>
                </c:pt>
                <c:pt idx="80" formatCode="0.0%">
                  <c:v>2.359361301185436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0.98886577063463377</c:v>
                </c:pt>
                <c:pt idx="62" formatCode="0.0%">
                  <c:v>1.0249034145755846</c:v>
                </c:pt>
                <c:pt idx="63" formatCode="0.0%">
                  <c:v>1.0438971121705456</c:v>
                </c:pt>
                <c:pt idx="64" formatCode="0.0%">
                  <c:v>1.0900391903981408</c:v>
                </c:pt>
                <c:pt idx="65" formatCode="0.0%">
                  <c:v>1.1419405498922179</c:v>
                </c:pt>
                <c:pt idx="66" formatCode="0.0%">
                  <c:v>1.1539520456144228</c:v>
                </c:pt>
                <c:pt idx="67" formatCode="0.0%">
                  <c:v>1.1345919010337631</c:v>
                </c:pt>
                <c:pt idx="68" formatCode="0.0%">
                  <c:v>1.2448628415979592</c:v>
                </c:pt>
                <c:pt idx="69" formatCode="0.0%">
                  <c:v>1.3853637562003809</c:v>
                </c:pt>
                <c:pt idx="70" formatCode="0.0%">
                  <c:v>1.4279346144317118</c:v>
                </c:pt>
                <c:pt idx="71" formatCode="0.0%">
                  <c:v>1.6144194970436394</c:v>
                </c:pt>
                <c:pt idx="72" formatCode="0.0%">
                  <c:v>2.1224960344521904</c:v>
                </c:pt>
                <c:pt idx="73" formatCode="0.0%">
                  <c:v>2.5516340392628827</c:v>
                </c:pt>
                <c:pt idx="74" formatCode="0.0%">
                  <c:v>2.7600157140438015</c:v>
                </c:pt>
                <c:pt idx="75" formatCode="0.0%">
                  <c:v>2.8740730556340131</c:v>
                </c:pt>
                <c:pt idx="76" formatCode="0.0%">
                  <c:v>2.8880171949171025</c:v>
                </c:pt>
                <c:pt idx="77" formatCode="0.0%">
                  <c:v>2.7646480991905094</c:v>
                </c:pt>
                <c:pt idx="78" formatCode="0.0%">
                  <c:v>2.7186445141978841</c:v>
                </c:pt>
                <c:pt idx="79" formatCode="0.0%">
                  <c:v>2.6371384489242331</c:v>
                </c:pt>
                <c:pt idx="80" formatCode="0.0%">
                  <c:v>2.3669169017935046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0.94766675954258162</c:v>
                </c:pt>
                <c:pt idx="61" formatCode="0.0%">
                  <c:v>0.98751980042322196</c:v>
                </c:pt>
                <c:pt idx="62" formatCode="0.0%">
                  <c:v>1.022237913604056</c:v>
                </c:pt>
                <c:pt idx="63" formatCode="0.0%">
                  <c:v>1.0403360917013256</c:v>
                </c:pt>
                <c:pt idx="64" formatCode="0.0%">
                  <c:v>1.0847684039162488</c:v>
                </c:pt>
                <c:pt idx="65" formatCode="0.0%">
                  <c:v>1.1382529412840956</c:v>
                </c:pt>
                <c:pt idx="66" formatCode="0.0%">
                  <c:v>1.1519054271255729</c:v>
                </c:pt>
                <c:pt idx="67" formatCode="0.0%">
                  <c:v>1.1316596644955963</c:v>
                </c:pt>
                <c:pt idx="68" formatCode="0.0%">
                  <c:v>1.2392467534188958</c:v>
                </c:pt>
                <c:pt idx="69" formatCode="0.0%">
                  <c:v>1.3778634745488412</c:v>
                </c:pt>
                <c:pt idx="70" formatCode="0.0%">
                  <c:v>1.421170324380062</c:v>
                </c:pt>
                <c:pt idx="71" formatCode="0.0%">
                  <c:v>1.602065345992759</c:v>
                </c:pt>
                <c:pt idx="72" formatCode="0.0%">
                  <c:v>2.1039959174421332</c:v>
                </c:pt>
                <c:pt idx="73" formatCode="0.0%">
                  <c:v>2.5381441885575748</c:v>
                </c:pt>
                <c:pt idx="74" formatCode="0.0%">
                  <c:v>2.7650198452098382</c:v>
                </c:pt>
                <c:pt idx="75" formatCode="0.0%">
                  <c:v>2.8858720698486331</c:v>
                </c:pt>
                <c:pt idx="76" formatCode="0.0%">
                  <c:v>2.90234729523445</c:v>
                </c:pt>
                <c:pt idx="77" formatCode="0.0%">
                  <c:v>2.7721424133012209</c:v>
                </c:pt>
                <c:pt idx="78" formatCode="0.0%">
                  <c:v>2.7225688276857016</c:v>
                </c:pt>
                <c:pt idx="79" formatCode="0.0%">
                  <c:v>2.6410088039905819</c:v>
                </c:pt>
                <c:pt idx="80" formatCode="0.0%">
                  <c:v>2.3772394123661411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0.95204337154958041</c:v>
                </c:pt>
                <c:pt idx="61" formatCode="0.0%">
                  <c:v>0.99327020548757949</c:v>
                </c:pt>
                <c:pt idx="62" formatCode="0.0%">
                  <c:v>1.033266556141736</c:v>
                </c:pt>
                <c:pt idx="63" formatCode="0.0%">
                  <c:v>1.0483423484136414</c:v>
                </c:pt>
                <c:pt idx="64" formatCode="0.0%">
                  <c:v>1.096506915247744</c:v>
                </c:pt>
                <c:pt idx="65" formatCode="0.0%">
                  <c:v>1.1446197030982432</c:v>
                </c:pt>
                <c:pt idx="66" formatCode="0.0%">
                  <c:v>1.156350926533205</c:v>
                </c:pt>
                <c:pt idx="67" formatCode="0.0%">
                  <c:v>1.1364984991221054</c:v>
                </c:pt>
                <c:pt idx="68" formatCode="0.0%">
                  <c:v>1.2539479954554973</c:v>
                </c:pt>
                <c:pt idx="69" formatCode="0.0%">
                  <c:v>1.3973093874282263</c:v>
                </c:pt>
                <c:pt idx="70" formatCode="0.0%">
                  <c:v>1.4385769150439902</c:v>
                </c:pt>
                <c:pt idx="71" formatCode="0.0%">
                  <c:v>1.6341499161499682</c:v>
                </c:pt>
                <c:pt idx="72" formatCode="0.0%">
                  <c:v>2.1635628384354195</c:v>
                </c:pt>
                <c:pt idx="73" formatCode="0.0%">
                  <c:v>2.5897848009458526</c:v>
                </c:pt>
                <c:pt idx="74" formatCode="0.0%">
                  <c:v>2.7642645077346533</c:v>
                </c:pt>
                <c:pt idx="75" formatCode="0.0%">
                  <c:v>2.8598592483386129</c:v>
                </c:pt>
                <c:pt idx="76" formatCode="0.0%">
                  <c:v>2.8540055083987332</c:v>
                </c:pt>
                <c:pt idx="77" formatCode="0.0%">
                  <c:v>2.7404343968394334</c:v>
                </c:pt>
                <c:pt idx="78" formatCode="0.0%">
                  <c:v>2.694638347348592</c:v>
                </c:pt>
                <c:pt idx="79" formatCode="0.0%">
                  <c:v>2.6156085953310937</c:v>
                </c:pt>
                <c:pt idx="80" formatCode="0.0%">
                  <c:v>2.3317103518911404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0.9470959102969998</c:v>
                </c:pt>
                <c:pt idx="61" formatCode="0.0%">
                  <c:v>0.98721442931368775</c:v>
                </c:pt>
                <c:pt idx="62" formatCode="0.0%">
                  <c:v>1.0223035374727854</c:v>
                </c:pt>
                <c:pt idx="63" formatCode="0.0%">
                  <c:v>1.0402069709755373</c:v>
                </c:pt>
                <c:pt idx="64" formatCode="0.0%">
                  <c:v>1.0827942922969878</c:v>
                </c:pt>
                <c:pt idx="65" formatCode="0.0%">
                  <c:v>1.1404597547267992</c:v>
                </c:pt>
                <c:pt idx="66" formatCode="0.0%">
                  <c:v>1.1561040713493753</c:v>
                </c:pt>
                <c:pt idx="67" formatCode="0.0%">
                  <c:v>1.1338721297960852</c:v>
                </c:pt>
                <c:pt idx="68" formatCode="0.0%">
                  <c:v>1.240496655103009</c:v>
                </c:pt>
                <c:pt idx="69" formatCode="0.0%">
                  <c:v>1.3782274397904906</c:v>
                </c:pt>
                <c:pt idx="70" formatCode="0.0%">
                  <c:v>1.4225316776760333</c:v>
                </c:pt>
                <c:pt idx="71" formatCode="0.0%">
                  <c:v>1.598166536990191</c:v>
                </c:pt>
                <c:pt idx="72" formatCode="0.0%">
                  <c:v>2.0889330390518772</c:v>
                </c:pt>
                <c:pt idx="73" formatCode="0.0%">
                  <c:v>2.5228973640327168</c:v>
                </c:pt>
                <c:pt idx="74" formatCode="0.0%">
                  <c:v>2.7621313146869815</c:v>
                </c:pt>
                <c:pt idx="75" formatCode="0.0%">
                  <c:v>2.8879701381604033</c:v>
                </c:pt>
                <c:pt idx="76" formatCode="0.0%">
                  <c:v>2.9166307765129984</c:v>
                </c:pt>
                <c:pt idx="77" formatCode="0.0%">
                  <c:v>2.775597477343402</c:v>
                </c:pt>
                <c:pt idx="78" formatCode="0.0%">
                  <c:v>2.7218323845688728</c:v>
                </c:pt>
                <c:pt idx="79" formatCode="0.0%">
                  <c:v>2.6391139687585938</c:v>
                </c:pt>
                <c:pt idx="80" formatCode="0.0%">
                  <c:v>2.3805724757115705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1194.415283203125</v>
          </cell>
          <cell r="E74">
            <v>954.060302734375</v>
          </cell>
          <cell r="F74">
            <v>1347.712158203125</v>
          </cell>
          <cell r="G74">
            <v>887.80291748046875</v>
          </cell>
          <cell r="H74">
            <v>1142.2314453125</v>
          </cell>
          <cell r="I74">
            <v>1255.3232421875</v>
          </cell>
          <cell r="J74">
            <v>1207.1695556640625</v>
          </cell>
          <cell r="K74">
            <v>846.47967529296875</v>
          </cell>
          <cell r="L74">
            <v>1043.274658203125</v>
          </cell>
          <cell r="M74">
            <v>889.445556640625</v>
          </cell>
          <cell r="N74">
            <v>1207.2919921875</v>
          </cell>
          <cell r="O74">
            <v>999.83935546875</v>
          </cell>
          <cell r="P74">
            <v>1190.9573974609375</v>
          </cell>
          <cell r="Q74">
            <v>949.8553466796875</v>
          </cell>
          <cell r="R74">
            <v>1358.0316162109375</v>
          </cell>
          <cell r="S74">
            <v>871.27191162109375</v>
          </cell>
          <cell r="T74">
            <v>1146.547607421875</v>
          </cell>
          <cell r="U74">
            <v>1246.1517333984375</v>
          </cell>
          <cell r="V74">
            <v>1202.572265625</v>
          </cell>
          <cell r="W74">
            <v>841.18121337890625</v>
          </cell>
          <cell r="X74">
            <v>1042.674560546875</v>
          </cell>
          <cell r="Y74">
            <v>913.250244140625</v>
          </cell>
          <cell r="Z74">
            <v>1207.2340087890625</v>
          </cell>
          <cell r="AA74">
            <v>996.12652587890625</v>
          </cell>
          <cell r="AB74">
            <v>1188.857421875</v>
          </cell>
          <cell r="AC74">
            <v>949.00714111328125</v>
          </cell>
          <cell r="AD74">
            <v>1363.4202880859375</v>
          </cell>
          <cell r="AE74">
            <v>858.38299560546875</v>
          </cell>
          <cell r="AF74">
            <v>1147.3515625</v>
          </cell>
          <cell r="AG74">
            <v>1247.19970703125</v>
          </cell>
          <cell r="AH74">
            <v>1205.820556640625</v>
          </cell>
          <cell r="AI74">
            <v>838.04010009765625</v>
          </cell>
          <cell r="AJ74">
            <v>1042.03955078125</v>
          </cell>
          <cell r="AK74">
            <v>919.17010498046875</v>
          </cell>
          <cell r="AL74">
            <v>1202.4697265625</v>
          </cell>
          <cell r="AM74">
            <v>993.95965576171875</v>
          </cell>
          <cell r="AN74">
            <v>1186.759033203125</v>
          </cell>
          <cell r="AO74">
            <v>947.58282470703125</v>
          </cell>
          <cell r="AP74">
            <v>1366.3375244140625</v>
          </cell>
          <cell r="AQ74">
            <v>856.32867431640625</v>
          </cell>
          <cell r="AR74">
            <v>1147.649169921875</v>
          </cell>
          <cell r="AS74">
            <v>1226.593505859375</v>
          </cell>
          <cell r="AT74">
            <v>1195.906005859375</v>
          </cell>
          <cell r="AU74">
            <v>834.94769287109375</v>
          </cell>
          <cell r="AV74">
            <v>1041.6416015625</v>
          </cell>
          <cell r="AW74">
            <v>912.019287109375</v>
          </cell>
          <cell r="AX74">
            <v>1201.847412109375</v>
          </cell>
          <cell r="AY74">
            <v>994.2264404296875</v>
          </cell>
          <cell r="AZ74">
            <v>1183.18115234375</v>
          </cell>
          <cell r="BA74">
            <v>944.8206787109375</v>
          </cell>
          <cell r="BB74">
            <v>1372.0576171875</v>
          </cell>
          <cell r="BC74">
            <v>851.20269775390625</v>
          </cell>
          <cell r="BD74">
            <v>1151.2918701171875</v>
          </cell>
          <cell r="BE74">
            <v>1210.159423828125</v>
          </cell>
          <cell r="BF74">
            <v>1186.533447265625</v>
          </cell>
          <cell r="BG74">
            <v>830.79736328125</v>
          </cell>
          <cell r="BH74">
            <v>1041.48095703125</v>
          </cell>
          <cell r="BI74">
            <v>935.46343994140625</v>
          </cell>
          <cell r="BJ74">
            <v>1199.80859375</v>
          </cell>
          <cell r="BK74">
            <v>994.4049072265625</v>
          </cell>
          <cell r="BL74">
            <v>1149.3165283203125</v>
          </cell>
          <cell r="BM74">
            <v>1139.5125732421875</v>
          </cell>
          <cell r="BN74">
            <v>1138.806396484375</v>
          </cell>
          <cell r="BO74">
            <v>1135.7386474609375</v>
          </cell>
          <cell r="BP74">
            <v>1126.7845458984375</v>
          </cell>
          <cell r="BQ74">
            <v>1188.530029296875</v>
          </cell>
          <cell r="BR74">
            <v>948.27398681640625</v>
          </cell>
          <cell r="BS74">
            <v>1363.4691162109375</v>
          </cell>
          <cell r="BT74">
            <v>861.0067138671875</v>
          </cell>
          <cell r="BU74">
            <v>1148.4971923828125</v>
          </cell>
          <cell r="BV74">
            <v>1227.78662109375</v>
          </cell>
          <cell r="BW74">
            <v>1196.081787109375</v>
          </cell>
          <cell r="BX74">
            <v>836.72784423828125</v>
          </cell>
          <cell r="BY74">
            <v>1041.963623046875</v>
          </cell>
          <cell r="BZ74">
            <v>921.34765625</v>
          </cell>
          <cell r="CA74">
            <v>1202.219482421875</v>
          </cell>
          <cell r="CB74">
            <v>995.0638427734375</v>
          </cell>
          <cell r="CC74">
            <v>1135.631103515625</v>
          </cell>
          <cell r="CD74">
            <v>1135.631103515625</v>
          </cell>
        </row>
        <row r="75">
          <cell r="D75">
            <v>1276.9151611328125</v>
          </cell>
          <cell r="E75">
            <v>1022.9198608398438</v>
          </cell>
          <cell r="F75">
            <v>1382.0489501953125</v>
          </cell>
          <cell r="G75">
            <v>955.70697021484375</v>
          </cell>
          <cell r="H75">
            <v>1206.2462158203125</v>
          </cell>
          <cell r="I75">
            <v>1314.496337890625</v>
          </cell>
          <cell r="J75">
            <v>1276.6165771484375</v>
          </cell>
          <cell r="K75">
            <v>914.25909423828125</v>
          </cell>
          <cell r="L75">
            <v>1132.524658203125</v>
          </cell>
          <cell r="M75">
            <v>897.5472412109375</v>
          </cell>
          <cell r="N75">
            <v>1286.3204345703125</v>
          </cell>
          <cell r="O75">
            <v>1067.99755859375</v>
          </cell>
          <cell r="P75">
            <v>1272.57763671875</v>
          </cell>
          <cell r="Q75">
            <v>1018.7384643554688</v>
          </cell>
          <cell r="R75">
            <v>1391.5435791015625</v>
          </cell>
          <cell r="S75">
            <v>940.79595947265625</v>
          </cell>
          <cell r="T75">
            <v>1209.6072998046875</v>
          </cell>
          <cell r="U75">
            <v>1305.7755126953125</v>
          </cell>
          <cell r="V75">
            <v>1272.6668701171875</v>
          </cell>
          <cell r="W75">
            <v>908.4879150390625</v>
          </cell>
          <cell r="X75">
            <v>1133.3392333984375</v>
          </cell>
          <cell r="Y75">
            <v>921.83636474609375</v>
          </cell>
          <cell r="Z75">
            <v>1284.5491943359375</v>
          </cell>
          <cell r="AA75">
            <v>1063.8984375</v>
          </cell>
          <cell r="AB75">
            <v>1269.7496337890625</v>
          </cell>
          <cell r="AC75">
            <v>1017.6483154296875</v>
          </cell>
          <cell r="AD75">
            <v>1396.811767578125</v>
          </cell>
          <cell r="AE75">
            <v>928.3021240234375</v>
          </cell>
          <cell r="AF75">
            <v>1209.9559326171875</v>
          </cell>
          <cell r="AG75">
            <v>1307.0142822265625</v>
          </cell>
          <cell r="AH75">
            <v>1276.550537109375</v>
          </cell>
          <cell r="AI75">
            <v>904.87591552734375</v>
          </cell>
          <cell r="AJ75">
            <v>1133.2078857421875</v>
          </cell>
          <cell r="AK75">
            <v>927.81982421875</v>
          </cell>
          <cell r="AL75">
            <v>1277.8785400390625</v>
          </cell>
          <cell r="AM75">
            <v>1061.6063232421875</v>
          </cell>
          <cell r="AN75">
            <v>1266.8165283203125</v>
          </cell>
          <cell r="AO75">
            <v>1016.44970703125</v>
          </cell>
          <cell r="AP75">
            <v>1399.056640625</v>
          </cell>
          <cell r="AQ75">
            <v>926.13177490234375</v>
          </cell>
          <cell r="AR75">
            <v>1210.152099609375</v>
          </cell>
          <cell r="AS75">
            <v>1287.12548828125</v>
          </cell>
          <cell r="AT75">
            <v>1266.922119140625</v>
          </cell>
          <cell r="AU75">
            <v>901.73248291015625</v>
          </cell>
          <cell r="AV75">
            <v>1134.287353515625</v>
          </cell>
          <cell r="AW75">
            <v>920.75262451171875</v>
          </cell>
          <cell r="AX75">
            <v>1276.5155029296875</v>
          </cell>
          <cell r="AY75">
            <v>1062.0958251953125</v>
          </cell>
          <cell r="AZ75">
            <v>1262.267578125</v>
          </cell>
          <cell r="BA75">
            <v>1014.0607299804688</v>
          </cell>
          <cell r="BB75">
            <v>1404.028076171875</v>
          </cell>
          <cell r="BC75">
            <v>920.60870361328125</v>
          </cell>
          <cell r="BD75">
            <v>1212.8416748046875</v>
          </cell>
          <cell r="BE75">
            <v>1271.3843994140625</v>
          </cell>
          <cell r="BF75">
            <v>1257.50537109375</v>
          </cell>
          <cell r="BG75">
            <v>897.4393310546875</v>
          </cell>
          <cell r="BH75">
            <v>1136.35791015625</v>
          </cell>
          <cell r="BI75">
            <v>943.98077392578125</v>
          </cell>
          <cell r="BJ75">
            <v>1272.413330078125</v>
          </cell>
          <cell r="BK75">
            <v>1062.3856201171875</v>
          </cell>
          <cell r="BL75">
            <v>1220.0675048828125</v>
          </cell>
          <cell r="BM75">
            <v>1208.9510498046875</v>
          </cell>
          <cell r="BN75">
            <v>1207.40625</v>
          </cell>
          <cell r="BO75">
            <v>1203.79345703125</v>
          </cell>
          <cell r="BP75">
            <v>1194.0810546875</v>
          </cell>
          <cell r="BQ75">
            <v>1269.2657470703125</v>
          </cell>
          <cell r="BR75">
            <v>1017.21826171875</v>
          </cell>
          <cell r="BS75">
            <v>1396.455078125</v>
          </cell>
          <cell r="BT75">
            <v>930.43463134765625</v>
          </cell>
          <cell r="BU75">
            <v>1210.8243408203125</v>
          </cell>
          <cell r="BV75">
            <v>1288.272705078125</v>
          </cell>
          <cell r="BW75">
            <v>1266.7689208984375</v>
          </cell>
          <cell r="BX75">
            <v>903.68365478515625</v>
          </cell>
          <cell r="BY75">
            <v>1134.55859375</v>
          </cell>
          <cell r="BZ75">
            <v>929.9215087890625</v>
          </cell>
          <cell r="CA75">
            <v>1276.8414306640625</v>
          </cell>
          <cell r="CB75">
            <v>1062.951904296875</v>
          </cell>
          <cell r="CC75">
            <v>1204.0811767578125</v>
          </cell>
          <cell r="CD75">
            <v>1204.0811767578125</v>
          </cell>
        </row>
        <row r="76">
          <cell r="D76">
            <v>1403.0848388671875</v>
          </cell>
          <cell r="E76">
            <v>1077.0106201171875</v>
          </cell>
          <cell r="F76">
            <v>1434.4852294921875</v>
          </cell>
          <cell r="G76">
            <v>1000.5023193359375</v>
          </cell>
          <cell r="H76">
            <v>1270.68408203125</v>
          </cell>
          <cell r="I76">
            <v>1383.5755615234375</v>
          </cell>
          <cell r="J76">
            <v>1342.017578125</v>
          </cell>
          <cell r="K76">
            <v>984.8104248046875</v>
          </cell>
          <cell r="L76">
            <v>1207.3582763671875</v>
          </cell>
          <cell r="M76">
            <v>930.29742431640625</v>
          </cell>
          <cell r="N76">
            <v>1385.4202880859375</v>
          </cell>
          <cell r="O76">
            <v>1136.154052734375</v>
          </cell>
          <cell r="P76">
            <v>1397.9219970703125</v>
          </cell>
          <cell r="Q76">
            <v>1072.1922607421875</v>
          </cell>
          <cell r="R76">
            <v>1444.2928466796875</v>
          </cell>
          <cell r="S76">
            <v>985.37139892578125</v>
          </cell>
          <cell r="T76">
            <v>1272.5709228515625</v>
          </cell>
          <cell r="U76">
            <v>1374.935791015625</v>
          </cell>
          <cell r="V76">
            <v>1336.362548828125</v>
          </cell>
          <cell r="W76">
            <v>978.655029296875</v>
          </cell>
          <cell r="X76">
            <v>1205.0361328125</v>
          </cell>
          <cell r="Y76">
            <v>953.70928955078125</v>
          </cell>
          <cell r="Z76">
            <v>1383.0716552734375</v>
          </cell>
          <cell r="AA76">
            <v>1132.3270263671875</v>
          </cell>
          <cell r="AB76">
            <v>1394.0174560546875</v>
          </cell>
          <cell r="AC76">
            <v>1070.5882568359375</v>
          </cell>
          <cell r="AD76">
            <v>1449.3253173828125</v>
          </cell>
          <cell r="AE76">
            <v>973.116455078125</v>
          </cell>
          <cell r="AF76">
            <v>1271.1275634765625</v>
          </cell>
          <cell r="AG76">
            <v>1376.665771484375</v>
          </cell>
          <cell r="AH76">
            <v>1339.434814453125</v>
          </cell>
          <cell r="AI76">
            <v>975.41253662109375</v>
          </cell>
          <cell r="AJ76">
            <v>1203.471923828125</v>
          </cell>
          <cell r="AK76">
            <v>958.4383544921875</v>
          </cell>
          <cell r="AL76">
            <v>1374.0416259765625</v>
          </cell>
          <cell r="AM76">
            <v>1130.2391357421875</v>
          </cell>
          <cell r="AN76">
            <v>1390.208740234375</v>
          </cell>
          <cell r="AO76">
            <v>1069.305419921875</v>
          </cell>
          <cell r="AP76">
            <v>1453.1881103515625</v>
          </cell>
          <cell r="AQ76">
            <v>970.7293701171875</v>
          </cell>
          <cell r="AR76">
            <v>1271.01513671875</v>
          </cell>
          <cell r="AS76">
            <v>1355.9339599609375</v>
          </cell>
          <cell r="AT76">
            <v>1328.3388671875</v>
          </cell>
          <cell r="AU76">
            <v>971.2259521484375</v>
          </cell>
          <cell r="AV76">
            <v>1202.316162109375</v>
          </cell>
          <cell r="AW76">
            <v>950.7452392578125</v>
          </cell>
          <cell r="AX76">
            <v>1372.7730712890625</v>
          </cell>
          <cell r="AY76">
            <v>1130.8277587890625</v>
          </cell>
          <cell r="AZ76">
            <v>1385.0950927734375</v>
          </cell>
          <cell r="BA76">
            <v>1066.6436767578125</v>
          </cell>
          <cell r="BB76">
            <v>1459.544189453125</v>
          </cell>
          <cell r="BC76">
            <v>964.6436767578125</v>
          </cell>
          <cell r="BD76">
            <v>1273.2593994140625</v>
          </cell>
          <cell r="BE76">
            <v>1339.7242431640625</v>
          </cell>
          <cell r="BF76">
            <v>1317.5687255859375</v>
          </cell>
          <cell r="BG76">
            <v>966.56378173828125</v>
          </cell>
          <cell r="BH76">
            <v>1202.3895263671875</v>
          </cell>
          <cell r="BI76">
            <v>977.0794677734375</v>
          </cell>
          <cell r="BJ76">
            <v>1367.6197509765625</v>
          </cell>
          <cell r="BK76">
            <v>1132.1671142578125</v>
          </cell>
          <cell r="BL76">
            <v>1308.396728515625</v>
          </cell>
          <cell r="BM76">
            <v>1292.4180908203125</v>
          </cell>
          <cell r="BN76">
            <v>1288.90478515625</v>
          </cell>
          <cell r="BO76">
            <v>1282.324462890625</v>
          </cell>
          <cell r="BP76">
            <v>1268.9635009765625</v>
          </cell>
          <cell r="BQ76">
            <v>1393.569580078125</v>
          </cell>
          <cell r="BR76">
            <v>1070.2818603515625</v>
          </cell>
          <cell r="BS76">
            <v>1450.217529296875</v>
          </cell>
          <cell r="BT76">
            <v>974.904296875</v>
          </cell>
          <cell r="BU76">
            <v>1272.1334228515625</v>
          </cell>
          <cell r="BV76">
            <v>1357.0921630859375</v>
          </cell>
          <cell r="BW76">
            <v>1328.6080322265625</v>
          </cell>
          <cell r="BX76">
            <v>973.50970458984375</v>
          </cell>
          <cell r="BY76">
            <v>1203.444091796875</v>
          </cell>
          <cell r="BZ76">
            <v>961.67596435546875</v>
          </cell>
          <cell r="CA76">
            <v>1373.1636962890625</v>
          </cell>
          <cell r="CB76">
            <v>1131.9576416015625</v>
          </cell>
          <cell r="CC76">
            <v>1283.9202880859375</v>
          </cell>
          <cell r="CD76">
            <v>1283.9202880859375</v>
          </cell>
        </row>
        <row r="77">
          <cell r="D77">
            <v>1528.9940185546875</v>
          </cell>
          <cell r="E77">
            <v>1166.5931396484375</v>
          </cell>
          <cell r="F77">
            <v>1557.264404296875</v>
          </cell>
          <cell r="G77">
            <v>1063.921142578125</v>
          </cell>
          <cell r="H77">
            <v>1344.944580078125</v>
          </cell>
          <cell r="I77">
            <v>1462.68408203125</v>
          </cell>
          <cell r="J77">
            <v>1412.1849365234375</v>
          </cell>
          <cell r="K77">
            <v>1004.3700561523438</v>
          </cell>
          <cell r="L77">
            <v>1263.112548828125</v>
          </cell>
          <cell r="M77">
            <v>1203.6292724609375</v>
          </cell>
          <cell r="N77">
            <v>1495.6488037109375</v>
          </cell>
          <cell r="O77">
            <v>1206.8875732421875</v>
          </cell>
          <cell r="P77">
            <v>1526.177001953125</v>
          </cell>
          <cell r="Q77">
            <v>1161.0384521484375</v>
          </cell>
          <cell r="R77">
            <v>1574.251953125</v>
          </cell>
          <cell r="S77">
            <v>1048.869384765625</v>
          </cell>
          <cell r="T77">
            <v>1346.5753173828125</v>
          </cell>
          <cell r="U77">
            <v>1453.4876708984375</v>
          </cell>
          <cell r="V77">
            <v>1406.332275390625</v>
          </cell>
          <cell r="W77">
            <v>997.82952880859375</v>
          </cell>
          <cell r="X77">
            <v>1260.144287109375</v>
          </cell>
          <cell r="Y77">
            <v>1221.2027587890625</v>
          </cell>
          <cell r="Z77">
            <v>1493.5958251953125</v>
          </cell>
          <cell r="AA77">
            <v>1203.44091796875</v>
          </cell>
          <cell r="AB77">
            <v>1523.78076171875</v>
          </cell>
          <cell r="AC77">
            <v>1159.346923828125</v>
          </cell>
          <cell r="AD77">
            <v>1582.641845703125</v>
          </cell>
          <cell r="AE77">
            <v>1036.9974365234375</v>
          </cell>
          <cell r="AF77">
            <v>1344.83203125</v>
          </cell>
          <cell r="AG77">
            <v>1455.704833984375</v>
          </cell>
          <cell r="AH77">
            <v>1409.4278564453125</v>
          </cell>
          <cell r="AI77">
            <v>994.2470703125</v>
          </cell>
          <cell r="AJ77">
            <v>1258.03662109375</v>
          </cell>
          <cell r="AK77">
            <v>1227.4454345703125</v>
          </cell>
          <cell r="AL77">
            <v>1482.8333740234375</v>
          </cell>
          <cell r="AM77">
            <v>1201.640625</v>
          </cell>
          <cell r="AN77">
            <v>1520.2774658203125</v>
          </cell>
          <cell r="AO77">
            <v>1158.000244140625</v>
          </cell>
          <cell r="AP77">
            <v>1589.1529541015625</v>
          </cell>
          <cell r="AQ77">
            <v>1033.9173583984375</v>
          </cell>
          <cell r="AR77">
            <v>1344.538330078125</v>
          </cell>
          <cell r="AS77">
            <v>1433.4522705078125</v>
          </cell>
          <cell r="AT77">
            <v>1398.205078125</v>
          </cell>
          <cell r="AU77">
            <v>989.7734375</v>
          </cell>
          <cell r="AV77">
            <v>1256.5699462890625</v>
          </cell>
          <cell r="AW77">
            <v>1220.068115234375</v>
          </cell>
          <cell r="AX77">
            <v>1480.6915283203125</v>
          </cell>
          <cell r="AY77">
            <v>1201.941650390625</v>
          </cell>
          <cell r="AZ77">
            <v>1515.783203125</v>
          </cell>
          <cell r="BA77">
            <v>1155.0390625</v>
          </cell>
          <cell r="BB77">
            <v>1599.38037109375</v>
          </cell>
          <cell r="BC77">
            <v>1026.74365234375</v>
          </cell>
          <cell r="BD77">
            <v>1346.5711669921875</v>
          </cell>
          <cell r="BE77">
            <v>1416.14501953125</v>
          </cell>
          <cell r="BF77">
            <v>1387.3624267578125</v>
          </cell>
          <cell r="BG77">
            <v>984.62213134765625</v>
          </cell>
          <cell r="BH77">
            <v>1254.794189453125</v>
          </cell>
          <cell r="BI77">
            <v>1242.9810791015625</v>
          </cell>
          <cell r="BJ77">
            <v>1473.625244140625</v>
          </cell>
          <cell r="BK77">
            <v>1203.44921875</v>
          </cell>
          <cell r="BL77">
            <v>1409.91064453125</v>
          </cell>
          <cell r="BM77">
            <v>1392.8289794921875</v>
          </cell>
          <cell r="BN77">
            <v>1389.4891357421875</v>
          </cell>
          <cell r="BO77">
            <v>1380.55224609375</v>
          </cell>
          <cell r="BP77">
            <v>1364.1600341796875</v>
          </cell>
          <cell r="BQ77">
            <v>1522.628662109375</v>
          </cell>
          <cell r="BR77">
            <v>1159.0430908203125</v>
          </cell>
          <cell r="BS77">
            <v>1583.971435546875</v>
          </cell>
          <cell r="BT77">
            <v>1037.9315185546875</v>
          </cell>
          <cell r="BU77">
            <v>1345.7227783203125</v>
          </cell>
          <cell r="BV77">
            <v>1434.6580810546875</v>
          </cell>
          <cell r="BW77">
            <v>1398.509521484375</v>
          </cell>
          <cell r="BX77">
            <v>992.19366455078125</v>
          </cell>
          <cell r="BY77">
            <v>1257.342041015625</v>
          </cell>
          <cell r="BZ77">
            <v>1229.5997314453125</v>
          </cell>
          <cell r="CA77">
            <v>1480.95068359375</v>
          </cell>
          <cell r="CB77">
            <v>1203.144775390625</v>
          </cell>
          <cell r="CC77">
            <v>1382.3250732421875</v>
          </cell>
          <cell r="CD77">
            <v>1382.3250732421875</v>
          </cell>
        </row>
        <row r="78">
          <cell r="D78">
            <v>1679.9033203125</v>
          </cell>
          <cell r="E78">
            <v>1212.11083984375</v>
          </cell>
          <cell r="F78">
            <v>1719.7908935546875</v>
          </cell>
          <cell r="G78">
            <v>1119.7401123046875</v>
          </cell>
          <cell r="H78">
            <v>1460.245849609375</v>
          </cell>
          <cell r="I78">
            <v>1558.494384765625</v>
          </cell>
          <cell r="J78">
            <v>1499.3486328125</v>
          </cell>
          <cell r="K78">
            <v>1066.8155517578125</v>
          </cell>
          <cell r="L78">
            <v>1354.96923828125</v>
          </cell>
          <cell r="M78">
            <v>1260.807373046875</v>
          </cell>
          <cell r="N78">
            <v>1649.6666259765625</v>
          </cell>
          <cell r="O78">
            <v>1284.6734619140625</v>
          </cell>
          <cell r="P78">
            <v>1678.2567138671875</v>
          </cell>
          <cell r="Q78">
            <v>1205.103271484375</v>
          </cell>
          <cell r="R78">
            <v>1740.3765869140625</v>
          </cell>
          <cell r="S78">
            <v>1105.87060546875</v>
          </cell>
          <cell r="T78">
            <v>1462.4932861328125</v>
          </cell>
          <cell r="U78">
            <v>1548.7408447265625</v>
          </cell>
          <cell r="V78">
            <v>1494.606689453125</v>
          </cell>
          <cell r="W78">
            <v>1060.1795654296875</v>
          </cell>
          <cell r="X78">
            <v>1354.307861328125</v>
          </cell>
          <cell r="Y78">
            <v>1282.0938720703125</v>
          </cell>
          <cell r="Z78">
            <v>1643.651611328125</v>
          </cell>
          <cell r="AA78">
            <v>1282.1259765625</v>
          </cell>
          <cell r="AB78">
            <v>1677.468994140625</v>
          </cell>
          <cell r="AC78">
            <v>1203.2471923828125</v>
          </cell>
          <cell r="AD78">
            <v>1749.979248046875</v>
          </cell>
          <cell r="AE78">
            <v>1093.742431640625</v>
          </cell>
          <cell r="AF78">
            <v>1460.7650146484375</v>
          </cell>
          <cell r="AG78">
            <v>1550.8642578125</v>
          </cell>
          <cell r="AH78">
            <v>1498.0704345703125</v>
          </cell>
          <cell r="AI78">
            <v>1056.4571533203125</v>
          </cell>
          <cell r="AJ78">
            <v>1353.6854248046875</v>
          </cell>
          <cell r="AK78">
            <v>1289.0938720703125</v>
          </cell>
          <cell r="AL78">
            <v>1628.9378662109375</v>
          </cell>
          <cell r="AM78">
            <v>1280.771484375</v>
          </cell>
          <cell r="AN78">
            <v>1674.5711669921875</v>
          </cell>
          <cell r="AO78">
            <v>1201.33203125</v>
          </cell>
          <cell r="AP78">
            <v>1759.4073486328125</v>
          </cell>
          <cell r="AQ78">
            <v>1091.9642333984375</v>
          </cell>
          <cell r="AR78">
            <v>1460.5582275390625</v>
          </cell>
          <cell r="AS78">
            <v>1527.7974853515625</v>
          </cell>
          <cell r="AT78">
            <v>1488.420166015625</v>
          </cell>
          <cell r="AU78">
            <v>1051.44580078125</v>
          </cell>
          <cell r="AV78">
            <v>1352.4031982421875</v>
          </cell>
          <cell r="AW78">
            <v>1281.3316650390625</v>
          </cell>
          <cell r="AX78">
            <v>1624.1082763671875</v>
          </cell>
          <cell r="AY78">
            <v>1281.6229248046875</v>
          </cell>
          <cell r="AZ78">
            <v>1670.56982421875</v>
          </cell>
          <cell r="BA78">
            <v>1197.5133056640625</v>
          </cell>
          <cell r="BB78">
            <v>1773.03466796875</v>
          </cell>
          <cell r="BC78">
            <v>1087.76904296875</v>
          </cell>
          <cell r="BD78">
            <v>1463.4835205078125</v>
          </cell>
          <cell r="BE78">
            <v>1509.8834228515625</v>
          </cell>
          <cell r="BF78">
            <v>1478.6544189453125</v>
          </cell>
          <cell r="BG78">
            <v>1046.2294921875</v>
          </cell>
          <cell r="BH78">
            <v>1351.1190185546875</v>
          </cell>
          <cell r="BI78">
            <v>1307.8299560546875</v>
          </cell>
          <cell r="BJ78">
            <v>1613.43896484375</v>
          </cell>
          <cell r="BK78">
            <v>1284.3262939453125</v>
          </cell>
          <cell r="BL78">
            <v>1531.0870361328125</v>
          </cell>
          <cell r="BM78">
            <v>1510.4013671875</v>
          </cell>
          <cell r="BN78">
            <v>1506.62255859375</v>
          </cell>
          <cell r="BO78">
            <v>1495.7843017578125</v>
          </cell>
          <cell r="BP78">
            <v>1476.4129638671875</v>
          </cell>
          <cell r="BQ78">
            <v>1675.88916015625</v>
          </cell>
          <cell r="BR78">
            <v>1202.639892578125</v>
          </cell>
          <cell r="BS78">
            <v>1752.8990478515625</v>
          </cell>
          <cell r="BT78">
            <v>1096.30810546875</v>
          </cell>
          <cell r="BU78">
            <v>1462.023681640625</v>
          </cell>
          <cell r="BV78">
            <v>1529.1083984375</v>
          </cell>
          <cell r="BW78">
            <v>1488.31494140625</v>
          </cell>
          <cell r="BX78">
            <v>1054.155517578125</v>
          </cell>
          <cell r="BY78">
            <v>1352.674072265625</v>
          </cell>
          <cell r="BZ78">
            <v>1292.0540771484375</v>
          </cell>
          <cell r="CA78">
            <v>1624.996826171875</v>
          </cell>
          <cell r="CB78">
            <v>1282.852294921875</v>
          </cell>
          <cell r="CC78">
            <v>1498.019775390625</v>
          </cell>
          <cell r="CD78">
            <v>1498.019775390625</v>
          </cell>
        </row>
        <row r="79">
          <cell r="D79">
            <v>1782.088623046875</v>
          </cell>
          <cell r="E79">
            <v>1315.4029541015625</v>
          </cell>
          <cell r="F79">
            <v>1849.95458984375</v>
          </cell>
          <cell r="G79">
            <v>1251.8009033203125</v>
          </cell>
          <cell r="H79">
            <v>1589.091796875</v>
          </cell>
          <cell r="I79">
            <v>1704.8995361328125</v>
          </cell>
          <cell r="J79">
            <v>1612.5914306640625</v>
          </cell>
          <cell r="K79">
            <v>1138.4100341796875</v>
          </cell>
          <cell r="L79">
            <v>1460.772216796875</v>
          </cell>
          <cell r="M79">
            <v>1321.12109375</v>
          </cell>
          <cell r="N79">
            <v>1800.11376953125</v>
          </cell>
          <cell r="O79">
            <v>1378.0029296875</v>
          </cell>
          <cell r="P79">
            <v>1778.6927490234375</v>
          </cell>
          <cell r="Q79">
            <v>1307.0694580078125</v>
          </cell>
          <cell r="R79">
            <v>1872.0574951171875</v>
          </cell>
          <cell r="S79">
            <v>1237.0118408203125</v>
          </cell>
          <cell r="T79">
            <v>1590.660400390625</v>
          </cell>
          <cell r="U79">
            <v>1691.892578125</v>
          </cell>
          <cell r="V79">
            <v>1609.615966796875</v>
          </cell>
          <cell r="W79">
            <v>1131.24755859375</v>
          </cell>
          <cell r="X79">
            <v>1463.4659423828125</v>
          </cell>
          <cell r="Y79">
            <v>1345.8592529296875</v>
          </cell>
          <cell r="Z79">
            <v>1795.203369140625</v>
          </cell>
          <cell r="AA79">
            <v>1373.6700439453125</v>
          </cell>
          <cell r="AB79">
            <v>1775.9554443359375</v>
          </cell>
          <cell r="AC79">
            <v>1305.7491455078125</v>
          </cell>
          <cell r="AD79">
            <v>1882.643310546875</v>
          </cell>
          <cell r="AE79">
            <v>1223.865234375</v>
          </cell>
          <cell r="AF79">
            <v>1588.8370361328125</v>
          </cell>
          <cell r="AG79">
            <v>1693.0377197265625</v>
          </cell>
          <cell r="AH79">
            <v>1615.9693603515625</v>
          </cell>
          <cell r="AI79">
            <v>1127.47021484375</v>
          </cell>
          <cell r="AJ79">
            <v>1464.1895751953125</v>
          </cell>
          <cell r="AK79">
            <v>1353.4666748046875</v>
          </cell>
          <cell r="AL79">
            <v>1781.8643798828125</v>
          </cell>
          <cell r="AM79">
            <v>1371.583251953125</v>
          </cell>
          <cell r="AN79">
            <v>1771.9652099609375</v>
          </cell>
          <cell r="AO79">
            <v>1303.3057861328125</v>
          </cell>
          <cell r="AP79">
            <v>1892.91845703125</v>
          </cell>
          <cell r="AQ79">
            <v>1220.7060546875</v>
          </cell>
          <cell r="AR79">
            <v>1588.5799560546875</v>
          </cell>
          <cell r="AS79">
            <v>1664.723388671875</v>
          </cell>
          <cell r="AT79">
            <v>1607.2542724609375</v>
          </cell>
          <cell r="AU79">
            <v>1122.560546875</v>
          </cell>
          <cell r="AV79">
            <v>1466.09765625</v>
          </cell>
          <cell r="AW79">
            <v>1345.2239990234375</v>
          </cell>
          <cell r="AX79">
            <v>1775.918701171875</v>
          </cell>
          <cell r="AY79">
            <v>1371.967041015625</v>
          </cell>
          <cell r="AZ79">
            <v>1766.8240966796875</v>
          </cell>
          <cell r="BA79">
            <v>1298.263916015625</v>
          </cell>
          <cell r="BB79">
            <v>1908.0567626953125</v>
          </cell>
          <cell r="BC79">
            <v>1214.3626708984375</v>
          </cell>
          <cell r="BD79">
            <v>1591.100830078125</v>
          </cell>
          <cell r="BE79">
            <v>1642.009033203125</v>
          </cell>
          <cell r="BF79">
            <v>1598.9503173828125</v>
          </cell>
          <cell r="BG79">
            <v>1117.1436767578125</v>
          </cell>
          <cell r="BH79">
            <v>1469.402099609375</v>
          </cell>
          <cell r="BI79">
            <v>1372.8116455078125</v>
          </cell>
          <cell r="BJ79">
            <v>1765.39599609375</v>
          </cell>
          <cell r="BK79">
            <v>1374.1820068359375</v>
          </cell>
          <cell r="BL79">
            <v>1644.90380859375</v>
          </cell>
          <cell r="BM79">
            <v>1624.924560546875</v>
          </cell>
          <cell r="BN79">
            <v>1621.9478759765625</v>
          </cell>
          <cell r="BO79">
            <v>1612.075927734375</v>
          </cell>
          <cell r="BP79">
            <v>1594.53369140625</v>
          </cell>
          <cell r="BQ79">
            <v>1774.6748046875</v>
          </cell>
          <cell r="BR79">
            <v>1304.505615234375</v>
          </cell>
          <cell r="BS79">
            <v>1885.9169921875</v>
          </cell>
          <cell r="BT79">
            <v>1225.3485107421875</v>
          </cell>
          <cell r="BU79">
            <v>1589.9764404296875</v>
          </cell>
          <cell r="BV79">
            <v>1666.3961181640625</v>
          </cell>
          <cell r="BW79">
            <v>1606.4923095703125</v>
          </cell>
          <cell r="BX79">
            <v>1125.23974609375</v>
          </cell>
          <cell r="BY79">
            <v>1466.078857421875</v>
          </cell>
          <cell r="BZ79">
            <v>1356.2225341796875</v>
          </cell>
          <cell r="CA79">
            <v>1776.9044189453125</v>
          </cell>
          <cell r="CB79">
            <v>1373.55419921875</v>
          </cell>
          <cell r="CC79">
            <v>1614.1549072265625</v>
          </cell>
          <cell r="CD79">
            <v>1614.1549072265625</v>
          </cell>
        </row>
        <row r="80">
          <cell r="D80">
            <v>1861.6829833984375</v>
          </cell>
          <cell r="E80">
            <v>1375.1539306640625</v>
          </cell>
          <cell r="F80">
            <v>1931.69775390625</v>
          </cell>
          <cell r="G80">
            <v>1370.620849609375</v>
          </cell>
          <cell r="H80">
            <v>1713.923828125</v>
          </cell>
          <cell r="I80">
            <v>1853.2890625</v>
          </cell>
          <cell r="J80">
            <v>1714.979736328125</v>
          </cell>
          <cell r="K80">
            <v>1254.3341064453125</v>
          </cell>
          <cell r="L80">
            <v>1555.780029296875</v>
          </cell>
          <cell r="M80">
            <v>1411.9619140625</v>
          </cell>
          <cell r="N80">
            <v>1903.7252197265625</v>
          </cell>
          <cell r="O80">
            <v>1469.8658447265625</v>
          </cell>
          <cell r="P80">
            <v>1855.254150390625</v>
          </cell>
          <cell r="Q80">
            <v>1365.88134765625</v>
          </cell>
          <cell r="R80">
            <v>1953.683349609375</v>
          </cell>
          <cell r="S80">
            <v>1343.2078857421875</v>
          </cell>
          <cell r="T80">
            <v>1716.774658203125</v>
          </cell>
          <cell r="U80">
            <v>1838.9609375</v>
          </cell>
          <cell r="V80">
            <v>1712.572509765625</v>
          </cell>
          <cell r="W80">
            <v>1247.7742919921875</v>
          </cell>
          <cell r="X80">
            <v>1558.9276123046875</v>
          </cell>
          <cell r="Y80">
            <v>1436.8681640625</v>
          </cell>
          <cell r="Z80">
            <v>1902.3260498046875</v>
          </cell>
          <cell r="AA80">
            <v>1463.8819580078125</v>
          </cell>
          <cell r="AB80">
            <v>1850.5831298828125</v>
          </cell>
          <cell r="AC80">
            <v>1364.1832275390625</v>
          </cell>
          <cell r="AD80">
            <v>1964.6080322265625</v>
          </cell>
          <cell r="AE80">
            <v>1321.363037109375</v>
          </cell>
          <cell r="AF80">
            <v>1714.980224609375</v>
          </cell>
          <cell r="AG80">
            <v>1839.4200439453125</v>
          </cell>
          <cell r="AH80">
            <v>1720.4163818359375</v>
          </cell>
          <cell r="AI80">
            <v>1244.834228515625</v>
          </cell>
          <cell r="AJ80">
            <v>1559.8277587890625</v>
          </cell>
          <cell r="AK80">
            <v>1443.5218505859375</v>
          </cell>
          <cell r="AL80">
            <v>1893.58544921875</v>
          </cell>
          <cell r="AM80">
            <v>1461.013916015625</v>
          </cell>
          <cell r="AN80">
            <v>1845.7493896484375</v>
          </cell>
          <cell r="AO80">
            <v>1361.41455078125</v>
          </cell>
          <cell r="AP80">
            <v>1974.5003662109375</v>
          </cell>
          <cell r="AQ80">
            <v>1317.47509765625</v>
          </cell>
          <cell r="AR80">
            <v>1714.8017578125</v>
          </cell>
          <cell r="AS80">
            <v>1807.8380126953125</v>
          </cell>
          <cell r="AT80">
            <v>1711.3621826171875</v>
          </cell>
          <cell r="AU80">
            <v>1238.219970703125</v>
          </cell>
          <cell r="AV80">
            <v>1561.864501953125</v>
          </cell>
          <cell r="AW80">
            <v>1433.2882080078125</v>
          </cell>
          <cell r="AX80">
            <v>1889.0654296875</v>
          </cell>
          <cell r="AY80">
            <v>1461.2030029296875</v>
          </cell>
          <cell r="AZ80">
            <v>1838.8470458984375</v>
          </cell>
          <cell r="BA80">
            <v>1356.0374755859375</v>
          </cell>
          <cell r="BB80">
            <v>1989.387939453125</v>
          </cell>
          <cell r="BC80">
            <v>1309.0806884765625</v>
          </cell>
          <cell r="BD80">
            <v>1719.2021484375</v>
          </cell>
          <cell r="BE80">
            <v>1782.260986328125</v>
          </cell>
          <cell r="BF80">
            <v>1702.8878173828125</v>
          </cell>
          <cell r="BG80">
            <v>1233.2178955078125</v>
          </cell>
          <cell r="BH80">
            <v>1564.8314208984375</v>
          </cell>
          <cell r="BI80">
            <v>1462.4893798828125</v>
          </cell>
          <cell r="BJ80">
            <v>1881.3878173828125</v>
          </cell>
          <cell r="BK80">
            <v>1463.293701171875</v>
          </cell>
          <cell r="BL80">
            <v>1738.624267578125</v>
          </cell>
          <cell r="BM80">
            <v>1718.8409423828125</v>
          </cell>
          <cell r="BN80">
            <v>1716.736328125</v>
          </cell>
          <cell r="BO80">
            <v>1708.5230712890625</v>
          </cell>
          <cell r="BP80">
            <v>1693.6046142578125</v>
          </cell>
          <cell r="BQ80">
            <v>1849.7945556640625</v>
          </cell>
          <cell r="BR80">
            <v>1362.9189453125</v>
          </cell>
          <cell r="BS80">
            <v>1967.52783203125</v>
          </cell>
          <cell r="BT80">
            <v>1325.61376953125</v>
          </cell>
          <cell r="BU80">
            <v>1716.8304443359375</v>
          </cell>
          <cell r="BV80">
            <v>1809.7479248046875</v>
          </cell>
          <cell r="BW80">
            <v>1710.2816162109375</v>
          </cell>
          <cell r="BX80">
            <v>1241.529541015625</v>
          </cell>
          <cell r="BY80">
            <v>1561.5770263671875</v>
          </cell>
          <cell r="BZ80">
            <v>1445.830078125</v>
          </cell>
          <cell r="CA80">
            <v>1889.4757080078125</v>
          </cell>
          <cell r="CB80">
            <v>1463.170654296875</v>
          </cell>
          <cell r="CC80">
            <v>1710.4310302734375</v>
          </cell>
          <cell r="CD80">
            <v>1710.4310302734375</v>
          </cell>
        </row>
        <row r="81">
          <cell r="D81">
            <v>1966.556640625</v>
          </cell>
          <cell r="E81">
            <v>1499.584716796875</v>
          </cell>
          <cell r="F81">
            <v>1994.58447265625</v>
          </cell>
          <cell r="G81">
            <v>1429.326904296875</v>
          </cell>
          <cell r="H81">
            <v>1821.224853515625</v>
          </cell>
          <cell r="I81">
            <v>2024.6173095703125</v>
          </cell>
          <cell r="J81">
            <v>1811.275634765625</v>
          </cell>
          <cell r="K81">
            <v>1403.6280517578125</v>
          </cell>
          <cell r="L81">
            <v>1724.3636474609375</v>
          </cell>
          <cell r="M81">
            <v>1501.2705078125</v>
          </cell>
          <cell r="N81">
            <v>2045.173095703125</v>
          </cell>
          <cell r="O81">
            <v>1561.875732421875</v>
          </cell>
          <cell r="P81">
            <v>1960.9854736328125</v>
          </cell>
          <cell r="Q81">
            <v>1489.2073974609375</v>
          </cell>
          <cell r="R81">
            <v>2015.533935546875</v>
          </cell>
          <cell r="S81">
            <v>1398.6148681640625</v>
          </cell>
          <cell r="T81">
            <v>1823.4251708984375</v>
          </cell>
          <cell r="U81">
            <v>2007.3262939453125</v>
          </cell>
          <cell r="V81">
            <v>1807.195556640625</v>
          </cell>
          <cell r="W81">
            <v>1398.0517578125</v>
          </cell>
          <cell r="X81">
            <v>1729.9122314453125</v>
          </cell>
          <cell r="Y81">
            <v>1529.3760986328125</v>
          </cell>
          <cell r="Z81">
            <v>2043.3662109375</v>
          </cell>
          <cell r="AA81">
            <v>1556.4384765625</v>
          </cell>
          <cell r="AB81">
            <v>1956.7760009765625</v>
          </cell>
          <cell r="AC81">
            <v>1488.63623046875</v>
          </cell>
          <cell r="AD81">
            <v>2025.794189453125</v>
          </cell>
          <cell r="AE81">
            <v>1374.2984619140625</v>
          </cell>
          <cell r="AF81">
            <v>1820.852783203125</v>
          </cell>
          <cell r="AG81">
            <v>2008.1256103515625</v>
          </cell>
          <cell r="AH81">
            <v>1815.548095703125</v>
          </cell>
          <cell r="AI81">
            <v>1395.8726806640625</v>
          </cell>
          <cell r="AJ81">
            <v>1732.0025634765625</v>
          </cell>
          <cell r="AK81">
            <v>1536.9000244140625</v>
          </cell>
          <cell r="AL81">
            <v>2034.7833251953125</v>
          </cell>
          <cell r="AM81">
            <v>1553.3392333984375</v>
          </cell>
          <cell r="AN81">
            <v>1952.56103515625</v>
          </cell>
          <cell r="AO81">
            <v>1485.93896484375</v>
          </cell>
          <cell r="AP81">
            <v>2036.2525634765625</v>
          </cell>
          <cell r="AQ81">
            <v>1370.481689453125</v>
          </cell>
          <cell r="AR81">
            <v>1821.015869140625</v>
          </cell>
          <cell r="AS81">
            <v>1970.2440185546875</v>
          </cell>
          <cell r="AT81">
            <v>1804.489501953125</v>
          </cell>
          <cell r="AU81">
            <v>1388.905029296875</v>
          </cell>
          <cell r="AV81">
            <v>1735.6171875</v>
          </cell>
          <cell r="AW81">
            <v>1524.5257568359375</v>
          </cell>
          <cell r="AX81">
            <v>2028.666259765625</v>
          </cell>
          <cell r="AY81">
            <v>1554.7276611328125</v>
          </cell>
          <cell r="AZ81">
            <v>1946.4547119140625</v>
          </cell>
          <cell r="BA81">
            <v>1479.72509765625</v>
          </cell>
          <cell r="BB81">
            <v>2051.1328125</v>
          </cell>
          <cell r="BC81">
            <v>1360.8436279296875</v>
          </cell>
          <cell r="BD81">
            <v>1826.1044921875</v>
          </cell>
          <cell r="BE81">
            <v>1939.5897216796875</v>
          </cell>
          <cell r="BF81">
            <v>1795.3118896484375</v>
          </cell>
          <cell r="BG81">
            <v>1384.7261962890625</v>
          </cell>
          <cell r="BH81">
            <v>1741.479736328125</v>
          </cell>
          <cell r="BI81">
            <v>1558.39208984375</v>
          </cell>
          <cell r="BJ81">
            <v>2019.5751953125</v>
          </cell>
          <cell r="BK81">
            <v>1557.88720703125</v>
          </cell>
          <cell r="BL81">
            <v>1844.9276123046875</v>
          </cell>
          <cell r="BM81">
            <v>1825.8851318359375</v>
          </cell>
          <cell r="BN81">
            <v>1825.267333984375</v>
          </cell>
          <cell r="BO81">
            <v>1817.7320556640625</v>
          </cell>
          <cell r="BP81">
            <v>1804.824462890625</v>
          </cell>
          <cell r="BQ81">
            <v>1956.1124267578125</v>
          </cell>
          <cell r="BR81">
            <v>1486.93896484375</v>
          </cell>
          <cell r="BS81">
            <v>2029.346435546875</v>
          </cell>
          <cell r="BT81">
            <v>1379.236328125</v>
          </cell>
          <cell r="BU81">
            <v>1823.43115234375</v>
          </cell>
          <cell r="BV81">
            <v>1972.5054931640625</v>
          </cell>
          <cell r="BW81">
            <v>1803.96875</v>
          </cell>
          <cell r="BX81">
            <v>1392.2935791015625</v>
          </cell>
          <cell r="BY81">
            <v>1735.2113037109375</v>
          </cell>
          <cell r="BZ81">
            <v>1539.342529296875</v>
          </cell>
          <cell r="CA81">
            <v>2029.0816650390625</v>
          </cell>
          <cell r="CB81">
            <v>1556.6068115234375</v>
          </cell>
          <cell r="CC81">
            <v>1819.4791259765625</v>
          </cell>
          <cell r="CD81">
            <v>1819.4791259765625</v>
          </cell>
        </row>
        <row r="82">
          <cell r="D82">
            <v>2283.075439453125</v>
          </cell>
          <cell r="E82">
            <v>1632.6173095703125</v>
          </cell>
          <cell r="F82">
            <v>2183.88720703125</v>
          </cell>
          <cell r="G82">
            <v>1548.423828125</v>
          </cell>
          <cell r="H82">
            <v>2081.99853515625</v>
          </cell>
          <cell r="I82">
            <v>2331.720703125</v>
          </cell>
          <cell r="J82">
            <v>2005.028564453125</v>
          </cell>
          <cell r="K82">
            <v>1468.1953125</v>
          </cell>
          <cell r="L82">
            <v>1924.8724365234375</v>
          </cell>
          <cell r="M82">
            <v>1632.58447265625</v>
          </cell>
          <cell r="N82">
            <v>2307.400146484375</v>
          </cell>
          <cell r="O82">
            <v>1712.3974609375</v>
          </cell>
          <cell r="P82">
            <v>2271.78125</v>
          </cell>
          <cell r="Q82">
            <v>1616.3836669921875</v>
          </cell>
          <cell r="R82">
            <v>2203.396240234375</v>
          </cell>
          <cell r="S82">
            <v>1521.0791015625</v>
          </cell>
          <cell r="T82">
            <v>2081.25341796875</v>
          </cell>
          <cell r="U82">
            <v>2310.579345703125</v>
          </cell>
          <cell r="V82">
            <v>1999.231689453125</v>
          </cell>
          <cell r="W82">
            <v>1461.0416259765625</v>
          </cell>
          <cell r="X82">
            <v>1931.213134765625</v>
          </cell>
          <cell r="Y82">
            <v>1665.53076171875</v>
          </cell>
          <cell r="Z82">
            <v>2303.627685546875</v>
          </cell>
          <cell r="AA82">
            <v>1702.9273681640625</v>
          </cell>
          <cell r="AB82">
            <v>2263.38720703125</v>
          </cell>
          <cell r="AC82">
            <v>1616.553466796875</v>
          </cell>
          <cell r="AD82">
            <v>2213.66357421875</v>
          </cell>
          <cell r="AE82">
            <v>1496.8309326171875</v>
          </cell>
          <cell r="AF82">
            <v>2075.29638671875</v>
          </cell>
          <cell r="AG82">
            <v>2309.08349609375</v>
          </cell>
          <cell r="AH82">
            <v>2008.875244140625</v>
          </cell>
          <cell r="AI82">
            <v>1458.2501220703125</v>
          </cell>
          <cell r="AJ82">
            <v>1933.2208251953125</v>
          </cell>
          <cell r="AK82">
            <v>1675.2244873046875</v>
          </cell>
          <cell r="AL82">
            <v>2289.582275390625</v>
          </cell>
          <cell r="AM82">
            <v>1698.0758056640625</v>
          </cell>
          <cell r="AN82">
            <v>2255.906494140625</v>
          </cell>
          <cell r="AO82">
            <v>1612.0185546875</v>
          </cell>
          <cell r="AP82">
            <v>2223.44921875</v>
          </cell>
          <cell r="AQ82">
            <v>1494.9429931640625</v>
          </cell>
          <cell r="AR82">
            <v>2075.359619140625</v>
          </cell>
          <cell r="AS82">
            <v>2270.177001953125</v>
          </cell>
          <cell r="AT82">
            <v>1994.732177734375</v>
          </cell>
          <cell r="AU82">
            <v>1451.086181640625</v>
          </cell>
          <cell r="AV82">
            <v>1939.2286376953125</v>
          </cell>
          <cell r="AW82">
            <v>1661.55615234375</v>
          </cell>
          <cell r="AX82">
            <v>2281.782470703125</v>
          </cell>
          <cell r="AY82">
            <v>1699.4422607421875</v>
          </cell>
          <cell r="AZ82">
            <v>2245.627197265625</v>
          </cell>
          <cell r="BA82">
            <v>1601.8603515625</v>
          </cell>
          <cell r="BB82">
            <v>2237.948486328125</v>
          </cell>
          <cell r="BC82">
            <v>1490.9464111328125</v>
          </cell>
          <cell r="BD82">
            <v>2082.730224609375</v>
          </cell>
          <cell r="BE82">
            <v>2237.79248046875</v>
          </cell>
          <cell r="BF82">
            <v>1983.57861328125</v>
          </cell>
          <cell r="BG82">
            <v>1447.0848388671875</v>
          </cell>
          <cell r="BH82">
            <v>1946.9710693359375</v>
          </cell>
          <cell r="BI82">
            <v>1700.7626953125</v>
          </cell>
          <cell r="BJ82">
            <v>2269.48291015625</v>
          </cell>
          <cell r="BK82">
            <v>1701.7784423828125</v>
          </cell>
          <cell r="BL82">
            <v>2085.723876953125</v>
          </cell>
          <cell r="BM82">
            <v>2055.937744140625</v>
          </cell>
          <cell r="BN82">
            <v>2053.049560546875</v>
          </cell>
          <cell r="BO82">
            <v>2041.58935546875</v>
          </cell>
          <cell r="BP82">
            <v>2024.8070068359375</v>
          </cell>
          <cell r="BQ82">
            <v>2262.9287109375</v>
          </cell>
          <cell r="BR82">
            <v>1613.2640380859375</v>
          </cell>
          <cell r="BS82">
            <v>2216.9619140625</v>
          </cell>
          <cell r="BT82">
            <v>1504.2818603515625</v>
          </cell>
          <cell r="BU82">
            <v>2079.751953125</v>
          </cell>
          <cell r="BV82">
            <v>2272.83544921875</v>
          </cell>
          <cell r="BW82">
            <v>1994.56298828125</v>
          </cell>
          <cell r="BX82">
            <v>1454.97607421875</v>
          </cell>
          <cell r="BY82">
            <v>1938.477294921875</v>
          </cell>
          <cell r="BZ82">
            <v>1678.2552490234375</v>
          </cell>
          <cell r="CA82">
            <v>2282.7724609375</v>
          </cell>
          <cell r="CB82">
            <v>1701.83740234375</v>
          </cell>
          <cell r="CC82">
            <v>2045.808349609375</v>
          </cell>
          <cell r="CD82">
            <v>2045.808349609375</v>
          </cell>
        </row>
        <row r="83">
          <cell r="D83">
            <v>2613.584228515625</v>
          </cell>
          <cell r="E83">
            <v>1821.865234375</v>
          </cell>
          <cell r="F83">
            <v>2515.08447265625</v>
          </cell>
          <cell r="G83">
            <v>1687.1995849609375</v>
          </cell>
          <cell r="H83">
            <v>2349.667724609375</v>
          </cell>
          <cell r="I83">
            <v>2563.7607421875</v>
          </cell>
          <cell r="J83">
            <v>2229.331298828125</v>
          </cell>
          <cell r="K83">
            <v>1609.956787109375</v>
          </cell>
          <cell r="L83">
            <v>2215.42578125</v>
          </cell>
          <cell r="M83">
            <v>1764.8367919921875</v>
          </cell>
          <cell r="N83">
            <v>2605.0947265625</v>
          </cell>
          <cell r="O83">
            <v>1911.4449462890625</v>
          </cell>
          <cell r="P83">
            <v>2599.826416015625</v>
          </cell>
          <cell r="Q83">
            <v>1803.35595703125</v>
          </cell>
          <cell r="R83">
            <v>2542.2890625</v>
          </cell>
          <cell r="S83">
            <v>1653.55322265625</v>
          </cell>
          <cell r="T83">
            <v>2347.15478515625</v>
          </cell>
          <cell r="U83">
            <v>2539.3876953125</v>
          </cell>
          <cell r="V83">
            <v>2220.2392578125</v>
          </cell>
          <cell r="W83">
            <v>1601.60107421875</v>
          </cell>
          <cell r="X83">
            <v>2223.984375</v>
          </cell>
          <cell r="Y83">
            <v>1808.620361328125</v>
          </cell>
          <cell r="Z83">
            <v>2602.2783203125</v>
          </cell>
          <cell r="AA83">
            <v>1901.299072265625</v>
          </cell>
          <cell r="AB83">
            <v>2590.07470703125</v>
          </cell>
          <cell r="AC83">
            <v>1803.869873046875</v>
          </cell>
          <cell r="AD83">
            <v>2554.729736328125</v>
          </cell>
          <cell r="AE83">
            <v>1625.1451416015625</v>
          </cell>
          <cell r="AF83">
            <v>2340.020263671875</v>
          </cell>
          <cell r="AG83">
            <v>2538.505126953125</v>
          </cell>
          <cell r="AH83">
            <v>2229.92578125</v>
          </cell>
          <cell r="AI83">
            <v>1598.2919921875</v>
          </cell>
          <cell r="AJ83">
            <v>2226.99169921875</v>
          </cell>
          <cell r="AK83">
            <v>1820.83740234375</v>
          </cell>
          <cell r="AL83">
            <v>2591.127197265625</v>
          </cell>
          <cell r="AM83">
            <v>1895.6834716796875</v>
          </cell>
          <cell r="AN83">
            <v>2581.61767578125</v>
          </cell>
          <cell r="AO83">
            <v>1798.45849609375</v>
          </cell>
          <cell r="AP83">
            <v>2569.423095703125</v>
          </cell>
          <cell r="AQ83">
            <v>1622.8753662109375</v>
          </cell>
          <cell r="AR83">
            <v>2339.892822265625</v>
          </cell>
          <cell r="AS83">
            <v>2486.328369140625</v>
          </cell>
          <cell r="AT83">
            <v>2210.633544921875</v>
          </cell>
          <cell r="AU83">
            <v>1589.8804931640625</v>
          </cell>
          <cell r="AV83">
            <v>2233.35693359375</v>
          </cell>
          <cell r="AW83">
            <v>1804.1087646484375</v>
          </cell>
          <cell r="AX83">
            <v>2584.99951171875</v>
          </cell>
          <cell r="AY83">
            <v>1897.87255859375</v>
          </cell>
          <cell r="AZ83">
            <v>2567.32470703125</v>
          </cell>
          <cell r="BA83">
            <v>1786.5576171875</v>
          </cell>
          <cell r="BB83">
            <v>2589.390380859375</v>
          </cell>
          <cell r="BC83">
            <v>1615.953125</v>
          </cell>
          <cell r="BD83">
            <v>2344.77685546875</v>
          </cell>
          <cell r="BE83">
            <v>2443.228271484375</v>
          </cell>
          <cell r="BF83">
            <v>2195.341552734375</v>
          </cell>
          <cell r="BG83">
            <v>1584.296630859375</v>
          </cell>
          <cell r="BH83">
            <v>2242.447998046875</v>
          </cell>
          <cell r="BI83">
            <v>1854.774658203125</v>
          </cell>
          <cell r="BJ83">
            <v>2575.373291015625</v>
          </cell>
          <cell r="BK83">
            <v>1903.0467529296875</v>
          </cell>
          <cell r="BL83">
            <v>2362.03759765625</v>
          </cell>
          <cell r="BM83">
            <v>2322.906982421875</v>
          </cell>
          <cell r="BN83">
            <v>2317.719970703125</v>
          </cell>
          <cell r="BO83">
            <v>2301.144287109375</v>
          </cell>
          <cell r="BP83">
            <v>2277.375732421875</v>
          </cell>
          <cell r="BQ83">
            <v>2589.22607421875</v>
          </cell>
          <cell r="BR83">
            <v>1799.7969970703125</v>
          </cell>
          <cell r="BS83">
            <v>2560.36279296875</v>
          </cell>
          <cell r="BT83">
            <v>1633.2891845703125</v>
          </cell>
          <cell r="BU83">
            <v>2343.7333984375</v>
          </cell>
          <cell r="BV83">
            <v>2489.507568359375</v>
          </cell>
          <cell r="BW83">
            <v>2211.271240234375</v>
          </cell>
          <cell r="BX83">
            <v>1594.194580078125</v>
          </cell>
          <cell r="BY83">
            <v>2232.479248046875</v>
          </cell>
          <cell r="BZ83">
            <v>1825.329345703125</v>
          </cell>
          <cell r="CA83">
            <v>2585.80419921875</v>
          </cell>
          <cell r="CB83">
            <v>1901.234375</v>
          </cell>
          <cell r="CC83">
            <v>2307.20703125</v>
          </cell>
          <cell r="CD83">
            <v>2307.20703125</v>
          </cell>
        </row>
        <row r="84">
          <cell r="D84">
            <v>2805.372314453125</v>
          </cell>
          <cell r="E84">
            <v>1998.6875</v>
          </cell>
          <cell r="F84">
            <v>2786.978271484375</v>
          </cell>
          <cell r="G84">
            <v>1809.190185546875</v>
          </cell>
          <cell r="H84">
            <v>2596.068359375</v>
          </cell>
          <cell r="I84">
            <v>2689.5205078125</v>
          </cell>
          <cell r="J84">
            <v>2386.760986328125</v>
          </cell>
          <cell r="K84">
            <v>1810.3914794921875</v>
          </cell>
          <cell r="L84">
            <v>2426.427001953125</v>
          </cell>
          <cell r="M84">
            <v>1876.76220703125</v>
          </cell>
          <cell r="N84">
            <v>2836.185302734375</v>
          </cell>
          <cell r="O84">
            <v>2060.776611328125</v>
          </cell>
          <cell r="P84">
            <v>2795.179443359375</v>
          </cell>
          <cell r="Q84">
            <v>1980.632568359375</v>
          </cell>
          <cell r="R84">
            <v>2820.1650390625</v>
          </cell>
          <cell r="S84">
            <v>1778.279296875</v>
          </cell>
          <cell r="T84">
            <v>2596.39208984375</v>
          </cell>
          <cell r="U84">
            <v>2665.885498046875</v>
          </cell>
          <cell r="V84">
            <v>2376.055419921875</v>
          </cell>
          <cell r="W84">
            <v>1802.4083251953125</v>
          </cell>
          <cell r="X84">
            <v>2430.72802734375</v>
          </cell>
          <cell r="Y84">
            <v>1925.4990234375</v>
          </cell>
          <cell r="Z84">
            <v>2831.818359375</v>
          </cell>
          <cell r="AA84">
            <v>2048.106689453125</v>
          </cell>
          <cell r="AB84">
            <v>2787.367919921875</v>
          </cell>
          <cell r="AC84">
            <v>1980.65380859375</v>
          </cell>
          <cell r="AD84">
            <v>2836.5244140625</v>
          </cell>
          <cell r="AE84">
            <v>1750.891845703125</v>
          </cell>
          <cell r="AF84">
            <v>2589.058837890625</v>
          </cell>
          <cell r="AG84">
            <v>2667.865966796875</v>
          </cell>
          <cell r="AH84">
            <v>2389.603515625</v>
          </cell>
          <cell r="AI84">
            <v>1799.745849609375</v>
          </cell>
          <cell r="AJ84">
            <v>2431.3798828125</v>
          </cell>
          <cell r="AK84">
            <v>1939.661865234375</v>
          </cell>
          <cell r="AL84">
            <v>2818.844970703125</v>
          </cell>
          <cell r="AM84">
            <v>2041.7578125</v>
          </cell>
          <cell r="AN84">
            <v>2780.26123046875</v>
          </cell>
          <cell r="AO84">
            <v>1975.21240234375</v>
          </cell>
          <cell r="AP84">
            <v>2852.551025390625</v>
          </cell>
          <cell r="AQ84">
            <v>1749.8231201171875</v>
          </cell>
          <cell r="AR84">
            <v>2589.210693359375</v>
          </cell>
          <cell r="AS84">
            <v>2614.387939453125</v>
          </cell>
          <cell r="AT84">
            <v>2367.1162109375</v>
          </cell>
          <cell r="AU84">
            <v>1790.0443115234375</v>
          </cell>
          <cell r="AV84">
            <v>2438.131591796875</v>
          </cell>
          <cell r="AW84">
            <v>1921.5341796875</v>
          </cell>
          <cell r="AX84">
            <v>2811.4267578125</v>
          </cell>
          <cell r="AY84">
            <v>2041.8582763671875</v>
          </cell>
          <cell r="AZ84">
            <v>2769.28955078125</v>
          </cell>
          <cell r="BA84">
            <v>1963.46533203125</v>
          </cell>
          <cell r="BB84">
            <v>2875.721435546875</v>
          </cell>
          <cell r="BC84">
            <v>1745.9569091796875</v>
          </cell>
          <cell r="BD84">
            <v>2597.823974609375</v>
          </cell>
          <cell r="BE84">
            <v>2571.240966796875</v>
          </cell>
          <cell r="BF84">
            <v>2351.360107421875</v>
          </cell>
          <cell r="BG84">
            <v>1785.0751953125</v>
          </cell>
          <cell r="BH84">
            <v>2447.14404296875</v>
          </cell>
          <cell r="BI84">
            <v>1976.590576171875</v>
          </cell>
          <cell r="BJ84">
            <v>2800.867431640625</v>
          </cell>
          <cell r="BK84">
            <v>2043.1153564453125</v>
          </cell>
          <cell r="BL84">
            <v>2554.094970703125</v>
          </cell>
          <cell r="BM84">
            <v>2514.620361328125</v>
          </cell>
          <cell r="BN84">
            <v>2509.748779296875</v>
          </cell>
          <cell r="BO84">
            <v>2491.927490234375</v>
          </cell>
          <cell r="BP84">
            <v>2468.20654296875</v>
          </cell>
          <cell r="BQ84">
            <v>2786.502685546875</v>
          </cell>
          <cell r="BR84">
            <v>1976.709716796875</v>
          </cell>
          <cell r="BS84">
            <v>2841.728759765625</v>
          </cell>
          <cell r="BT84">
            <v>1760.1082763671875</v>
          </cell>
          <cell r="BU84">
            <v>2594.289794921875</v>
          </cell>
          <cell r="BV84">
            <v>2617.41064453125</v>
          </cell>
          <cell r="BW84">
            <v>2368.091796875</v>
          </cell>
          <cell r="BX84">
            <v>1794.9287109375</v>
          </cell>
          <cell r="BY84">
            <v>2438.093994140625</v>
          </cell>
          <cell r="BZ84">
            <v>1944.3326416015625</v>
          </cell>
          <cell r="CA84">
            <v>2812.81494140625</v>
          </cell>
          <cell r="CB84">
            <v>2045.0362548828125</v>
          </cell>
          <cell r="CC84">
            <v>2498.525634765625</v>
          </cell>
          <cell r="CD84">
            <v>2498.525634765625</v>
          </cell>
        </row>
        <row r="85">
          <cell r="D85">
            <v>3231.446533203125</v>
          </cell>
          <cell r="E85">
            <v>2233.682373046875</v>
          </cell>
          <cell r="F85">
            <v>3075.353271484375</v>
          </cell>
          <cell r="G85">
            <v>1942.9840087890625</v>
          </cell>
          <cell r="H85">
            <v>2921.404541015625</v>
          </cell>
          <cell r="I85">
            <v>3110.193359375</v>
          </cell>
          <cell r="J85">
            <v>2635.679931640625</v>
          </cell>
          <cell r="K85">
            <v>2084.296875</v>
          </cell>
          <cell r="L85">
            <v>2740.153076171875</v>
          </cell>
          <cell r="M85">
            <v>2029.1669921875</v>
          </cell>
          <cell r="N85">
            <v>3167.57666015625</v>
          </cell>
          <cell r="O85">
            <v>2299.18701171875</v>
          </cell>
          <cell r="P85">
            <v>3225.408935546875</v>
          </cell>
          <cell r="Q85">
            <v>2213.879150390625</v>
          </cell>
          <cell r="R85">
            <v>3108.554443359375</v>
          </cell>
          <cell r="S85">
            <v>1909.3436279296875</v>
          </cell>
          <cell r="T85">
            <v>2920.266845703125</v>
          </cell>
          <cell r="U85">
            <v>3085.151611328125</v>
          </cell>
          <cell r="V85">
            <v>2622.731201171875</v>
          </cell>
          <cell r="W85">
            <v>2075.119384765625</v>
          </cell>
          <cell r="X85">
            <v>2748.585693359375</v>
          </cell>
          <cell r="Y85">
            <v>2097.771484375</v>
          </cell>
          <cell r="Z85">
            <v>3166.544189453125</v>
          </cell>
          <cell r="AA85">
            <v>2284.43408203125</v>
          </cell>
          <cell r="AB85">
            <v>3220.54052734375</v>
          </cell>
          <cell r="AC85">
            <v>2214.211669921875</v>
          </cell>
          <cell r="AD85">
            <v>3126.23876953125</v>
          </cell>
          <cell r="AE85">
            <v>1878.5074462890625</v>
          </cell>
          <cell r="AF85">
            <v>2911.934326171875</v>
          </cell>
          <cell r="AG85">
            <v>3081.591796875</v>
          </cell>
          <cell r="AH85">
            <v>2639.1142578125</v>
          </cell>
          <cell r="AI85">
            <v>2072.761962890625</v>
          </cell>
          <cell r="AJ85">
            <v>2751.64892578125</v>
          </cell>
          <cell r="AK85">
            <v>2116.15625</v>
          </cell>
          <cell r="AL85">
            <v>3157.32080078125</v>
          </cell>
          <cell r="AM85">
            <v>2276.765380859375</v>
          </cell>
          <cell r="AN85">
            <v>3214.688232421875</v>
          </cell>
          <cell r="AO85">
            <v>2207.600341796875</v>
          </cell>
          <cell r="AP85">
            <v>3140.561279296875</v>
          </cell>
          <cell r="AQ85">
            <v>1875.865234375</v>
          </cell>
          <cell r="AR85">
            <v>2912.5478515625</v>
          </cell>
          <cell r="AS85">
            <v>3030.450927734375</v>
          </cell>
          <cell r="AT85">
            <v>2612.880859375</v>
          </cell>
          <cell r="AU85">
            <v>2061.01171875</v>
          </cell>
          <cell r="AV85">
            <v>2760.19287109375</v>
          </cell>
          <cell r="AW85">
            <v>2093.50390625</v>
          </cell>
          <cell r="AX85">
            <v>3150.77783203125</v>
          </cell>
          <cell r="AY85">
            <v>2277.18603515625</v>
          </cell>
          <cell r="AZ85">
            <v>3206.59033203125</v>
          </cell>
          <cell r="BA85">
            <v>2193.9140625</v>
          </cell>
          <cell r="BB85">
            <v>3162.99267578125</v>
          </cell>
          <cell r="BC85">
            <v>1866.1756591796875</v>
          </cell>
          <cell r="BD85">
            <v>2921.831298828125</v>
          </cell>
          <cell r="BE85">
            <v>2987.357177734375</v>
          </cell>
          <cell r="BF85">
            <v>2595.880859375</v>
          </cell>
          <cell r="BG85">
            <v>2055.873779296875</v>
          </cell>
          <cell r="BH85">
            <v>2772.106689453125</v>
          </cell>
          <cell r="BI85">
            <v>2159.83349609375</v>
          </cell>
          <cell r="BJ85">
            <v>3143.7587890625</v>
          </cell>
          <cell r="BK85">
            <v>2278.44482421875</v>
          </cell>
          <cell r="BL85">
            <v>2887.25146484375</v>
          </cell>
          <cell r="BM85">
            <v>2838.202392578125</v>
          </cell>
          <cell r="BN85">
            <v>2833.398193359375</v>
          </cell>
          <cell r="BO85">
            <v>2810.067626953125</v>
          </cell>
          <cell r="BP85">
            <v>2780.434326171875</v>
          </cell>
          <cell r="BQ85">
            <v>3219.04052734375</v>
          </cell>
          <cell r="BR85">
            <v>2209.215087890625</v>
          </cell>
          <cell r="BS85">
            <v>3129.957763671875</v>
          </cell>
          <cell r="BT85">
            <v>1886.195556640625</v>
          </cell>
          <cell r="BU85">
            <v>2918.08154296875</v>
          </cell>
          <cell r="BV85">
            <v>3033.823974609375</v>
          </cell>
          <cell r="BW85">
            <v>2614.42041015625</v>
          </cell>
          <cell r="BX85">
            <v>2066.88037109375</v>
          </cell>
          <cell r="BY85">
            <v>2759.469482421875</v>
          </cell>
          <cell r="BZ85">
            <v>2120.391357421875</v>
          </cell>
          <cell r="CA85">
            <v>3152.260009765625</v>
          </cell>
          <cell r="CB85">
            <v>2280.7529296875</v>
          </cell>
          <cell r="CC85">
            <v>2818.407470703125</v>
          </cell>
          <cell r="CD85">
            <v>2818.4072265625</v>
          </cell>
        </row>
        <row r="86">
          <cell r="D86">
            <v>4194.083984375</v>
          </cell>
          <cell r="E86">
            <v>2683.359130859375</v>
          </cell>
          <cell r="F86">
            <v>3595.75390625</v>
          </cell>
          <cell r="G86">
            <v>2211.98388671875</v>
          </cell>
          <cell r="H86">
            <v>3813.608642578125</v>
          </cell>
          <cell r="I86">
            <v>4140.84619140625</v>
          </cell>
          <cell r="J86">
            <v>3490.809326171875</v>
          </cell>
          <cell r="K86">
            <v>2415.260986328125</v>
          </cell>
          <cell r="L86">
            <v>3295.56201171875</v>
          </cell>
          <cell r="M86">
            <v>2157.4775390625</v>
          </cell>
          <cell r="N86">
            <v>3851.77587890625</v>
          </cell>
          <cell r="O86">
            <v>3063.993408203125</v>
          </cell>
          <cell r="P86">
            <v>4183.82373046875</v>
          </cell>
          <cell r="Q86">
            <v>2660.67626953125</v>
          </cell>
          <cell r="R86">
            <v>3635.637451171875</v>
          </cell>
          <cell r="S86">
            <v>2170.706787109375</v>
          </cell>
          <cell r="T86">
            <v>3813.318603515625</v>
          </cell>
          <cell r="U86">
            <v>4104.99609375</v>
          </cell>
          <cell r="V86">
            <v>3465.657958984375</v>
          </cell>
          <cell r="W86">
            <v>2400.391845703125</v>
          </cell>
          <cell r="X86">
            <v>3302.34765625</v>
          </cell>
          <cell r="Y86">
            <v>2232.822265625</v>
          </cell>
          <cell r="Z86">
            <v>3851.466064453125</v>
          </cell>
          <cell r="AA86">
            <v>3032.099853515625</v>
          </cell>
          <cell r="AB86">
            <v>4176.52685546875</v>
          </cell>
          <cell r="AC86">
            <v>2660.688720703125</v>
          </cell>
          <cell r="AD86">
            <v>3655.809814453125</v>
          </cell>
          <cell r="AE86">
            <v>2135.424072265625</v>
          </cell>
          <cell r="AF86">
            <v>3802.658935546875</v>
          </cell>
          <cell r="AG86">
            <v>4102.1083984375</v>
          </cell>
          <cell r="AH86">
            <v>3481.17626953125</v>
          </cell>
          <cell r="AI86">
            <v>2395.688232421875</v>
          </cell>
          <cell r="AJ86">
            <v>3303.656494140625</v>
          </cell>
          <cell r="AK86">
            <v>2253.576904296875</v>
          </cell>
          <cell r="AL86">
            <v>3837.01513671875</v>
          </cell>
          <cell r="AM86">
            <v>3019.0556640625</v>
          </cell>
          <cell r="AN86">
            <v>4167.7177734375</v>
          </cell>
          <cell r="AO86">
            <v>2653.109130859375</v>
          </cell>
          <cell r="AP86">
            <v>3677.423828125</v>
          </cell>
          <cell r="AQ86">
            <v>2132.645263671875</v>
          </cell>
          <cell r="AR86">
            <v>3802.73486328125</v>
          </cell>
          <cell r="AS86">
            <v>4017.055419921875</v>
          </cell>
          <cell r="AT86">
            <v>3439.63818359375</v>
          </cell>
          <cell r="AU86">
            <v>2381.2158203125</v>
          </cell>
          <cell r="AV86">
            <v>3317.20068359375</v>
          </cell>
          <cell r="AW86">
            <v>2227.58154296875</v>
          </cell>
          <cell r="AX86">
            <v>3831.658447265625</v>
          </cell>
          <cell r="AY86">
            <v>3013.9306640625</v>
          </cell>
          <cell r="AZ86">
            <v>4155.208984375</v>
          </cell>
          <cell r="BA86">
            <v>2638.12646484375</v>
          </cell>
          <cell r="BB86">
            <v>3708.287109375</v>
          </cell>
          <cell r="BC86">
            <v>2122.614013671875</v>
          </cell>
          <cell r="BD86">
            <v>3816.68994140625</v>
          </cell>
          <cell r="BE86">
            <v>3946.79638671875</v>
          </cell>
          <cell r="BF86">
            <v>3410.241943359375</v>
          </cell>
          <cell r="BG86">
            <v>2374.168701171875</v>
          </cell>
          <cell r="BH86">
            <v>3334.118896484375</v>
          </cell>
          <cell r="BI86">
            <v>2300.914794921875</v>
          </cell>
          <cell r="BJ86">
            <v>3824.404052734375</v>
          </cell>
          <cell r="BK86">
            <v>3007.68994140625</v>
          </cell>
          <cell r="BL86">
            <v>3635.93505859375</v>
          </cell>
          <cell r="BM86">
            <v>3564.01220703125</v>
          </cell>
          <cell r="BN86">
            <v>3555.91845703125</v>
          </cell>
          <cell r="BO86">
            <v>3525.328125</v>
          </cell>
          <cell r="BP86">
            <v>3480.56201171875</v>
          </cell>
          <cell r="BQ86">
            <v>4174.39599609375</v>
          </cell>
          <cell r="BR86">
            <v>2655.292724609375</v>
          </cell>
          <cell r="BS86">
            <v>3663.97119140625</v>
          </cell>
          <cell r="BT86">
            <v>2145.027587890625</v>
          </cell>
          <cell r="BU86">
            <v>3810.833984375</v>
          </cell>
          <cell r="BV86">
            <v>4022.214599609375</v>
          </cell>
          <cell r="BW86">
            <v>3443.976318359375</v>
          </cell>
          <cell r="BX86">
            <v>2389.15771484375</v>
          </cell>
          <cell r="BY86">
            <v>3316.890869140625</v>
          </cell>
          <cell r="BZ86">
            <v>2257.606201171875</v>
          </cell>
          <cell r="CA86">
            <v>3833.622314453125</v>
          </cell>
          <cell r="CB86">
            <v>3019.92529296875</v>
          </cell>
          <cell r="CC86">
            <v>3535.77978515625</v>
          </cell>
          <cell r="CD86">
            <v>3535.77978515625</v>
          </cell>
        </row>
        <row r="87">
          <cell r="D87">
            <v>5047.578125</v>
          </cell>
          <cell r="E87">
            <v>3245.0634765625</v>
          </cell>
          <cell r="F87">
            <v>4032.2890625</v>
          </cell>
          <cell r="G87">
            <v>2557.311279296875</v>
          </cell>
          <cell r="H87">
            <v>4673.46435546875</v>
          </cell>
          <cell r="I87">
            <v>4984.400390625</v>
          </cell>
          <cell r="J87">
            <v>4423.7109375</v>
          </cell>
          <cell r="K87">
            <v>3027.1201171875</v>
          </cell>
          <cell r="L87">
            <v>4078.480224609375</v>
          </cell>
          <cell r="M87">
            <v>2179.613037109375</v>
          </cell>
          <cell r="N87">
            <v>4607.373046875</v>
          </cell>
          <cell r="O87">
            <v>4429.48193359375</v>
          </cell>
          <cell r="P87">
            <v>5037.09619140625</v>
          </cell>
          <cell r="Q87">
            <v>3219.63330078125</v>
          </cell>
          <cell r="R87">
            <v>4077.921142578125</v>
          </cell>
          <cell r="S87">
            <v>2491.02294921875</v>
          </cell>
          <cell r="T87">
            <v>4669.81640625</v>
          </cell>
          <cell r="U87">
            <v>4938.96875</v>
          </cell>
          <cell r="V87">
            <v>4393.271484375</v>
          </cell>
          <cell r="W87">
            <v>3006.052978515625</v>
          </cell>
          <cell r="X87">
            <v>4091.96630859375</v>
          </cell>
          <cell r="Y87">
            <v>2252.510986328125</v>
          </cell>
          <cell r="Z87">
            <v>4603.89501953125</v>
          </cell>
          <cell r="AA87">
            <v>4384.78369140625</v>
          </cell>
          <cell r="AB87">
            <v>5030.25</v>
          </cell>
          <cell r="AC87">
            <v>3224.296875</v>
          </cell>
          <cell r="AD87">
            <v>4100.5400390625</v>
          </cell>
          <cell r="AE87">
            <v>2442.620849609375</v>
          </cell>
          <cell r="AF87">
            <v>4661.48388671875</v>
          </cell>
          <cell r="AG87">
            <v>4936.27587890625</v>
          </cell>
          <cell r="AH87">
            <v>4409.76806640625</v>
          </cell>
          <cell r="AI87">
            <v>2998.052490234375</v>
          </cell>
          <cell r="AJ87">
            <v>4097.11376953125</v>
          </cell>
          <cell r="AK87">
            <v>2272.439453125</v>
          </cell>
          <cell r="AL87">
            <v>4583.1669921875</v>
          </cell>
          <cell r="AM87">
            <v>4360.77099609375</v>
          </cell>
          <cell r="AN87">
            <v>5023.783203125</v>
          </cell>
          <cell r="AO87">
            <v>3216.79833984375</v>
          </cell>
          <cell r="AP87">
            <v>4119.9189453125</v>
          </cell>
          <cell r="AQ87">
            <v>2433.739990234375</v>
          </cell>
          <cell r="AR87">
            <v>4662.55712890625</v>
          </cell>
          <cell r="AS87">
            <v>4837.35302734375</v>
          </cell>
          <cell r="AT87">
            <v>4354.9736328125</v>
          </cell>
          <cell r="AU87">
            <v>2978.275146484375</v>
          </cell>
          <cell r="AV87">
            <v>4111.57421875</v>
          </cell>
          <cell r="AW87">
            <v>2245.729736328125</v>
          </cell>
          <cell r="AX87">
            <v>4574.52392578125</v>
          </cell>
          <cell r="AY87">
            <v>4360.052734375</v>
          </cell>
          <cell r="AZ87">
            <v>5011.78076171875</v>
          </cell>
          <cell r="BA87">
            <v>3198.399169921875</v>
          </cell>
          <cell r="BB87">
            <v>4149.1708984375</v>
          </cell>
          <cell r="BC87">
            <v>2404.261474609375</v>
          </cell>
          <cell r="BD87">
            <v>4666.72900390625</v>
          </cell>
          <cell r="BE87">
            <v>4755.36572265625</v>
          </cell>
          <cell r="BF87">
            <v>4314.32861328125</v>
          </cell>
          <cell r="BG87">
            <v>2966.344970703125</v>
          </cell>
          <cell r="BH87">
            <v>4131.125</v>
          </cell>
          <cell r="BI87">
            <v>2319.2880859375</v>
          </cell>
          <cell r="BJ87">
            <v>4561.3388671875</v>
          </cell>
          <cell r="BK87">
            <v>4350.091796875</v>
          </cell>
          <cell r="BL87">
            <v>4379.77978515625</v>
          </cell>
          <cell r="BM87">
            <v>4298.22021484375</v>
          </cell>
          <cell r="BN87">
            <v>4288.26513671875</v>
          </cell>
          <cell r="BO87">
            <v>4259.19482421875</v>
          </cell>
          <cell r="BP87">
            <v>4206.625</v>
          </cell>
          <cell r="BQ87">
            <v>5029.12646484375</v>
          </cell>
          <cell r="BR87">
            <v>3216.773681640625</v>
          </cell>
          <cell r="BS87">
            <v>4105.55810546875</v>
          </cell>
          <cell r="BT87">
            <v>2448.941162109375</v>
          </cell>
          <cell r="BU87">
            <v>4666.02197265625</v>
          </cell>
          <cell r="BV87">
            <v>4843.40380859375</v>
          </cell>
          <cell r="BW87">
            <v>4360.703125</v>
          </cell>
          <cell r="BX87">
            <v>2988.992919921875</v>
          </cell>
          <cell r="BY87">
            <v>4110.21484375</v>
          </cell>
          <cell r="BZ87">
            <v>2276.417724609375</v>
          </cell>
          <cell r="CA87">
            <v>4576.798828125</v>
          </cell>
          <cell r="CB87">
            <v>4366.74462890625</v>
          </cell>
          <cell r="CC87">
            <v>4268.12744140625</v>
          </cell>
          <cell r="CD87">
            <v>4268.12744140625</v>
          </cell>
        </row>
        <row r="88">
          <cell r="D88">
            <v>5614.08203125</v>
          </cell>
          <cell r="E88">
            <v>3808.406982421875</v>
          </cell>
          <cell r="F88">
            <v>4335.70947265625</v>
          </cell>
          <cell r="G88">
            <v>3069.001953125</v>
          </cell>
          <cell r="H88">
            <v>5152.33349609375</v>
          </cell>
          <cell r="I88">
            <v>5641.63720703125</v>
          </cell>
          <cell r="J88">
            <v>5287.95703125</v>
          </cell>
          <cell r="K88">
            <v>3758.001220703125</v>
          </cell>
          <cell r="L88">
            <v>4432.7666015625</v>
          </cell>
          <cell r="M88">
            <v>2405.473876953125</v>
          </cell>
          <cell r="N88">
            <v>5136.2021484375</v>
          </cell>
          <cell r="O88">
            <v>5174.51806640625</v>
          </cell>
          <cell r="P88">
            <v>5619.57568359375</v>
          </cell>
          <cell r="Q88">
            <v>3785.6513671875</v>
          </cell>
          <cell r="R88">
            <v>4378.451171875</v>
          </cell>
          <cell r="S88">
            <v>2998.654296875</v>
          </cell>
          <cell r="T88">
            <v>5148.98583984375</v>
          </cell>
          <cell r="U88">
            <v>5597.2265625</v>
          </cell>
          <cell r="V88">
            <v>5281.17724609375</v>
          </cell>
          <cell r="W88">
            <v>3740.745361328125</v>
          </cell>
          <cell r="X88">
            <v>4443.57373046875</v>
          </cell>
          <cell r="Y88">
            <v>2503.40673828125</v>
          </cell>
          <cell r="Z88">
            <v>5128.43798828125</v>
          </cell>
          <cell r="AA88">
            <v>5121.8154296875</v>
          </cell>
          <cell r="AB88">
            <v>5622.07666015625</v>
          </cell>
          <cell r="AC88">
            <v>3790.98876953125</v>
          </cell>
          <cell r="AD88">
            <v>4399.22509765625</v>
          </cell>
          <cell r="AE88">
            <v>2933.813720703125</v>
          </cell>
          <cell r="AF88">
            <v>5144.06787109375</v>
          </cell>
          <cell r="AG88">
            <v>5593.451171875</v>
          </cell>
          <cell r="AH88">
            <v>5290.447265625</v>
          </cell>
          <cell r="AI88">
            <v>3737.048095703125</v>
          </cell>
          <cell r="AJ88">
            <v>4447.166015625</v>
          </cell>
          <cell r="AK88">
            <v>2524.250732421875</v>
          </cell>
          <cell r="AL88">
            <v>5096.328125</v>
          </cell>
          <cell r="AM88">
            <v>5092.6201171875</v>
          </cell>
          <cell r="AN88">
            <v>5620.1279296875</v>
          </cell>
          <cell r="AO88">
            <v>3787.497314453125</v>
          </cell>
          <cell r="AP88">
            <v>4419.34716796875</v>
          </cell>
          <cell r="AQ88">
            <v>2920.175048828125</v>
          </cell>
          <cell r="AR88">
            <v>5145.8408203125</v>
          </cell>
          <cell r="AS88">
            <v>5497.67822265625</v>
          </cell>
          <cell r="AT88">
            <v>5272.04931640625</v>
          </cell>
          <cell r="AU88">
            <v>3714.37841796875</v>
          </cell>
          <cell r="AV88">
            <v>4463.171875</v>
          </cell>
          <cell r="AW88">
            <v>2492.9287109375</v>
          </cell>
          <cell r="AX88">
            <v>5082.4775390625</v>
          </cell>
          <cell r="AY88">
            <v>5091.93017578125</v>
          </cell>
          <cell r="AZ88">
            <v>5617.939453125</v>
          </cell>
          <cell r="BA88">
            <v>3772.774169921875</v>
          </cell>
          <cell r="BB88">
            <v>4448.251953125</v>
          </cell>
          <cell r="BC88">
            <v>2888.340576171875</v>
          </cell>
          <cell r="BD88">
            <v>5148.6064453125</v>
          </cell>
          <cell r="BE88">
            <v>5418.142578125</v>
          </cell>
          <cell r="BF88">
            <v>5253.88232421875</v>
          </cell>
          <cell r="BG88">
            <v>3704.999755859375</v>
          </cell>
          <cell r="BH88">
            <v>4482.69091796875</v>
          </cell>
          <cell r="BI88">
            <v>2603.8984375</v>
          </cell>
          <cell r="BJ88">
            <v>5055.125</v>
          </cell>
          <cell r="BK88">
            <v>5063.97314453125</v>
          </cell>
          <cell r="BL88">
            <v>4925.1513671875</v>
          </cell>
          <cell r="BM88">
            <v>4857.1396484375</v>
          </cell>
          <cell r="BN88">
            <v>4846.30224609375</v>
          </cell>
          <cell r="BO88">
            <v>4827.97705078125</v>
          </cell>
          <cell r="BP88">
            <v>4774.00732421875</v>
          </cell>
          <cell r="BQ88">
            <v>5618.82470703125</v>
          </cell>
          <cell r="BR88">
            <v>3786.04833984375</v>
          </cell>
          <cell r="BS88">
            <v>4405.48583984375</v>
          </cell>
          <cell r="BT88">
            <v>2941.712158203125</v>
          </cell>
          <cell r="BU88">
            <v>5147.69970703125</v>
          </cell>
          <cell r="BV88">
            <v>5503.72705078125</v>
          </cell>
          <cell r="BW88">
            <v>5271.205078125</v>
          </cell>
          <cell r="BX88">
            <v>3725.56298828125</v>
          </cell>
          <cell r="BY88">
            <v>4461.833984375</v>
          </cell>
          <cell r="BZ88">
            <v>2538.458984375</v>
          </cell>
          <cell r="CA88">
            <v>5083.53857421875</v>
          </cell>
          <cell r="CB88">
            <v>5093.955078125</v>
          </cell>
          <cell r="CC88">
            <v>4830.16845703125</v>
          </cell>
          <cell r="CD88">
            <v>4830.16845703125</v>
          </cell>
        </row>
        <row r="89">
          <cell r="D89">
            <v>6174.6474609375</v>
          </cell>
          <cell r="E89">
            <v>4272.7392578125</v>
          </cell>
          <cell r="F89">
            <v>4762.12841796875</v>
          </cell>
          <cell r="G89">
            <v>3452.883056640625</v>
          </cell>
          <cell r="H89">
            <v>5405.81298828125</v>
          </cell>
          <cell r="I89">
            <v>6317.7880859375</v>
          </cell>
          <cell r="J89">
            <v>6009.2216796875</v>
          </cell>
          <cell r="K89">
            <v>4343.302734375</v>
          </cell>
          <cell r="L89">
            <v>4801.833984375</v>
          </cell>
          <cell r="M89">
            <v>3665.76025390625</v>
          </cell>
          <cell r="N89">
            <v>5560.345703125</v>
          </cell>
          <cell r="O89">
            <v>5660.21142578125</v>
          </cell>
          <cell r="P89">
            <v>6196.1796875</v>
          </cell>
          <cell r="Q89">
            <v>4252.7060546875</v>
          </cell>
          <cell r="R89">
            <v>4833.3193359375</v>
          </cell>
          <cell r="S89">
            <v>3380.279541015625</v>
          </cell>
          <cell r="T89">
            <v>5405.1845703125</v>
          </cell>
          <cell r="U89">
            <v>6274.57421875</v>
          </cell>
          <cell r="V89">
            <v>5977.5263671875</v>
          </cell>
          <cell r="W89">
            <v>4330.9755859375</v>
          </cell>
          <cell r="X89">
            <v>4817.6591796875</v>
          </cell>
          <cell r="Y89">
            <v>3778.305908203125</v>
          </cell>
          <cell r="Z89">
            <v>5549.0146484375</v>
          </cell>
          <cell r="AA89">
            <v>5608.59619140625</v>
          </cell>
          <cell r="AB89">
            <v>6209.00830078125</v>
          </cell>
          <cell r="AC89">
            <v>4258.0166015625</v>
          </cell>
          <cell r="AD89">
            <v>4868.2578125</v>
          </cell>
          <cell r="AE89">
            <v>3319.620361328125</v>
          </cell>
          <cell r="AF89">
            <v>5403.47802734375</v>
          </cell>
          <cell r="AG89">
            <v>6276.33203125</v>
          </cell>
          <cell r="AH89">
            <v>5977.77294921875</v>
          </cell>
          <cell r="AI89">
            <v>4331.927734375</v>
          </cell>
          <cell r="AJ89">
            <v>4824.85400390625</v>
          </cell>
          <cell r="AK89">
            <v>3816.01953125</v>
          </cell>
          <cell r="AL89">
            <v>5517.36279296875</v>
          </cell>
          <cell r="AM89">
            <v>5581.5849609375</v>
          </cell>
          <cell r="AN89">
            <v>6213.41796875</v>
          </cell>
          <cell r="AO89">
            <v>4252.8212890625</v>
          </cell>
          <cell r="AP89">
            <v>4904.30322265625</v>
          </cell>
          <cell r="AQ89">
            <v>3306.634033203125</v>
          </cell>
          <cell r="AR89">
            <v>5404.40283203125</v>
          </cell>
          <cell r="AS89">
            <v>6172.64208984375</v>
          </cell>
          <cell r="AT89">
            <v>5944.65380859375</v>
          </cell>
          <cell r="AU89">
            <v>4304.2255859375</v>
          </cell>
          <cell r="AV89">
            <v>4842.00244140625</v>
          </cell>
          <cell r="AW89">
            <v>3772.4677734375</v>
          </cell>
          <cell r="AX89">
            <v>5502.3212890625</v>
          </cell>
          <cell r="AY89">
            <v>5579.88427734375</v>
          </cell>
          <cell r="AZ89">
            <v>6221.99658203125</v>
          </cell>
          <cell r="BA89">
            <v>4237.3955078125</v>
          </cell>
          <cell r="BB89">
            <v>4953.45654296875</v>
          </cell>
          <cell r="BC89">
            <v>3276.818603515625</v>
          </cell>
          <cell r="BD89">
            <v>5403.99462890625</v>
          </cell>
          <cell r="BE89">
            <v>6089.34130859375</v>
          </cell>
          <cell r="BF89">
            <v>5913.5830078125</v>
          </cell>
          <cell r="BG89">
            <v>4294.86572265625</v>
          </cell>
          <cell r="BH89">
            <v>4863.98779296875</v>
          </cell>
          <cell r="BI89">
            <v>3905.357666015625</v>
          </cell>
          <cell r="BJ89">
            <v>5471.3916015625</v>
          </cell>
          <cell r="BK89">
            <v>5547.91455078125</v>
          </cell>
          <cell r="BL89">
            <v>5442.056640625</v>
          </cell>
          <cell r="BM89">
            <v>5385.28515625</v>
          </cell>
          <cell r="BN89">
            <v>5382.982421875</v>
          </cell>
          <cell r="BO89">
            <v>5364.6494140625</v>
          </cell>
          <cell r="BP89">
            <v>5303.8134765625</v>
          </cell>
          <cell r="BQ89">
            <v>6204.271484375</v>
          </cell>
          <cell r="BR89">
            <v>4251.64111328125</v>
          </cell>
          <cell r="BS89">
            <v>4880.16015625</v>
          </cell>
          <cell r="BT89">
            <v>3327.6630859375</v>
          </cell>
          <cell r="BU89">
            <v>5404.3193359375</v>
          </cell>
          <cell r="BV89">
            <v>6178.84375</v>
          </cell>
          <cell r="BW89">
            <v>5949.1611328125</v>
          </cell>
          <cell r="BX89">
            <v>4315.9404296875</v>
          </cell>
          <cell r="BY89">
            <v>4839.69775390625</v>
          </cell>
          <cell r="BZ89">
            <v>3827.07080078125</v>
          </cell>
          <cell r="CA89">
            <v>5502.548828125</v>
          </cell>
          <cell r="CB89">
            <v>5580.20556640625</v>
          </cell>
          <cell r="CC89">
            <v>5360.88525390625</v>
          </cell>
          <cell r="CD89">
            <v>5360.88525390625</v>
          </cell>
        </row>
        <row r="90">
          <cell r="D90">
            <v>6552.21240234375</v>
          </cell>
          <cell r="E90">
            <v>4508.49951171875</v>
          </cell>
          <cell r="F90">
            <v>5213.82470703125</v>
          </cell>
          <cell r="G90">
            <v>4582.21337890625</v>
          </cell>
          <cell r="H90">
            <v>5750.4697265625</v>
          </cell>
          <cell r="I90">
            <v>6884.20458984375</v>
          </cell>
          <cell r="J90">
            <v>6376.724609375</v>
          </cell>
          <cell r="K90">
            <v>4965.5361328125</v>
          </cell>
          <cell r="L90">
            <v>5160.02392578125</v>
          </cell>
          <cell r="M90">
            <v>3980.666015625</v>
          </cell>
          <cell r="N90">
            <v>5950.5185546875</v>
          </cell>
          <cell r="O90">
            <v>5981.37353515625</v>
          </cell>
          <cell r="P90">
            <v>6572.9423828125</v>
          </cell>
          <cell r="Q90">
            <v>4486.4833984375</v>
          </cell>
          <cell r="R90">
            <v>5294.5322265625</v>
          </cell>
          <cell r="S90">
            <v>4546.189453125</v>
          </cell>
          <cell r="T90">
            <v>5752.916015625</v>
          </cell>
          <cell r="U90">
            <v>6843.513671875</v>
          </cell>
          <cell r="V90">
            <v>6343.19091796875</v>
          </cell>
          <cell r="W90">
            <v>4945.88232421875</v>
          </cell>
          <cell r="X90">
            <v>5168.45947265625</v>
          </cell>
          <cell r="Y90">
            <v>4099.935546875</v>
          </cell>
          <cell r="Z90">
            <v>5946.23779296875</v>
          </cell>
          <cell r="AA90">
            <v>5929.572265625</v>
          </cell>
          <cell r="AB90">
            <v>6585.11767578125</v>
          </cell>
          <cell r="AC90">
            <v>4492.580078125</v>
          </cell>
          <cell r="AD90">
            <v>5333.6328125</v>
          </cell>
          <cell r="AE90">
            <v>4495.45068359375</v>
          </cell>
          <cell r="AF90">
            <v>5754.89697265625</v>
          </cell>
          <cell r="AG90">
            <v>6847.7470703125</v>
          </cell>
          <cell r="AH90">
            <v>6358.85546875</v>
          </cell>
          <cell r="AI90">
            <v>4944.88427734375</v>
          </cell>
          <cell r="AJ90">
            <v>5170.529296875</v>
          </cell>
          <cell r="AK90">
            <v>4137.58935546875</v>
          </cell>
          <cell r="AL90">
            <v>5920.12158203125</v>
          </cell>
          <cell r="AM90">
            <v>5902.734375</v>
          </cell>
          <cell r="AN90">
            <v>6587.07568359375</v>
          </cell>
          <cell r="AO90">
            <v>4487.896484375</v>
          </cell>
          <cell r="AP90">
            <v>5371.6181640625</v>
          </cell>
          <cell r="AQ90">
            <v>4494.91650390625</v>
          </cell>
          <cell r="AR90">
            <v>5757.31298828125</v>
          </cell>
          <cell r="AS90">
            <v>6739.91162109375</v>
          </cell>
          <cell r="AT90">
            <v>6310.5576171875</v>
          </cell>
          <cell r="AU90">
            <v>4912.67333984375</v>
          </cell>
          <cell r="AV90">
            <v>5185.19384765625</v>
          </cell>
          <cell r="AW90">
            <v>4094.3125</v>
          </cell>
          <cell r="AX90">
            <v>5907.5771484375</v>
          </cell>
          <cell r="AY90">
            <v>5902.8740234375</v>
          </cell>
          <cell r="AZ90">
            <v>6593.4296875</v>
          </cell>
          <cell r="BA90">
            <v>4471.25390625</v>
          </cell>
          <cell r="BB90">
            <v>5424.96484375</v>
          </cell>
          <cell r="BC90">
            <v>4498.494140625</v>
          </cell>
          <cell r="BD90">
            <v>5759.4423828125</v>
          </cell>
          <cell r="BE90">
            <v>6654.53515625</v>
          </cell>
          <cell r="BF90">
            <v>6273.80712890625</v>
          </cell>
          <cell r="BG90">
            <v>4901.77587890625</v>
          </cell>
          <cell r="BH90">
            <v>5204.40673828125</v>
          </cell>
          <cell r="BI90">
            <v>4239.27783203125</v>
          </cell>
          <cell r="BJ90">
            <v>5880.986328125</v>
          </cell>
          <cell r="BK90">
            <v>5863.9208984375</v>
          </cell>
          <cell r="BL90">
            <v>5900.81787109375</v>
          </cell>
          <cell r="BM90">
            <v>5853.177734375</v>
          </cell>
          <cell r="BN90">
            <v>5857.7744140625</v>
          </cell>
          <cell r="BO90">
            <v>5837.06982421875</v>
          </cell>
          <cell r="BP90">
            <v>5782.564453125</v>
          </cell>
          <cell r="BQ90">
            <v>6579.19580078125</v>
          </cell>
          <cell r="BR90">
            <v>4486.1044921875</v>
          </cell>
          <cell r="BS90">
            <v>5345.134765625</v>
          </cell>
          <cell r="BT90">
            <v>4514.40087890625</v>
          </cell>
          <cell r="BU90">
            <v>5756.66748046875</v>
          </cell>
          <cell r="BV90">
            <v>6746.08544921875</v>
          </cell>
          <cell r="BW90">
            <v>6315.59619140625</v>
          </cell>
          <cell r="BX90">
            <v>4927.501953125</v>
          </cell>
          <cell r="BY90">
            <v>5184.91455078125</v>
          </cell>
          <cell r="BZ90">
            <v>4153.2138671875</v>
          </cell>
          <cell r="CA90">
            <v>5906.9765625</v>
          </cell>
          <cell r="CB90">
            <v>5899.837890625</v>
          </cell>
          <cell r="CC90">
            <v>5833.3994140625</v>
          </cell>
          <cell r="CD90">
            <v>5833.3994140625</v>
          </cell>
        </row>
        <row r="91">
          <cell r="D91">
            <v>6855.63037109375</v>
          </cell>
          <cell r="E91">
            <v>4800.39501953125</v>
          </cell>
          <cell r="F91">
            <v>5411.0380859375</v>
          </cell>
          <cell r="G91">
            <v>4703.73193359375</v>
          </cell>
          <cell r="H91">
            <v>5938.84619140625</v>
          </cell>
          <cell r="I91">
            <v>6942.7001953125</v>
          </cell>
          <cell r="J91">
            <v>6656.1025390625</v>
          </cell>
          <cell r="K91">
            <v>5367.23388671875</v>
          </cell>
          <cell r="L91">
            <v>5379.65625</v>
          </cell>
          <cell r="M91">
            <v>4280.36181640625</v>
          </cell>
          <cell r="N91">
            <v>6269.9296875</v>
          </cell>
          <cell r="O91">
            <v>6227.8984375</v>
          </cell>
          <cell r="P91">
            <v>6883.77392578125</v>
          </cell>
          <cell r="Q91">
            <v>4783.56298828125</v>
          </cell>
          <cell r="R91">
            <v>5493.57861328125</v>
          </cell>
          <cell r="S91">
            <v>4661.7900390625</v>
          </cell>
          <cell r="T91">
            <v>5939.88623046875</v>
          </cell>
          <cell r="U91">
            <v>6896.2119140625</v>
          </cell>
          <cell r="V91">
            <v>6617.537109375</v>
          </cell>
          <cell r="W91">
            <v>5349.263671875</v>
          </cell>
          <cell r="X91">
            <v>5395.193359375</v>
          </cell>
          <cell r="Y91">
            <v>4427.16455078125</v>
          </cell>
          <cell r="Z91">
            <v>6269.4091796875</v>
          </cell>
          <cell r="AA91">
            <v>6181.98046875</v>
          </cell>
          <cell r="AB91">
            <v>6900.6376953125</v>
          </cell>
          <cell r="AC91">
            <v>4788.978515625</v>
          </cell>
          <cell r="AD91">
            <v>5535.4912109375</v>
          </cell>
          <cell r="AE91">
            <v>4610.189453125</v>
          </cell>
          <cell r="AF91">
            <v>5941.333984375</v>
          </cell>
          <cell r="AG91">
            <v>6900.07568359375</v>
          </cell>
          <cell r="AH91">
            <v>6621.26806640625</v>
          </cell>
          <cell r="AI91">
            <v>5349.88720703125</v>
          </cell>
          <cell r="AJ91">
            <v>5399.68603515625</v>
          </cell>
          <cell r="AK91">
            <v>4467.595703125</v>
          </cell>
          <cell r="AL91">
            <v>6250.40771484375</v>
          </cell>
          <cell r="AM91">
            <v>6158.1533203125</v>
          </cell>
          <cell r="AN91">
            <v>6905.03857421875</v>
          </cell>
          <cell r="AO91">
            <v>4786.56640625</v>
          </cell>
          <cell r="AP91">
            <v>5570.15283203125</v>
          </cell>
          <cell r="AQ91">
            <v>4608.73876953125</v>
          </cell>
          <cell r="AR91">
            <v>5943.08935546875</v>
          </cell>
          <cell r="AS91">
            <v>6783.2666015625</v>
          </cell>
          <cell r="AT91">
            <v>6569.51416015625</v>
          </cell>
          <cell r="AU91">
            <v>5318.78466796875</v>
          </cell>
          <cell r="AV91">
            <v>5423.30322265625</v>
          </cell>
          <cell r="AW91">
            <v>4422.9765625</v>
          </cell>
          <cell r="AX91">
            <v>6239.22900390625</v>
          </cell>
          <cell r="AY91">
            <v>6159.23828125</v>
          </cell>
          <cell r="AZ91">
            <v>6918.29296875</v>
          </cell>
          <cell r="BA91">
            <v>4774.68017578125</v>
          </cell>
          <cell r="BB91">
            <v>5621.14111328125</v>
          </cell>
          <cell r="BC91">
            <v>4608.04541015625</v>
          </cell>
          <cell r="BD91">
            <v>5942.47412109375</v>
          </cell>
          <cell r="BE91">
            <v>6689.65185546875</v>
          </cell>
          <cell r="BF91">
            <v>6524.3935546875</v>
          </cell>
          <cell r="BG91">
            <v>5312.48681640625</v>
          </cell>
          <cell r="BH91">
            <v>5455.01611328125</v>
          </cell>
          <cell r="BI91">
            <v>4592.71728515625</v>
          </cell>
          <cell r="BJ91">
            <v>6216.9716796875</v>
          </cell>
          <cell r="BK91">
            <v>6122.89453125</v>
          </cell>
          <cell r="BL91">
            <v>6152.65478515625</v>
          </cell>
          <cell r="BM91">
            <v>6104.37744140625</v>
          </cell>
          <cell r="BN91">
            <v>6106.06298828125</v>
          </cell>
          <cell r="BO91">
            <v>6080.97998046875</v>
          </cell>
          <cell r="BP91">
            <v>6020.3173828125</v>
          </cell>
          <cell r="BQ91">
            <v>6894.28076171875</v>
          </cell>
          <cell r="BR91">
            <v>4784.6357421875</v>
          </cell>
          <cell r="BS91">
            <v>5543.513671875</v>
          </cell>
          <cell r="BT91">
            <v>4628.1484375</v>
          </cell>
          <cell r="BU91">
            <v>5941.78564453125</v>
          </cell>
          <cell r="BV91">
            <v>6789.8173828125</v>
          </cell>
          <cell r="BW91">
            <v>6576.076171875</v>
          </cell>
          <cell r="BX91">
            <v>5333.7626953125</v>
          </cell>
          <cell r="BY91">
            <v>5422.64794921875</v>
          </cell>
          <cell r="BZ91">
            <v>4489.97412109375</v>
          </cell>
          <cell r="CA91">
            <v>6238.1474609375</v>
          </cell>
          <cell r="CB91">
            <v>6155.4931640625</v>
          </cell>
          <cell r="CC91">
            <v>6078.193359375</v>
          </cell>
          <cell r="CD91">
            <v>6078.193359375</v>
          </cell>
        </row>
        <row r="92">
          <cell r="D92">
            <v>7070.1240234375</v>
          </cell>
          <cell r="E92">
            <v>4897.47119140625</v>
          </cell>
          <cell r="F92">
            <v>5574.4775390625</v>
          </cell>
          <cell r="G92">
            <v>5434.9140625</v>
          </cell>
          <cell r="H92">
            <v>6079.84716796875</v>
          </cell>
          <cell r="I92">
            <v>7271.34375</v>
          </cell>
          <cell r="J92">
            <v>6909.81640625</v>
          </cell>
          <cell r="K92">
            <v>5652.84619140625</v>
          </cell>
          <cell r="L92">
            <v>5672.44921875</v>
          </cell>
          <cell r="M92">
            <v>4535.50439453125</v>
          </cell>
          <cell r="N92">
            <v>6644.689453125</v>
          </cell>
          <cell r="O92">
            <v>6386.2646484375</v>
          </cell>
          <cell r="P92">
            <v>7096.74755859375</v>
          </cell>
          <cell r="Q92">
            <v>4881.919921875</v>
          </cell>
          <cell r="R92">
            <v>5654.064453125</v>
          </cell>
          <cell r="S92">
            <v>5357.873046875</v>
          </cell>
          <cell r="T92">
            <v>6077.6826171875</v>
          </cell>
          <cell r="U92">
            <v>7223.212890625</v>
          </cell>
          <cell r="V92">
            <v>6873.7802734375</v>
          </cell>
          <cell r="W92">
            <v>5635.09716796875</v>
          </cell>
          <cell r="X92">
            <v>5693.005859375</v>
          </cell>
          <cell r="Y92">
            <v>4676.64697265625</v>
          </cell>
          <cell r="Z92">
            <v>6650.1826171875</v>
          </cell>
          <cell r="AA92">
            <v>6347.51611328125</v>
          </cell>
          <cell r="AB92">
            <v>7113.04052734375</v>
          </cell>
          <cell r="AC92">
            <v>4887.57568359375</v>
          </cell>
          <cell r="AD92">
            <v>5695.97900390625</v>
          </cell>
          <cell r="AE92">
            <v>5278.9404296875</v>
          </cell>
          <cell r="AF92">
            <v>6076.74072265625</v>
          </cell>
          <cell r="AG92">
            <v>7225.01123046875</v>
          </cell>
          <cell r="AH92">
            <v>6883.10498046875</v>
          </cell>
          <cell r="AI92">
            <v>5635.09130859375</v>
          </cell>
          <cell r="AJ92">
            <v>5700.95166015625</v>
          </cell>
          <cell r="AK92">
            <v>4718.6015625</v>
          </cell>
          <cell r="AL92">
            <v>6643.0908203125</v>
          </cell>
          <cell r="AM92">
            <v>6326.78564453125</v>
          </cell>
          <cell r="AN92">
            <v>7116.22021484375</v>
          </cell>
          <cell r="AO92">
            <v>4886.64013671875</v>
          </cell>
          <cell r="AP92">
            <v>5725.8359375</v>
          </cell>
          <cell r="AQ92">
            <v>5266.18603515625</v>
          </cell>
          <cell r="AR92">
            <v>6078.10986328125</v>
          </cell>
          <cell r="AS92">
            <v>7105.525390625</v>
          </cell>
          <cell r="AT92">
            <v>6828.73583984375</v>
          </cell>
          <cell r="AU92">
            <v>5600.70654296875</v>
          </cell>
          <cell r="AV92">
            <v>5724.29443359375</v>
          </cell>
          <cell r="AW92">
            <v>4671.01708984375</v>
          </cell>
          <cell r="AX92">
            <v>6636.90185546875</v>
          </cell>
          <cell r="AY92">
            <v>6329.18115234375</v>
          </cell>
          <cell r="AZ92">
            <v>7123.001953125</v>
          </cell>
          <cell r="BA92">
            <v>4875.9853515625</v>
          </cell>
          <cell r="BB92">
            <v>5772.3212890625</v>
          </cell>
          <cell r="BC92">
            <v>5236.28564453125</v>
          </cell>
          <cell r="BD92">
            <v>6076.7080078125</v>
          </cell>
          <cell r="BE92">
            <v>7008.7578125</v>
          </cell>
          <cell r="BF92">
            <v>6784.24609375</v>
          </cell>
          <cell r="BG92">
            <v>5592.19873046875</v>
          </cell>
          <cell r="BH92">
            <v>5758.03564453125</v>
          </cell>
          <cell r="BI92">
            <v>4839.80908203125</v>
          </cell>
          <cell r="BJ92">
            <v>6627.95849609375</v>
          </cell>
          <cell r="BK92">
            <v>6297.1435546875</v>
          </cell>
          <cell r="BL92">
            <v>6423.587890625</v>
          </cell>
          <cell r="BM92">
            <v>6379.166015625</v>
          </cell>
          <cell r="BN92">
            <v>6383.93212890625</v>
          </cell>
          <cell r="BO92">
            <v>6360.0947265625</v>
          </cell>
          <cell r="BP92">
            <v>6303.3125</v>
          </cell>
          <cell r="BQ92">
            <v>7105.1708984375</v>
          </cell>
          <cell r="BR92">
            <v>4884.10986328125</v>
          </cell>
          <cell r="BS92">
            <v>5700.67431640625</v>
          </cell>
          <cell r="BT92">
            <v>5292.5947265625</v>
          </cell>
          <cell r="BU92">
            <v>6077.42138671875</v>
          </cell>
          <cell r="BV92">
            <v>7112.271484375</v>
          </cell>
          <cell r="BW92">
            <v>6835.04736328125</v>
          </cell>
          <cell r="BX92">
            <v>5616.7685546875</v>
          </cell>
          <cell r="BY92">
            <v>5723.125</v>
          </cell>
          <cell r="BZ92">
            <v>4738.7890625</v>
          </cell>
          <cell r="CA92">
            <v>6636.521484375</v>
          </cell>
          <cell r="CB92">
            <v>6325.0615234375</v>
          </cell>
          <cell r="CC92">
            <v>6356.67138671875</v>
          </cell>
          <cell r="CD92">
            <v>6356.6708984375</v>
          </cell>
        </row>
        <row r="93">
          <cell r="D93">
            <v>7276.50146484375</v>
          </cell>
          <cell r="E93">
            <v>5193.2353515625</v>
          </cell>
          <cell r="F93">
            <v>5688.87255859375</v>
          </cell>
          <cell r="G93">
            <v>5833.48681640625</v>
          </cell>
          <cell r="H93">
            <v>6291.10205078125</v>
          </cell>
          <cell r="I93">
            <v>7688.798828125</v>
          </cell>
          <cell r="J93">
            <v>7101.75927734375</v>
          </cell>
          <cell r="K93">
            <v>5858.8134765625</v>
          </cell>
          <cell r="L93">
            <v>5996.68994140625</v>
          </cell>
          <cell r="M93">
            <v>4747.630859375</v>
          </cell>
          <cell r="N93">
            <v>7066.892578125</v>
          </cell>
          <cell r="O93">
            <v>6613.302734375</v>
          </cell>
          <cell r="P93">
            <v>7313.19384765625</v>
          </cell>
          <cell r="Q93">
            <v>5180.0517578125</v>
          </cell>
          <cell r="R93">
            <v>5759.05859375</v>
          </cell>
          <cell r="S93">
            <v>5705.06982421875</v>
          </cell>
          <cell r="T93">
            <v>6286.9951171875</v>
          </cell>
          <cell r="U93">
            <v>7638.6796875</v>
          </cell>
          <cell r="V93">
            <v>7064.349609375</v>
          </cell>
          <cell r="W93">
            <v>5838.92626953125</v>
          </cell>
          <cell r="X93">
            <v>6018.25927734375</v>
          </cell>
          <cell r="Y93">
            <v>4866.513671875</v>
          </cell>
          <cell r="Z93">
            <v>7083.61767578125</v>
          </cell>
          <cell r="AA93">
            <v>6569.14501953125</v>
          </cell>
          <cell r="AB93">
            <v>7336.681640625</v>
          </cell>
          <cell r="AC93">
            <v>5184.11962890625</v>
          </cell>
          <cell r="AD93">
            <v>5796.775390625</v>
          </cell>
          <cell r="AE93">
            <v>5593.5654296875</v>
          </cell>
          <cell r="AF93">
            <v>6287.9345703125</v>
          </cell>
          <cell r="AG93">
            <v>7647.36181640625</v>
          </cell>
          <cell r="AH93">
            <v>7075.7333984375</v>
          </cell>
          <cell r="AI93">
            <v>5836.02490234375</v>
          </cell>
          <cell r="AJ93">
            <v>6026.4150390625</v>
          </cell>
          <cell r="AK93">
            <v>4900.9873046875</v>
          </cell>
          <cell r="AL93">
            <v>7074.103515625</v>
          </cell>
          <cell r="AM93">
            <v>6545.5556640625</v>
          </cell>
          <cell r="AN93">
            <v>7345.201171875</v>
          </cell>
          <cell r="AO93">
            <v>5183.20654296875</v>
          </cell>
          <cell r="AP93">
            <v>5823.1455078125</v>
          </cell>
          <cell r="AQ93">
            <v>5575.42578125</v>
          </cell>
          <cell r="AR93">
            <v>6289.52001953125</v>
          </cell>
          <cell r="AS93">
            <v>7521.50634765625</v>
          </cell>
          <cell r="AT93">
            <v>7011.796875</v>
          </cell>
          <cell r="AU93">
            <v>5803.892578125</v>
          </cell>
          <cell r="AV93">
            <v>6047.92578125</v>
          </cell>
          <cell r="AW93">
            <v>4850.36181640625</v>
          </cell>
          <cell r="AX93">
            <v>7074.775390625</v>
          </cell>
          <cell r="AY93">
            <v>6548.33251953125</v>
          </cell>
          <cell r="AZ93">
            <v>7359.72216796875</v>
          </cell>
          <cell r="BA93">
            <v>5174.25</v>
          </cell>
          <cell r="BB93">
            <v>5864.36474609375</v>
          </cell>
          <cell r="BC93">
            <v>5525.12255859375</v>
          </cell>
          <cell r="BD93">
            <v>6285.08154296875</v>
          </cell>
          <cell r="BE93">
            <v>7422.28076171875</v>
          </cell>
          <cell r="BF93">
            <v>6956.97998046875</v>
          </cell>
          <cell r="BG93">
            <v>5795.2216796875</v>
          </cell>
          <cell r="BH93">
            <v>6082.2041015625</v>
          </cell>
          <cell r="BI93">
            <v>5008.64990234375</v>
          </cell>
          <cell r="BJ93">
            <v>7063.81298828125</v>
          </cell>
          <cell r="BK93">
            <v>6513.00830078125</v>
          </cell>
          <cell r="BL93">
            <v>6670.5361328125</v>
          </cell>
          <cell r="BM93">
            <v>6630.2041015625</v>
          </cell>
          <cell r="BN93">
            <v>6638.75</v>
          </cell>
          <cell r="BO93">
            <v>6618.37841796875</v>
          </cell>
          <cell r="BP93">
            <v>6567.9619140625</v>
          </cell>
          <cell r="BQ93">
            <v>7328.42626953125</v>
          </cell>
          <cell r="BR93">
            <v>5181.37646484375</v>
          </cell>
          <cell r="BS93">
            <v>5800.77099609375</v>
          </cell>
          <cell r="BT93">
            <v>5612.396484375</v>
          </cell>
          <cell r="BU93">
            <v>6287.25634765625</v>
          </cell>
          <cell r="BV93">
            <v>7528.37109375</v>
          </cell>
          <cell r="BW93">
            <v>7017.8017578125</v>
          </cell>
          <cell r="BX93">
            <v>5819.8955078125</v>
          </cell>
          <cell r="BY93">
            <v>6047.544921875</v>
          </cell>
          <cell r="BZ93">
            <v>4917.89453125</v>
          </cell>
          <cell r="CA93">
            <v>7070.68603515625</v>
          </cell>
          <cell r="CB93">
            <v>6544.05029296875</v>
          </cell>
          <cell r="CC93">
            <v>6613.890625</v>
          </cell>
          <cell r="CD93">
            <v>6613.890625</v>
          </cell>
        </row>
        <row r="94">
          <cell r="D94">
            <v>7565.34423828125</v>
          </cell>
          <cell r="E94">
            <v>5350.6865234375</v>
          </cell>
          <cell r="F94">
            <v>5815.955078125</v>
          </cell>
          <cell r="G94">
            <v>6279.48486328125</v>
          </cell>
          <cell r="H94">
            <v>6556.8896484375</v>
          </cell>
          <cell r="I94">
            <v>8002.8515625</v>
          </cell>
          <cell r="J94">
            <v>7428.26123046875</v>
          </cell>
          <cell r="K94">
            <v>6145.0537109375</v>
          </cell>
          <cell r="L94">
            <v>6222.02587890625</v>
          </cell>
          <cell r="M94">
            <v>5058.8955078125</v>
          </cell>
          <cell r="N94">
            <v>7418.81787109375</v>
          </cell>
          <cell r="O94">
            <v>6754.57958984375</v>
          </cell>
          <cell r="P94">
            <v>7593.45654296875</v>
          </cell>
          <cell r="Q94">
            <v>5336.2353515625</v>
          </cell>
          <cell r="R94">
            <v>5881.478515625</v>
          </cell>
          <cell r="S94">
            <v>6124.06298828125</v>
          </cell>
          <cell r="T94">
            <v>6553.85888671875</v>
          </cell>
          <cell r="U94">
            <v>7952.41943359375</v>
          </cell>
          <cell r="V94">
            <v>7402.04931640625</v>
          </cell>
          <cell r="W94">
            <v>6123.66845703125</v>
          </cell>
          <cell r="X94">
            <v>6242.53955078125</v>
          </cell>
          <cell r="Y94">
            <v>5187.7490234375</v>
          </cell>
          <cell r="Z94">
            <v>7429.498046875</v>
          </cell>
          <cell r="AA94">
            <v>6715.072265625</v>
          </cell>
          <cell r="AB94">
            <v>7609.7744140625</v>
          </cell>
          <cell r="AC94">
            <v>5339.88916015625</v>
          </cell>
          <cell r="AD94">
            <v>5915.95166015625</v>
          </cell>
          <cell r="AE94">
            <v>5990.1044921875</v>
          </cell>
          <cell r="AF94">
            <v>6556.24755859375</v>
          </cell>
          <cell r="AG94">
            <v>7960.76904296875</v>
          </cell>
          <cell r="AH94">
            <v>7414.4658203125</v>
          </cell>
          <cell r="AI94">
            <v>6120.00390625</v>
          </cell>
          <cell r="AJ94">
            <v>6251.833984375</v>
          </cell>
          <cell r="AK94">
            <v>5227.037109375</v>
          </cell>
          <cell r="AL94">
            <v>7413.875</v>
          </cell>
          <cell r="AM94">
            <v>6693.4375</v>
          </cell>
          <cell r="AN94">
            <v>7614.00341796875</v>
          </cell>
          <cell r="AO94">
            <v>5339.6611328125</v>
          </cell>
          <cell r="AP94">
            <v>5943.19384765625</v>
          </cell>
          <cell r="AQ94">
            <v>5962.99365234375</v>
          </cell>
          <cell r="AR94">
            <v>6558.2099609375</v>
          </cell>
          <cell r="AS94">
            <v>7833.85986328125</v>
          </cell>
          <cell r="AT94">
            <v>7364.7333984375</v>
          </cell>
          <cell r="AU94">
            <v>6086.58544921875</v>
          </cell>
          <cell r="AV94">
            <v>6270.56103515625</v>
          </cell>
          <cell r="AW94">
            <v>5177.017578125</v>
          </cell>
          <cell r="AX94">
            <v>7415.52880859375</v>
          </cell>
          <cell r="AY94">
            <v>6699.08203125</v>
          </cell>
          <cell r="AZ94">
            <v>7618.52978515625</v>
          </cell>
          <cell r="BA94">
            <v>5331.5341796875</v>
          </cell>
          <cell r="BB94">
            <v>5983.6494140625</v>
          </cell>
          <cell r="BC94">
            <v>5899.45068359375</v>
          </cell>
          <cell r="BD94">
            <v>6553.857421875</v>
          </cell>
          <cell r="BE94">
            <v>7734.18798828125</v>
          </cell>
          <cell r="BF94">
            <v>7317.52783203125</v>
          </cell>
          <cell r="BG94">
            <v>6076.025390625</v>
          </cell>
          <cell r="BH94">
            <v>6302.73291015625</v>
          </cell>
          <cell r="BI94">
            <v>5347.00634765625</v>
          </cell>
          <cell r="BJ94">
            <v>7399.98388671875</v>
          </cell>
          <cell r="BK94">
            <v>6668.68701171875</v>
          </cell>
          <cell r="BL94">
            <v>6949.02783203125</v>
          </cell>
          <cell r="BM94">
            <v>6906.6376953125</v>
          </cell>
          <cell r="BN94">
            <v>6912.447265625</v>
          </cell>
          <cell r="BO94">
            <v>6894.93603515625</v>
          </cell>
          <cell r="BP94">
            <v>6845.0068359375</v>
          </cell>
          <cell r="BQ94">
            <v>7601.5732421875</v>
          </cell>
          <cell r="BR94">
            <v>5338.0498046875</v>
          </cell>
          <cell r="BS94">
            <v>5921.80859375</v>
          </cell>
          <cell r="BT94">
            <v>6008.9150390625</v>
          </cell>
          <cell r="BU94">
            <v>6555.43505859375</v>
          </cell>
          <cell r="BV94">
            <v>7841.00732421875</v>
          </cell>
          <cell r="BW94">
            <v>7366.7060546875</v>
          </cell>
          <cell r="BX94">
            <v>6103.04541015625</v>
          </cell>
          <cell r="BY94">
            <v>6270.37060546875</v>
          </cell>
          <cell r="BZ94">
            <v>5247.443359375</v>
          </cell>
          <cell r="CA94">
            <v>7410.94189453125</v>
          </cell>
          <cell r="CB94">
            <v>6694.54443359375</v>
          </cell>
          <cell r="CC94">
            <v>6890.3173828125</v>
          </cell>
          <cell r="CD94">
            <v>6890.31689453125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97"/>
  <sheetViews>
    <sheetView tabSelected="1" workbookViewId="0">
      <pane xSplit="3" ySplit="1" topLeftCell="DK66" activePane="bottomRight" state="frozen"/>
      <selection pane="topRight" activeCell="D1" sqref="D1"/>
      <selection pane="bottomLeft" activeCell="A2" sqref="A2"/>
      <selection pane="bottomRight" activeCell="DL94" sqref="DL94"/>
    </sheetView>
  </sheetViews>
  <sheetFormatPr baseColWidth="10" defaultColWidth="14.44140625" defaultRowHeight="14.4" x14ac:dyDescent="0.3"/>
  <cols>
    <col min="1" max="3" width="14.44140625" style="1"/>
  </cols>
  <sheetData>
    <row r="1" spans="1:82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3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3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3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3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3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3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3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3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3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3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3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3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3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3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3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3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3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3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3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3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3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3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3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3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3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3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3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3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3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3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3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3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3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3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3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3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3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3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3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3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3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3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3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3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3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3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3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3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3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3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3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3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3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3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3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3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3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3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3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3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3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3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3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3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3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3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3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3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3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3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3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3">
      <c r="A74" s="2">
        <f>+[1]Sheet1!A74</f>
        <v>44896</v>
      </c>
      <c r="B74" s="1" t="s">
        <v>82</v>
      </c>
      <c r="C74" s="1">
        <v>2022</v>
      </c>
      <c r="D74" s="57">
        <f>+[2]Sheet1!D74</f>
        <v>1194.415283203125</v>
      </c>
      <c r="E74" s="57">
        <f>+[2]Sheet1!E74</f>
        <v>954.060302734375</v>
      </c>
      <c r="F74" s="57">
        <f>+[2]Sheet1!F74</f>
        <v>1347.712158203125</v>
      </c>
      <c r="G74" s="57">
        <f>+[2]Sheet1!G74</f>
        <v>887.80291748046875</v>
      </c>
      <c r="H74" s="57">
        <f>+[2]Sheet1!H74</f>
        <v>1142.2314453125</v>
      </c>
      <c r="I74" s="57">
        <f>+[2]Sheet1!I74</f>
        <v>1255.3232421875</v>
      </c>
      <c r="J74" s="57">
        <f>+[2]Sheet1!J74</f>
        <v>1207.1695556640625</v>
      </c>
      <c r="K74" s="57">
        <f>+[2]Sheet1!K74</f>
        <v>846.47967529296875</v>
      </c>
      <c r="L74" s="57">
        <f>+[2]Sheet1!L74</f>
        <v>1043.274658203125</v>
      </c>
      <c r="M74" s="57">
        <f>+[2]Sheet1!M74</f>
        <v>889.445556640625</v>
      </c>
      <c r="N74" s="57">
        <f>+[2]Sheet1!N74</f>
        <v>1207.2919921875</v>
      </c>
      <c r="O74" s="57">
        <f>+[2]Sheet1!O74</f>
        <v>999.83935546875</v>
      </c>
      <c r="P74" s="57">
        <f>+[2]Sheet1!P74</f>
        <v>1190.9573974609375</v>
      </c>
      <c r="Q74" s="57">
        <f>+[2]Sheet1!Q74</f>
        <v>949.8553466796875</v>
      </c>
      <c r="R74" s="57">
        <f>+[2]Sheet1!R74</f>
        <v>1358.0316162109375</v>
      </c>
      <c r="S74" s="57">
        <f>+[2]Sheet1!S74</f>
        <v>871.27191162109375</v>
      </c>
      <c r="T74" s="57">
        <f>+[2]Sheet1!T74</f>
        <v>1146.547607421875</v>
      </c>
      <c r="U74" s="57">
        <f>+[2]Sheet1!U74</f>
        <v>1246.1517333984375</v>
      </c>
      <c r="V74" s="57">
        <f>+[2]Sheet1!V74</f>
        <v>1202.572265625</v>
      </c>
      <c r="W74" s="57">
        <f>+[2]Sheet1!W74</f>
        <v>841.18121337890625</v>
      </c>
      <c r="X74" s="57">
        <f>+[2]Sheet1!X74</f>
        <v>1042.674560546875</v>
      </c>
      <c r="Y74" s="57">
        <f>+[2]Sheet1!Y74</f>
        <v>913.250244140625</v>
      </c>
      <c r="Z74" s="57">
        <f>+[2]Sheet1!Z74</f>
        <v>1207.2340087890625</v>
      </c>
      <c r="AA74" s="57">
        <f>+[2]Sheet1!AA74</f>
        <v>996.12652587890625</v>
      </c>
      <c r="AB74" s="57">
        <f>+[2]Sheet1!AB74</f>
        <v>1188.857421875</v>
      </c>
      <c r="AC74" s="57">
        <f>+[2]Sheet1!AC74</f>
        <v>949.00714111328125</v>
      </c>
      <c r="AD74" s="57">
        <f>+[2]Sheet1!AD74</f>
        <v>1363.4202880859375</v>
      </c>
      <c r="AE74" s="57">
        <f>+[2]Sheet1!AE74</f>
        <v>858.38299560546875</v>
      </c>
      <c r="AF74" s="57">
        <f>+[2]Sheet1!AF74</f>
        <v>1147.3515625</v>
      </c>
      <c r="AG74" s="57">
        <f>+[2]Sheet1!AG74</f>
        <v>1247.19970703125</v>
      </c>
      <c r="AH74" s="57">
        <f>+[2]Sheet1!AH74</f>
        <v>1205.820556640625</v>
      </c>
      <c r="AI74" s="57">
        <f>+[2]Sheet1!AI74</f>
        <v>838.04010009765625</v>
      </c>
      <c r="AJ74" s="57">
        <f>+[2]Sheet1!AJ74</f>
        <v>1042.03955078125</v>
      </c>
      <c r="AK74" s="57">
        <f>+[2]Sheet1!AK74</f>
        <v>919.17010498046875</v>
      </c>
      <c r="AL74" s="57">
        <f>+[2]Sheet1!AL74</f>
        <v>1202.4697265625</v>
      </c>
      <c r="AM74" s="57">
        <f>+[2]Sheet1!AM74</f>
        <v>993.95965576171875</v>
      </c>
      <c r="AN74" s="57">
        <f>+[2]Sheet1!AN74</f>
        <v>1186.759033203125</v>
      </c>
      <c r="AO74" s="57">
        <f>+[2]Sheet1!AO74</f>
        <v>947.58282470703125</v>
      </c>
      <c r="AP74" s="57">
        <f>+[2]Sheet1!AP74</f>
        <v>1366.3375244140625</v>
      </c>
      <c r="AQ74" s="57">
        <f>+[2]Sheet1!AQ74</f>
        <v>856.32867431640625</v>
      </c>
      <c r="AR74" s="57">
        <f>+[2]Sheet1!AR74</f>
        <v>1147.649169921875</v>
      </c>
      <c r="AS74" s="57">
        <f>+[2]Sheet1!AS74</f>
        <v>1226.593505859375</v>
      </c>
      <c r="AT74" s="57">
        <f>+[2]Sheet1!AT74</f>
        <v>1195.906005859375</v>
      </c>
      <c r="AU74" s="57">
        <f>+[2]Sheet1!AU74</f>
        <v>834.94769287109375</v>
      </c>
      <c r="AV74" s="57">
        <f>+[2]Sheet1!AV74</f>
        <v>1041.6416015625</v>
      </c>
      <c r="AW74" s="57">
        <f>+[2]Sheet1!AW74</f>
        <v>912.019287109375</v>
      </c>
      <c r="AX74" s="57">
        <f>+[2]Sheet1!AX74</f>
        <v>1201.847412109375</v>
      </c>
      <c r="AY74" s="57">
        <f>+[2]Sheet1!AY74</f>
        <v>994.2264404296875</v>
      </c>
      <c r="AZ74" s="57">
        <f>+[2]Sheet1!AZ74</f>
        <v>1183.18115234375</v>
      </c>
      <c r="BA74" s="57">
        <f>+[2]Sheet1!BA74</f>
        <v>944.8206787109375</v>
      </c>
      <c r="BB74" s="57">
        <f>+[2]Sheet1!BB74</f>
        <v>1372.0576171875</v>
      </c>
      <c r="BC74" s="57">
        <f>+[2]Sheet1!BC74</f>
        <v>851.20269775390625</v>
      </c>
      <c r="BD74" s="57">
        <f>+[2]Sheet1!BD74</f>
        <v>1151.2918701171875</v>
      </c>
      <c r="BE74" s="57">
        <f>+[2]Sheet1!BE74</f>
        <v>1210.159423828125</v>
      </c>
      <c r="BF74" s="57">
        <f>+[2]Sheet1!BF74</f>
        <v>1186.533447265625</v>
      </c>
      <c r="BG74" s="57">
        <f>+[2]Sheet1!BG74</f>
        <v>830.79736328125</v>
      </c>
      <c r="BH74" s="57">
        <f>+[2]Sheet1!BH74</f>
        <v>1041.48095703125</v>
      </c>
      <c r="BI74" s="57">
        <f>+[2]Sheet1!BI74</f>
        <v>935.46343994140625</v>
      </c>
      <c r="BJ74" s="57">
        <f>+[2]Sheet1!BJ74</f>
        <v>1199.80859375</v>
      </c>
      <c r="BK74" s="57">
        <f>+[2]Sheet1!BK74</f>
        <v>994.4049072265625</v>
      </c>
      <c r="BL74" s="57">
        <f>+[2]Sheet1!BL74</f>
        <v>1149.3165283203125</v>
      </c>
      <c r="BM74" s="57">
        <f>+[2]Sheet1!BM74</f>
        <v>1139.5125732421875</v>
      </c>
      <c r="BN74" s="57">
        <f>+[2]Sheet1!BN74</f>
        <v>1138.806396484375</v>
      </c>
      <c r="BO74" s="57">
        <f>+[2]Sheet1!BO74</f>
        <v>1135.7386474609375</v>
      </c>
      <c r="BP74" s="57">
        <f>+[2]Sheet1!BP74</f>
        <v>1126.7845458984375</v>
      </c>
      <c r="BQ74" s="57">
        <f>+[2]Sheet1!BQ74</f>
        <v>1188.530029296875</v>
      </c>
      <c r="BR74" s="57">
        <f>+[2]Sheet1!BR74</f>
        <v>948.27398681640625</v>
      </c>
      <c r="BS74" s="57">
        <f>+[2]Sheet1!BS74</f>
        <v>1363.4691162109375</v>
      </c>
      <c r="BT74" s="57">
        <f>+[2]Sheet1!BT74</f>
        <v>861.0067138671875</v>
      </c>
      <c r="BU74" s="57">
        <f>+[2]Sheet1!BU74</f>
        <v>1148.4971923828125</v>
      </c>
      <c r="BV74" s="57">
        <f>+[2]Sheet1!BV74</f>
        <v>1227.78662109375</v>
      </c>
      <c r="BW74" s="57">
        <f>+[2]Sheet1!BW74</f>
        <v>1196.081787109375</v>
      </c>
      <c r="BX74" s="57">
        <f>+[2]Sheet1!BX74</f>
        <v>836.72784423828125</v>
      </c>
      <c r="BY74" s="57">
        <f>+[2]Sheet1!BY74</f>
        <v>1041.963623046875</v>
      </c>
      <c r="BZ74" s="57">
        <f>+[2]Sheet1!BZ74</f>
        <v>921.34765625</v>
      </c>
      <c r="CA74" s="57">
        <f>+[2]Sheet1!CA74</f>
        <v>1202.219482421875</v>
      </c>
      <c r="CB74" s="57">
        <f>+[2]Sheet1!CB74</f>
        <v>995.0638427734375</v>
      </c>
      <c r="CC74" s="57">
        <f>+[2]Sheet1!CC74</f>
        <v>1135.631103515625</v>
      </c>
      <c r="CD74" s="57">
        <f>+[2]Sheet1!CD74</f>
        <v>1135.631103515625</v>
      </c>
    </row>
    <row r="75" spans="1:82" x14ac:dyDescent="0.3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1276.9151611328125</v>
      </c>
      <c r="E75" s="57">
        <f>+[2]Sheet1!E75</f>
        <v>1022.9198608398438</v>
      </c>
      <c r="F75" s="57">
        <f>+[2]Sheet1!F75</f>
        <v>1382.0489501953125</v>
      </c>
      <c r="G75" s="57">
        <f>+[2]Sheet1!G75</f>
        <v>955.70697021484375</v>
      </c>
      <c r="H75" s="57">
        <f>+[2]Sheet1!H75</f>
        <v>1206.2462158203125</v>
      </c>
      <c r="I75" s="57">
        <f>+[2]Sheet1!I75</f>
        <v>1314.496337890625</v>
      </c>
      <c r="J75" s="57">
        <f>+[2]Sheet1!J75</f>
        <v>1276.6165771484375</v>
      </c>
      <c r="K75" s="57">
        <f>+[2]Sheet1!K75</f>
        <v>914.25909423828125</v>
      </c>
      <c r="L75" s="57">
        <f>+[2]Sheet1!L75</f>
        <v>1132.524658203125</v>
      </c>
      <c r="M75" s="57">
        <f>+[2]Sheet1!M75</f>
        <v>897.5472412109375</v>
      </c>
      <c r="N75" s="57">
        <f>+[2]Sheet1!N75</f>
        <v>1286.3204345703125</v>
      </c>
      <c r="O75" s="57">
        <f>+[2]Sheet1!O75</f>
        <v>1067.99755859375</v>
      </c>
      <c r="P75" s="57">
        <f>+[2]Sheet1!P75</f>
        <v>1272.57763671875</v>
      </c>
      <c r="Q75" s="57">
        <f>+[2]Sheet1!Q75</f>
        <v>1018.7384643554688</v>
      </c>
      <c r="R75" s="57">
        <f>+[2]Sheet1!R75</f>
        <v>1391.5435791015625</v>
      </c>
      <c r="S75" s="57">
        <f>+[2]Sheet1!S75</f>
        <v>940.79595947265625</v>
      </c>
      <c r="T75" s="57">
        <f>+[2]Sheet1!T75</f>
        <v>1209.6072998046875</v>
      </c>
      <c r="U75" s="57">
        <f>+[2]Sheet1!U75</f>
        <v>1305.7755126953125</v>
      </c>
      <c r="V75" s="57">
        <f>+[2]Sheet1!V75</f>
        <v>1272.6668701171875</v>
      </c>
      <c r="W75" s="57">
        <f>+[2]Sheet1!W75</f>
        <v>908.4879150390625</v>
      </c>
      <c r="X75" s="57">
        <f>+[2]Sheet1!X75</f>
        <v>1133.3392333984375</v>
      </c>
      <c r="Y75" s="57">
        <f>+[2]Sheet1!Y75</f>
        <v>921.83636474609375</v>
      </c>
      <c r="Z75" s="57">
        <f>+[2]Sheet1!Z75</f>
        <v>1284.5491943359375</v>
      </c>
      <c r="AA75" s="57">
        <f>+[2]Sheet1!AA75</f>
        <v>1063.8984375</v>
      </c>
      <c r="AB75" s="57">
        <f>+[2]Sheet1!AB75</f>
        <v>1269.7496337890625</v>
      </c>
      <c r="AC75" s="57">
        <f>+[2]Sheet1!AC75</f>
        <v>1017.6483154296875</v>
      </c>
      <c r="AD75" s="57">
        <f>+[2]Sheet1!AD75</f>
        <v>1396.811767578125</v>
      </c>
      <c r="AE75" s="57">
        <f>+[2]Sheet1!AE75</f>
        <v>928.3021240234375</v>
      </c>
      <c r="AF75" s="57">
        <f>+[2]Sheet1!AF75</f>
        <v>1209.9559326171875</v>
      </c>
      <c r="AG75" s="57">
        <f>+[2]Sheet1!AG75</f>
        <v>1307.0142822265625</v>
      </c>
      <c r="AH75" s="57">
        <f>+[2]Sheet1!AH75</f>
        <v>1276.550537109375</v>
      </c>
      <c r="AI75" s="57">
        <f>+[2]Sheet1!AI75</f>
        <v>904.87591552734375</v>
      </c>
      <c r="AJ75" s="57">
        <f>+[2]Sheet1!AJ75</f>
        <v>1133.2078857421875</v>
      </c>
      <c r="AK75" s="57">
        <f>+[2]Sheet1!AK75</f>
        <v>927.81982421875</v>
      </c>
      <c r="AL75" s="57">
        <f>+[2]Sheet1!AL75</f>
        <v>1277.8785400390625</v>
      </c>
      <c r="AM75" s="57">
        <f>+[2]Sheet1!AM75</f>
        <v>1061.6063232421875</v>
      </c>
      <c r="AN75" s="57">
        <f>+[2]Sheet1!AN75</f>
        <v>1266.8165283203125</v>
      </c>
      <c r="AO75" s="57">
        <f>+[2]Sheet1!AO75</f>
        <v>1016.44970703125</v>
      </c>
      <c r="AP75" s="57">
        <f>+[2]Sheet1!AP75</f>
        <v>1399.056640625</v>
      </c>
      <c r="AQ75" s="57">
        <f>+[2]Sheet1!AQ75</f>
        <v>926.13177490234375</v>
      </c>
      <c r="AR75" s="57">
        <f>+[2]Sheet1!AR75</f>
        <v>1210.152099609375</v>
      </c>
      <c r="AS75" s="57">
        <f>+[2]Sheet1!AS75</f>
        <v>1287.12548828125</v>
      </c>
      <c r="AT75" s="57">
        <f>+[2]Sheet1!AT75</f>
        <v>1266.922119140625</v>
      </c>
      <c r="AU75" s="57">
        <f>+[2]Sheet1!AU75</f>
        <v>901.73248291015625</v>
      </c>
      <c r="AV75" s="57">
        <f>+[2]Sheet1!AV75</f>
        <v>1134.287353515625</v>
      </c>
      <c r="AW75" s="57">
        <f>+[2]Sheet1!AW75</f>
        <v>920.75262451171875</v>
      </c>
      <c r="AX75" s="57">
        <f>+[2]Sheet1!AX75</f>
        <v>1276.5155029296875</v>
      </c>
      <c r="AY75" s="57">
        <f>+[2]Sheet1!AY75</f>
        <v>1062.0958251953125</v>
      </c>
      <c r="AZ75" s="57">
        <f>+[2]Sheet1!AZ75</f>
        <v>1262.267578125</v>
      </c>
      <c r="BA75" s="57">
        <f>+[2]Sheet1!BA75</f>
        <v>1014.0607299804688</v>
      </c>
      <c r="BB75" s="57">
        <f>+[2]Sheet1!BB75</f>
        <v>1404.028076171875</v>
      </c>
      <c r="BC75" s="57">
        <f>+[2]Sheet1!BC75</f>
        <v>920.60870361328125</v>
      </c>
      <c r="BD75" s="57">
        <f>+[2]Sheet1!BD75</f>
        <v>1212.8416748046875</v>
      </c>
      <c r="BE75" s="57">
        <f>+[2]Sheet1!BE75</f>
        <v>1271.3843994140625</v>
      </c>
      <c r="BF75" s="57">
        <f>+[2]Sheet1!BF75</f>
        <v>1257.50537109375</v>
      </c>
      <c r="BG75" s="57">
        <f>+[2]Sheet1!BG75</f>
        <v>897.4393310546875</v>
      </c>
      <c r="BH75" s="57">
        <f>+[2]Sheet1!BH75</f>
        <v>1136.35791015625</v>
      </c>
      <c r="BI75" s="57">
        <f>+[2]Sheet1!BI75</f>
        <v>943.98077392578125</v>
      </c>
      <c r="BJ75" s="57">
        <f>+[2]Sheet1!BJ75</f>
        <v>1272.413330078125</v>
      </c>
      <c r="BK75" s="57">
        <f>+[2]Sheet1!BK75</f>
        <v>1062.3856201171875</v>
      </c>
      <c r="BL75" s="57">
        <f>+[2]Sheet1!BL75</f>
        <v>1220.0675048828125</v>
      </c>
      <c r="BM75" s="57">
        <f>+[2]Sheet1!BM75</f>
        <v>1208.9510498046875</v>
      </c>
      <c r="BN75" s="57">
        <f>+[2]Sheet1!BN75</f>
        <v>1207.40625</v>
      </c>
      <c r="BO75" s="57">
        <f>+[2]Sheet1!BO75</f>
        <v>1203.79345703125</v>
      </c>
      <c r="BP75" s="57">
        <f>+[2]Sheet1!BP75</f>
        <v>1194.0810546875</v>
      </c>
      <c r="BQ75" s="57">
        <f>+[2]Sheet1!BQ75</f>
        <v>1269.2657470703125</v>
      </c>
      <c r="BR75" s="57">
        <f>+[2]Sheet1!BR75</f>
        <v>1017.21826171875</v>
      </c>
      <c r="BS75" s="57">
        <f>+[2]Sheet1!BS75</f>
        <v>1396.455078125</v>
      </c>
      <c r="BT75" s="57">
        <f>+[2]Sheet1!BT75</f>
        <v>930.43463134765625</v>
      </c>
      <c r="BU75" s="57">
        <f>+[2]Sheet1!BU75</f>
        <v>1210.8243408203125</v>
      </c>
      <c r="BV75" s="57">
        <f>+[2]Sheet1!BV75</f>
        <v>1288.272705078125</v>
      </c>
      <c r="BW75" s="57">
        <f>+[2]Sheet1!BW75</f>
        <v>1266.7689208984375</v>
      </c>
      <c r="BX75" s="57">
        <f>+[2]Sheet1!BX75</f>
        <v>903.68365478515625</v>
      </c>
      <c r="BY75" s="57">
        <f>+[2]Sheet1!BY75</f>
        <v>1134.55859375</v>
      </c>
      <c r="BZ75" s="57">
        <f>+[2]Sheet1!BZ75</f>
        <v>929.9215087890625</v>
      </c>
      <c r="CA75" s="57">
        <f>+[2]Sheet1!CA75</f>
        <v>1276.8414306640625</v>
      </c>
      <c r="CB75" s="57">
        <f>+[2]Sheet1!CB75</f>
        <v>1062.951904296875</v>
      </c>
      <c r="CC75" s="57">
        <f>+[2]Sheet1!CC75</f>
        <v>1204.0811767578125</v>
      </c>
      <c r="CD75" s="57">
        <f>+[2]Sheet1!CD75</f>
        <v>1204.0811767578125</v>
      </c>
    </row>
    <row r="76" spans="1:82" x14ac:dyDescent="0.3">
      <c r="A76" s="2">
        <f>+[1]Sheet1!A76</f>
        <v>44958</v>
      </c>
      <c r="B76" s="1" t="str">
        <f t="shared" ref="B76:B94" si="0">+B64</f>
        <v>Febrero</v>
      </c>
      <c r="C76" s="1">
        <v>2023</v>
      </c>
      <c r="D76" s="57">
        <f>+[2]Sheet1!D76</f>
        <v>1403.0848388671875</v>
      </c>
      <c r="E76" s="57">
        <f>+[2]Sheet1!E76</f>
        <v>1077.0106201171875</v>
      </c>
      <c r="F76" s="57">
        <f>+[2]Sheet1!F76</f>
        <v>1434.4852294921875</v>
      </c>
      <c r="G76" s="57">
        <f>+[2]Sheet1!G76</f>
        <v>1000.5023193359375</v>
      </c>
      <c r="H76" s="57">
        <f>+[2]Sheet1!H76</f>
        <v>1270.68408203125</v>
      </c>
      <c r="I76" s="57">
        <f>+[2]Sheet1!I76</f>
        <v>1383.5755615234375</v>
      </c>
      <c r="J76" s="57">
        <f>+[2]Sheet1!J76</f>
        <v>1342.017578125</v>
      </c>
      <c r="K76" s="57">
        <f>+[2]Sheet1!K76</f>
        <v>984.8104248046875</v>
      </c>
      <c r="L76" s="57">
        <f>+[2]Sheet1!L76</f>
        <v>1207.3582763671875</v>
      </c>
      <c r="M76" s="57">
        <f>+[2]Sheet1!M76</f>
        <v>930.29742431640625</v>
      </c>
      <c r="N76" s="57">
        <f>+[2]Sheet1!N76</f>
        <v>1385.4202880859375</v>
      </c>
      <c r="O76" s="57">
        <f>+[2]Sheet1!O76</f>
        <v>1136.154052734375</v>
      </c>
      <c r="P76" s="57">
        <f>+[2]Sheet1!P76</f>
        <v>1397.9219970703125</v>
      </c>
      <c r="Q76" s="57">
        <f>+[2]Sheet1!Q76</f>
        <v>1072.1922607421875</v>
      </c>
      <c r="R76" s="57">
        <f>+[2]Sheet1!R76</f>
        <v>1444.2928466796875</v>
      </c>
      <c r="S76" s="57">
        <f>+[2]Sheet1!S76</f>
        <v>985.37139892578125</v>
      </c>
      <c r="T76" s="57">
        <f>+[2]Sheet1!T76</f>
        <v>1272.5709228515625</v>
      </c>
      <c r="U76" s="57">
        <f>+[2]Sheet1!U76</f>
        <v>1374.935791015625</v>
      </c>
      <c r="V76" s="57">
        <f>+[2]Sheet1!V76</f>
        <v>1336.362548828125</v>
      </c>
      <c r="W76" s="57">
        <f>+[2]Sheet1!W76</f>
        <v>978.655029296875</v>
      </c>
      <c r="X76" s="57">
        <f>+[2]Sheet1!X76</f>
        <v>1205.0361328125</v>
      </c>
      <c r="Y76" s="57">
        <f>+[2]Sheet1!Y76</f>
        <v>953.70928955078125</v>
      </c>
      <c r="Z76" s="57">
        <f>+[2]Sheet1!Z76</f>
        <v>1383.0716552734375</v>
      </c>
      <c r="AA76" s="57">
        <f>+[2]Sheet1!AA76</f>
        <v>1132.3270263671875</v>
      </c>
      <c r="AB76" s="57">
        <f>+[2]Sheet1!AB76</f>
        <v>1394.0174560546875</v>
      </c>
      <c r="AC76" s="57">
        <f>+[2]Sheet1!AC76</f>
        <v>1070.5882568359375</v>
      </c>
      <c r="AD76" s="57">
        <f>+[2]Sheet1!AD76</f>
        <v>1449.3253173828125</v>
      </c>
      <c r="AE76" s="57">
        <f>+[2]Sheet1!AE76</f>
        <v>973.116455078125</v>
      </c>
      <c r="AF76" s="57">
        <f>+[2]Sheet1!AF76</f>
        <v>1271.1275634765625</v>
      </c>
      <c r="AG76" s="57">
        <f>+[2]Sheet1!AG76</f>
        <v>1376.665771484375</v>
      </c>
      <c r="AH76" s="57">
        <f>+[2]Sheet1!AH76</f>
        <v>1339.434814453125</v>
      </c>
      <c r="AI76" s="57">
        <f>+[2]Sheet1!AI76</f>
        <v>975.41253662109375</v>
      </c>
      <c r="AJ76" s="57">
        <f>+[2]Sheet1!AJ76</f>
        <v>1203.471923828125</v>
      </c>
      <c r="AK76" s="57">
        <f>+[2]Sheet1!AK76</f>
        <v>958.4383544921875</v>
      </c>
      <c r="AL76" s="57">
        <f>+[2]Sheet1!AL76</f>
        <v>1374.0416259765625</v>
      </c>
      <c r="AM76" s="57">
        <f>+[2]Sheet1!AM76</f>
        <v>1130.2391357421875</v>
      </c>
      <c r="AN76" s="57">
        <f>+[2]Sheet1!AN76</f>
        <v>1390.208740234375</v>
      </c>
      <c r="AO76" s="57">
        <f>+[2]Sheet1!AO76</f>
        <v>1069.305419921875</v>
      </c>
      <c r="AP76" s="57">
        <f>+[2]Sheet1!AP76</f>
        <v>1453.1881103515625</v>
      </c>
      <c r="AQ76" s="57">
        <f>+[2]Sheet1!AQ76</f>
        <v>970.7293701171875</v>
      </c>
      <c r="AR76" s="57">
        <f>+[2]Sheet1!AR76</f>
        <v>1271.01513671875</v>
      </c>
      <c r="AS76" s="57">
        <f>+[2]Sheet1!AS76</f>
        <v>1355.9339599609375</v>
      </c>
      <c r="AT76" s="57">
        <f>+[2]Sheet1!AT76</f>
        <v>1328.3388671875</v>
      </c>
      <c r="AU76" s="57">
        <f>+[2]Sheet1!AU76</f>
        <v>971.2259521484375</v>
      </c>
      <c r="AV76" s="57">
        <f>+[2]Sheet1!AV76</f>
        <v>1202.316162109375</v>
      </c>
      <c r="AW76" s="57">
        <f>+[2]Sheet1!AW76</f>
        <v>950.7452392578125</v>
      </c>
      <c r="AX76" s="57">
        <f>+[2]Sheet1!AX76</f>
        <v>1372.7730712890625</v>
      </c>
      <c r="AY76" s="57">
        <f>+[2]Sheet1!AY76</f>
        <v>1130.8277587890625</v>
      </c>
      <c r="AZ76" s="57">
        <f>+[2]Sheet1!AZ76</f>
        <v>1385.0950927734375</v>
      </c>
      <c r="BA76" s="57">
        <f>+[2]Sheet1!BA76</f>
        <v>1066.6436767578125</v>
      </c>
      <c r="BB76" s="57">
        <f>+[2]Sheet1!BB76</f>
        <v>1459.544189453125</v>
      </c>
      <c r="BC76" s="57">
        <f>+[2]Sheet1!BC76</f>
        <v>964.6436767578125</v>
      </c>
      <c r="BD76" s="57">
        <f>+[2]Sheet1!BD76</f>
        <v>1273.2593994140625</v>
      </c>
      <c r="BE76" s="57">
        <f>+[2]Sheet1!BE76</f>
        <v>1339.7242431640625</v>
      </c>
      <c r="BF76" s="57">
        <f>+[2]Sheet1!BF76</f>
        <v>1317.5687255859375</v>
      </c>
      <c r="BG76" s="57">
        <f>+[2]Sheet1!BG76</f>
        <v>966.56378173828125</v>
      </c>
      <c r="BH76" s="57">
        <f>+[2]Sheet1!BH76</f>
        <v>1202.3895263671875</v>
      </c>
      <c r="BI76" s="57">
        <f>+[2]Sheet1!BI76</f>
        <v>977.0794677734375</v>
      </c>
      <c r="BJ76" s="57">
        <f>+[2]Sheet1!BJ76</f>
        <v>1367.6197509765625</v>
      </c>
      <c r="BK76" s="57">
        <f>+[2]Sheet1!BK76</f>
        <v>1132.1671142578125</v>
      </c>
      <c r="BL76" s="57">
        <f>+[2]Sheet1!BL76</f>
        <v>1308.396728515625</v>
      </c>
      <c r="BM76" s="57">
        <f>+[2]Sheet1!BM76</f>
        <v>1292.4180908203125</v>
      </c>
      <c r="BN76" s="57">
        <f>+[2]Sheet1!BN76</f>
        <v>1288.90478515625</v>
      </c>
      <c r="BO76" s="57">
        <f>+[2]Sheet1!BO76</f>
        <v>1282.324462890625</v>
      </c>
      <c r="BP76" s="57">
        <f>+[2]Sheet1!BP76</f>
        <v>1268.9635009765625</v>
      </c>
      <c r="BQ76" s="57">
        <f>+[2]Sheet1!BQ76</f>
        <v>1393.569580078125</v>
      </c>
      <c r="BR76" s="57">
        <f>+[2]Sheet1!BR76</f>
        <v>1070.2818603515625</v>
      </c>
      <c r="BS76" s="57">
        <f>+[2]Sheet1!BS76</f>
        <v>1450.217529296875</v>
      </c>
      <c r="BT76" s="57">
        <f>+[2]Sheet1!BT76</f>
        <v>974.904296875</v>
      </c>
      <c r="BU76" s="57">
        <f>+[2]Sheet1!BU76</f>
        <v>1272.1334228515625</v>
      </c>
      <c r="BV76" s="57">
        <f>+[2]Sheet1!BV76</f>
        <v>1357.0921630859375</v>
      </c>
      <c r="BW76" s="57">
        <f>+[2]Sheet1!BW76</f>
        <v>1328.6080322265625</v>
      </c>
      <c r="BX76" s="57">
        <f>+[2]Sheet1!BX76</f>
        <v>973.50970458984375</v>
      </c>
      <c r="BY76" s="57">
        <f>+[2]Sheet1!BY76</f>
        <v>1203.444091796875</v>
      </c>
      <c r="BZ76" s="57">
        <f>+[2]Sheet1!BZ76</f>
        <v>961.67596435546875</v>
      </c>
      <c r="CA76" s="57">
        <f>+[2]Sheet1!CA76</f>
        <v>1373.1636962890625</v>
      </c>
      <c r="CB76" s="57">
        <f>+[2]Sheet1!CB76</f>
        <v>1131.9576416015625</v>
      </c>
      <c r="CC76" s="57">
        <f>+[2]Sheet1!CC76</f>
        <v>1283.9202880859375</v>
      </c>
      <c r="CD76" s="57">
        <f>+[2]Sheet1!CD76</f>
        <v>1283.9202880859375</v>
      </c>
    </row>
    <row r="77" spans="1:82" x14ac:dyDescent="0.3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1528.9940185546875</v>
      </c>
      <c r="E77" s="57">
        <f>+[2]Sheet1!E77</f>
        <v>1166.5931396484375</v>
      </c>
      <c r="F77" s="57">
        <f>+[2]Sheet1!F77</f>
        <v>1557.264404296875</v>
      </c>
      <c r="G77" s="57">
        <f>+[2]Sheet1!G77</f>
        <v>1063.921142578125</v>
      </c>
      <c r="H77" s="57">
        <f>+[2]Sheet1!H77</f>
        <v>1344.944580078125</v>
      </c>
      <c r="I77" s="57">
        <f>+[2]Sheet1!I77</f>
        <v>1462.68408203125</v>
      </c>
      <c r="J77" s="57">
        <f>+[2]Sheet1!J77</f>
        <v>1412.1849365234375</v>
      </c>
      <c r="K77" s="57">
        <f>+[2]Sheet1!K77</f>
        <v>1004.3700561523438</v>
      </c>
      <c r="L77" s="57">
        <f>+[2]Sheet1!L77</f>
        <v>1263.112548828125</v>
      </c>
      <c r="M77" s="57">
        <f>+[2]Sheet1!M77</f>
        <v>1203.6292724609375</v>
      </c>
      <c r="N77" s="57">
        <f>+[2]Sheet1!N77</f>
        <v>1495.6488037109375</v>
      </c>
      <c r="O77" s="57">
        <f>+[2]Sheet1!O77</f>
        <v>1206.8875732421875</v>
      </c>
      <c r="P77" s="57">
        <f>+[2]Sheet1!P77</f>
        <v>1526.177001953125</v>
      </c>
      <c r="Q77" s="57">
        <f>+[2]Sheet1!Q77</f>
        <v>1161.0384521484375</v>
      </c>
      <c r="R77" s="57">
        <f>+[2]Sheet1!R77</f>
        <v>1574.251953125</v>
      </c>
      <c r="S77" s="57">
        <f>+[2]Sheet1!S77</f>
        <v>1048.869384765625</v>
      </c>
      <c r="T77" s="57">
        <f>+[2]Sheet1!T77</f>
        <v>1346.5753173828125</v>
      </c>
      <c r="U77" s="57">
        <f>+[2]Sheet1!U77</f>
        <v>1453.4876708984375</v>
      </c>
      <c r="V77" s="57">
        <f>+[2]Sheet1!V77</f>
        <v>1406.332275390625</v>
      </c>
      <c r="W77" s="57">
        <f>+[2]Sheet1!W77</f>
        <v>997.82952880859375</v>
      </c>
      <c r="X77" s="57">
        <f>+[2]Sheet1!X77</f>
        <v>1260.144287109375</v>
      </c>
      <c r="Y77" s="57">
        <f>+[2]Sheet1!Y77</f>
        <v>1221.2027587890625</v>
      </c>
      <c r="Z77" s="57">
        <f>+[2]Sheet1!Z77</f>
        <v>1493.5958251953125</v>
      </c>
      <c r="AA77" s="57">
        <f>+[2]Sheet1!AA77</f>
        <v>1203.44091796875</v>
      </c>
      <c r="AB77" s="57">
        <f>+[2]Sheet1!AB77</f>
        <v>1523.78076171875</v>
      </c>
      <c r="AC77" s="57">
        <f>+[2]Sheet1!AC77</f>
        <v>1159.346923828125</v>
      </c>
      <c r="AD77" s="57">
        <f>+[2]Sheet1!AD77</f>
        <v>1582.641845703125</v>
      </c>
      <c r="AE77" s="57">
        <f>+[2]Sheet1!AE77</f>
        <v>1036.9974365234375</v>
      </c>
      <c r="AF77" s="57">
        <f>+[2]Sheet1!AF77</f>
        <v>1344.83203125</v>
      </c>
      <c r="AG77" s="57">
        <f>+[2]Sheet1!AG77</f>
        <v>1455.704833984375</v>
      </c>
      <c r="AH77" s="57">
        <f>+[2]Sheet1!AH77</f>
        <v>1409.4278564453125</v>
      </c>
      <c r="AI77" s="57">
        <f>+[2]Sheet1!AI77</f>
        <v>994.2470703125</v>
      </c>
      <c r="AJ77" s="57">
        <f>+[2]Sheet1!AJ77</f>
        <v>1258.03662109375</v>
      </c>
      <c r="AK77" s="57">
        <f>+[2]Sheet1!AK77</f>
        <v>1227.4454345703125</v>
      </c>
      <c r="AL77" s="57">
        <f>+[2]Sheet1!AL77</f>
        <v>1482.8333740234375</v>
      </c>
      <c r="AM77" s="57">
        <f>+[2]Sheet1!AM77</f>
        <v>1201.640625</v>
      </c>
      <c r="AN77" s="57">
        <f>+[2]Sheet1!AN77</f>
        <v>1520.2774658203125</v>
      </c>
      <c r="AO77" s="57">
        <f>+[2]Sheet1!AO77</f>
        <v>1158.000244140625</v>
      </c>
      <c r="AP77" s="57">
        <f>+[2]Sheet1!AP77</f>
        <v>1589.1529541015625</v>
      </c>
      <c r="AQ77" s="57">
        <f>+[2]Sheet1!AQ77</f>
        <v>1033.9173583984375</v>
      </c>
      <c r="AR77" s="57">
        <f>+[2]Sheet1!AR77</f>
        <v>1344.538330078125</v>
      </c>
      <c r="AS77" s="57">
        <f>+[2]Sheet1!AS77</f>
        <v>1433.4522705078125</v>
      </c>
      <c r="AT77" s="57">
        <f>+[2]Sheet1!AT77</f>
        <v>1398.205078125</v>
      </c>
      <c r="AU77" s="57">
        <f>+[2]Sheet1!AU77</f>
        <v>989.7734375</v>
      </c>
      <c r="AV77" s="57">
        <f>+[2]Sheet1!AV77</f>
        <v>1256.5699462890625</v>
      </c>
      <c r="AW77" s="57">
        <f>+[2]Sheet1!AW77</f>
        <v>1220.068115234375</v>
      </c>
      <c r="AX77" s="57">
        <f>+[2]Sheet1!AX77</f>
        <v>1480.6915283203125</v>
      </c>
      <c r="AY77" s="57">
        <f>+[2]Sheet1!AY77</f>
        <v>1201.941650390625</v>
      </c>
      <c r="AZ77" s="57">
        <f>+[2]Sheet1!AZ77</f>
        <v>1515.783203125</v>
      </c>
      <c r="BA77" s="57">
        <f>+[2]Sheet1!BA77</f>
        <v>1155.0390625</v>
      </c>
      <c r="BB77" s="57">
        <f>+[2]Sheet1!BB77</f>
        <v>1599.38037109375</v>
      </c>
      <c r="BC77" s="57">
        <f>+[2]Sheet1!BC77</f>
        <v>1026.74365234375</v>
      </c>
      <c r="BD77" s="57">
        <f>+[2]Sheet1!BD77</f>
        <v>1346.5711669921875</v>
      </c>
      <c r="BE77" s="57">
        <f>+[2]Sheet1!BE77</f>
        <v>1416.14501953125</v>
      </c>
      <c r="BF77" s="57">
        <f>+[2]Sheet1!BF77</f>
        <v>1387.3624267578125</v>
      </c>
      <c r="BG77" s="57">
        <f>+[2]Sheet1!BG77</f>
        <v>984.62213134765625</v>
      </c>
      <c r="BH77" s="57">
        <f>+[2]Sheet1!BH77</f>
        <v>1254.794189453125</v>
      </c>
      <c r="BI77" s="57">
        <f>+[2]Sheet1!BI77</f>
        <v>1242.9810791015625</v>
      </c>
      <c r="BJ77" s="57">
        <f>+[2]Sheet1!BJ77</f>
        <v>1473.625244140625</v>
      </c>
      <c r="BK77" s="57">
        <f>+[2]Sheet1!BK77</f>
        <v>1203.44921875</v>
      </c>
      <c r="BL77" s="57">
        <f>+[2]Sheet1!BL77</f>
        <v>1409.91064453125</v>
      </c>
      <c r="BM77" s="57">
        <f>+[2]Sheet1!BM77</f>
        <v>1392.8289794921875</v>
      </c>
      <c r="BN77" s="57">
        <f>+[2]Sheet1!BN77</f>
        <v>1389.4891357421875</v>
      </c>
      <c r="BO77" s="57">
        <f>+[2]Sheet1!BO77</f>
        <v>1380.55224609375</v>
      </c>
      <c r="BP77" s="57">
        <f>+[2]Sheet1!BP77</f>
        <v>1364.1600341796875</v>
      </c>
      <c r="BQ77" s="57">
        <f>+[2]Sheet1!BQ77</f>
        <v>1522.628662109375</v>
      </c>
      <c r="BR77" s="57">
        <f>+[2]Sheet1!BR77</f>
        <v>1159.0430908203125</v>
      </c>
      <c r="BS77" s="57">
        <f>+[2]Sheet1!BS77</f>
        <v>1583.971435546875</v>
      </c>
      <c r="BT77" s="57">
        <f>+[2]Sheet1!BT77</f>
        <v>1037.9315185546875</v>
      </c>
      <c r="BU77" s="57">
        <f>+[2]Sheet1!BU77</f>
        <v>1345.7227783203125</v>
      </c>
      <c r="BV77" s="57">
        <f>+[2]Sheet1!BV77</f>
        <v>1434.6580810546875</v>
      </c>
      <c r="BW77" s="57">
        <f>+[2]Sheet1!BW77</f>
        <v>1398.509521484375</v>
      </c>
      <c r="BX77" s="57">
        <f>+[2]Sheet1!BX77</f>
        <v>992.19366455078125</v>
      </c>
      <c r="BY77" s="57">
        <f>+[2]Sheet1!BY77</f>
        <v>1257.342041015625</v>
      </c>
      <c r="BZ77" s="57">
        <f>+[2]Sheet1!BZ77</f>
        <v>1229.5997314453125</v>
      </c>
      <c r="CA77" s="57">
        <f>+[2]Sheet1!CA77</f>
        <v>1480.95068359375</v>
      </c>
      <c r="CB77" s="57">
        <f>+[2]Sheet1!CB77</f>
        <v>1203.144775390625</v>
      </c>
      <c r="CC77" s="57">
        <f>+[2]Sheet1!CC77</f>
        <v>1382.3250732421875</v>
      </c>
      <c r="CD77" s="57">
        <f>+[2]Sheet1!CD77</f>
        <v>1382.3250732421875</v>
      </c>
    </row>
    <row r="78" spans="1:82" x14ac:dyDescent="0.3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1679.9033203125</v>
      </c>
      <c r="E78" s="57">
        <f>+[2]Sheet1!E78</f>
        <v>1212.11083984375</v>
      </c>
      <c r="F78" s="57">
        <f>+[2]Sheet1!F78</f>
        <v>1719.7908935546875</v>
      </c>
      <c r="G78" s="57">
        <f>+[2]Sheet1!G78</f>
        <v>1119.7401123046875</v>
      </c>
      <c r="H78" s="57">
        <f>+[2]Sheet1!H78</f>
        <v>1460.245849609375</v>
      </c>
      <c r="I78" s="57">
        <f>+[2]Sheet1!I78</f>
        <v>1558.494384765625</v>
      </c>
      <c r="J78" s="57">
        <f>+[2]Sheet1!J78</f>
        <v>1499.3486328125</v>
      </c>
      <c r="K78" s="57">
        <f>+[2]Sheet1!K78</f>
        <v>1066.8155517578125</v>
      </c>
      <c r="L78" s="57">
        <f>+[2]Sheet1!L78</f>
        <v>1354.96923828125</v>
      </c>
      <c r="M78" s="57">
        <f>+[2]Sheet1!M78</f>
        <v>1260.807373046875</v>
      </c>
      <c r="N78" s="57">
        <f>+[2]Sheet1!N78</f>
        <v>1649.6666259765625</v>
      </c>
      <c r="O78" s="57">
        <f>+[2]Sheet1!O78</f>
        <v>1284.6734619140625</v>
      </c>
      <c r="P78" s="57">
        <f>+[2]Sheet1!P78</f>
        <v>1678.2567138671875</v>
      </c>
      <c r="Q78" s="57">
        <f>+[2]Sheet1!Q78</f>
        <v>1205.103271484375</v>
      </c>
      <c r="R78" s="57">
        <f>+[2]Sheet1!R78</f>
        <v>1740.3765869140625</v>
      </c>
      <c r="S78" s="57">
        <f>+[2]Sheet1!S78</f>
        <v>1105.87060546875</v>
      </c>
      <c r="T78" s="57">
        <f>+[2]Sheet1!T78</f>
        <v>1462.4932861328125</v>
      </c>
      <c r="U78" s="57">
        <f>+[2]Sheet1!U78</f>
        <v>1548.7408447265625</v>
      </c>
      <c r="V78" s="57">
        <f>+[2]Sheet1!V78</f>
        <v>1494.606689453125</v>
      </c>
      <c r="W78" s="57">
        <f>+[2]Sheet1!W78</f>
        <v>1060.1795654296875</v>
      </c>
      <c r="X78" s="57">
        <f>+[2]Sheet1!X78</f>
        <v>1354.307861328125</v>
      </c>
      <c r="Y78" s="57">
        <f>+[2]Sheet1!Y78</f>
        <v>1282.0938720703125</v>
      </c>
      <c r="Z78" s="57">
        <f>+[2]Sheet1!Z78</f>
        <v>1643.651611328125</v>
      </c>
      <c r="AA78" s="57">
        <f>+[2]Sheet1!AA78</f>
        <v>1282.1259765625</v>
      </c>
      <c r="AB78" s="57">
        <f>+[2]Sheet1!AB78</f>
        <v>1677.468994140625</v>
      </c>
      <c r="AC78" s="57">
        <f>+[2]Sheet1!AC78</f>
        <v>1203.2471923828125</v>
      </c>
      <c r="AD78" s="57">
        <f>+[2]Sheet1!AD78</f>
        <v>1749.979248046875</v>
      </c>
      <c r="AE78" s="57">
        <f>+[2]Sheet1!AE78</f>
        <v>1093.742431640625</v>
      </c>
      <c r="AF78" s="57">
        <f>+[2]Sheet1!AF78</f>
        <v>1460.7650146484375</v>
      </c>
      <c r="AG78" s="57">
        <f>+[2]Sheet1!AG78</f>
        <v>1550.8642578125</v>
      </c>
      <c r="AH78" s="57">
        <f>+[2]Sheet1!AH78</f>
        <v>1498.0704345703125</v>
      </c>
      <c r="AI78" s="57">
        <f>+[2]Sheet1!AI78</f>
        <v>1056.4571533203125</v>
      </c>
      <c r="AJ78" s="57">
        <f>+[2]Sheet1!AJ78</f>
        <v>1353.6854248046875</v>
      </c>
      <c r="AK78" s="57">
        <f>+[2]Sheet1!AK78</f>
        <v>1289.0938720703125</v>
      </c>
      <c r="AL78" s="57">
        <f>+[2]Sheet1!AL78</f>
        <v>1628.9378662109375</v>
      </c>
      <c r="AM78" s="57">
        <f>+[2]Sheet1!AM78</f>
        <v>1280.771484375</v>
      </c>
      <c r="AN78" s="57">
        <f>+[2]Sheet1!AN78</f>
        <v>1674.5711669921875</v>
      </c>
      <c r="AO78" s="57">
        <f>+[2]Sheet1!AO78</f>
        <v>1201.33203125</v>
      </c>
      <c r="AP78" s="57">
        <f>+[2]Sheet1!AP78</f>
        <v>1759.4073486328125</v>
      </c>
      <c r="AQ78" s="57">
        <f>+[2]Sheet1!AQ78</f>
        <v>1091.9642333984375</v>
      </c>
      <c r="AR78" s="57">
        <f>+[2]Sheet1!AR78</f>
        <v>1460.5582275390625</v>
      </c>
      <c r="AS78" s="57">
        <f>+[2]Sheet1!AS78</f>
        <v>1527.7974853515625</v>
      </c>
      <c r="AT78" s="57">
        <f>+[2]Sheet1!AT78</f>
        <v>1488.420166015625</v>
      </c>
      <c r="AU78" s="57">
        <f>+[2]Sheet1!AU78</f>
        <v>1051.44580078125</v>
      </c>
      <c r="AV78" s="57">
        <f>+[2]Sheet1!AV78</f>
        <v>1352.4031982421875</v>
      </c>
      <c r="AW78" s="57">
        <f>+[2]Sheet1!AW78</f>
        <v>1281.3316650390625</v>
      </c>
      <c r="AX78" s="57">
        <f>+[2]Sheet1!AX78</f>
        <v>1624.1082763671875</v>
      </c>
      <c r="AY78" s="57">
        <f>+[2]Sheet1!AY78</f>
        <v>1281.6229248046875</v>
      </c>
      <c r="AZ78" s="57">
        <f>+[2]Sheet1!AZ78</f>
        <v>1670.56982421875</v>
      </c>
      <c r="BA78" s="57">
        <f>+[2]Sheet1!BA78</f>
        <v>1197.5133056640625</v>
      </c>
      <c r="BB78" s="57">
        <f>+[2]Sheet1!BB78</f>
        <v>1773.03466796875</v>
      </c>
      <c r="BC78" s="57">
        <f>+[2]Sheet1!BC78</f>
        <v>1087.76904296875</v>
      </c>
      <c r="BD78" s="57">
        <f>+[2]Sheet1!BD78</f>
        <v>1463.4835205078125</v>
      </c>
      <c r="BE78" s="57">
        <f>+[2]Sheet1!BE78</f>
        <v>1509.8834228515625</v>
      </c>
      <c r="BF78" s="57">
        <f>+[2]Sheet1!BF78</f>
        <v>1478.6544189453125</v>
      </c>
      <c r="BG78" s="57">
        <f>+[2]Sheet1!BG78</f>
        <v>1046.2294921875</v>
      </c>
      <c r="BH78" s="57">
        <f>+[2]Sheet1!BH78</f>
        <v>1351.1190185546875</v>
      </c>
      <c r="BI78" s="57">
        <f>+[2]Sheet1!BI78</f>
        <v>1307.8299560546875</v>
      </c>
      <c r="BJ78" s="57">
        <f>+[2]Sheet1!BJ78</f>
        <v>1613.43896484375</v>
      </c>
      <c r="BK78" s="57">
        <f>+[2]Sheet1!BK78</f>
        <v>1284.3262939453125</v>
      </c>
      <c r="BL78" s="57">
        <f>+[2]Sheet1!BL78</f>
        <v>1531.0870361328125</v>
      </c>
      <c r="BM78" s="57">
        <f>+[2]Sheet1!BM78</f>
        <v>1510.4013671875</v>
      </c>
      <c r="BN78" s="57">
        <f>+[2]Sheet1!BN78</f>
        <v>1506.62255859375</v>
      </c>
      <c r="BO78" s="57">
        <f>+[2]Sheet1!BO78</f>
        <v>1495.7843017578125</v>
      </c>
      <c r="BP78" s="57">
        <f>+[2]Sheet1!BP78</f>
        <v>1476.4129638671875</v>
      </c>
      <c r="BQ78" s="57">
        <f>+[2]Sheet1!BQ78</f>
        <v>1675.88916015625</v>
      </c>
      <c r="BR78" s="57">
        <f>+[2]Sheet1!BR78</f>
        <v>1202.639892578125</v>
      </c>
      <c r="BS78" s="57">
        <f>+[2]Sheet1!BS78</f>
        <v>1752.8990478515625</v>
      </c>
      <c r="BT78" s="57">
        <f>+[2]Sheet1!BT78</f>
        <v>1096.30810546875</v>
      </c>
      <c r="BU78" s="57">
        <f>+[2]Sheet1!BU78</f>
        <v>1462.023681640625</v>
      </c>
      <c r="BV78" s="57">
        <f>+[2]Sheet1!BV78</f>
        <v>1529.1083984375</v>
      </c>
      <c r="BW78" s="57">
        <f>+[2]Sheet1!BW78</f>
        <v>1488.31494140625</v>
      </c>
      <c r="BX78" s="57">
        <f>+[2]Sheet1!BX78</f>
        <v>1054.155517578125</v>
      </c>
      <c r="BY78" s="57">
        <f>+[2]Sheet1!BY78</f>
        <v>1352.674072265625</v>
      </c>
      <c r="BZ78" s="57">
        <f>+[2]Sheet1!BZ78</f>
        <v>1292.0540771484375</v>
      </c>
      <c r="CA78" s="57">
        <f>+[2]Sheet1!CA78</f>
        <v>1624.996826171875</v>
      </c>
      <c r="CB78" s="57">
        <f>+[2]Sheet1!CB78</f>
        <v>1282.852294921875</v>
      </c>
      <c r="CC78" s="57">
        <f>+[2]Sheet1!CC78</f>
        <v>1498.019775390625</v>
      </c>
      <c r="CD78" s="57">
        <f>+[2]Sheet1!CD78</f>
        <v>1498.019775390625</v>
      </c>
    </row>
    <row r="79" spans="1:82" x14ac:dyDescent="0.3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1782.088623046875</v>
      </c>
      <c r="E79" s="57">
        <f>+[2]Sheet1!E79</f>
        <v>1315.4029541015625</v>
      </c>
      <c r="F79" s="57">
        <f>+[2]Sheet1!F79</f>
        <v>1849.95458984375</v>
      </c>
      <c r="G79" s="57">
        <f>+[2]Sheet1!G79</f>
        <v>1251.8009033203125</v>
      </c>
      <c r="H79" s="57">
        <f>+[2]Sheet1!H79</f>
        <v>1589.091796875</v>
      </c>
      <c r="I79" s="57">
        <f>+[2]Sheet1!I79</f>
        <v>1704.8995361328125</v>
      </c>
      <c r="J79" s="57">
        <f>+[2]Sheet1!J79</f>
        <v>1612.5914306640625</v>
      </c>
      <c r="K79" s="57">
        <f>+[2]Sheet1!K79</f>
        <v>1138.4100341796875</v>
      </c>
      <c r="L79" s="57">
        <f>+[2]Sheet1!L79</f>
        <v>1460.772216796875</v>
      </c>
      <c r="M79" s="57">
        <f>+[2]Sheet1!M79</f>
        <v>1321.12109375</v>
      </c>
      <c r="N79" s="57">
        <f>+[2]Sheet1!N79</f>
        <v>1800.11376953125</v>
      </c>
      <c r="O79" s="57">
        <f>+[2]Sheet1!O79</f>
        <v>1378.0029296875</v>
      </c>
      <c r="P79" s="57">
        <f>+[2]Sheet1!P79</f>
        <v>1778.6927490234375</v>
      </c>
      <c r="Q79" s="57">
        <f>+[2]Sheet1!Q79</f>
        <v>1307.0694580078125</v>
      </c>
      <c r="R79" s="57">
        <f>+[2]Sheet1!R79</f>
        <v>1872.0574951171875</v>
      </c>
      <c r="S79" s="57">
        <f>+[2]Sheet1!S79</f>
        <v>1237.0118408203125</v>
      </c>
      <c r="T79" s="57">
        <f>+[2]Sheet1!T79</f>
        <v>1590.660400390625</v>
      </c>
      <c r="U79" s="57">
        <f>+[2]Sheet1!U79</f>
        <v>1691.892578125</v>
      </c>
      <c r="V79" s="57">
        <f>+[2]Sheet1!V79</f>
        <v>1609.615966796875</v>
      </c>
      <c r="W79" s="57">
        <f>+[2]Sheet1!W79</f>
        <v>1131.24755859375</v>
      </c>
      <c r="X79" s="57">
        <f>+[2]Sheet1!X79</f>
        <v>1463.4659423828125</v>
      </c>
      <c r="Y79" s="57">
        <f>+[2]Sheet1!Y79</f>
        <v>1345.8592529296875</v>
      </c>
      <c r="Z79" s="57">
        <f>+[2]Sheet1!Z79</f>
        <v>1795.203369140625</v>
      </c>
      <c r="AA79" s="57">
        <f>+[2]Sheet1!AA79</f>
        <v>1373.6700439453125</v>
      </c>
      <c r="AB79" s="57">
        <f>+[2]Sheet1!AB79</f>
        <v>1775.9554443359375</v>
      </c>
      <c r="AC79" s="57">
        <f>+[2]Sheet1!AC79</f>
        <v>1305.7491455078125</v>
      </c>
      <c r="AD79" s="57">
        <f>+[2]Sheet1!AD79</f>
        <v>1882.643310546875</v>
      </c>
      <c r="AE79" s="57">
        <f>+[2]Sheet1!AE79</f>
        <v>1223.865234375</v>
      </c>
      <c r="AF79" s="57">
        <f>+[2]Sheet1!AF79</f>
        <v>1588.8370361328125</v>
      </c>
      <c r="AG79" s="57">
        <f>+[2]Sheet1!AG79</f>
        <v>1693.0377197265625</v>
      </c>
      <c r="AH79" s="57">
        <f>+[2]Sheet1!AH79</f>
        <v>1615.9693603515625</v>
      </c>
      <c r="AI79" s="57">
        <f>+[2]Sheet1!AI79</f>
        <v>1127.47021484375</v>
      </c>
      <c r="AJ79" s="57">
        <f>+[2]Sheet1!AJ79</f>
        <v>1464.1895751953125</v>
      </c>
      <c r="AK79" s="57">
        <f>+[2]Sheet1!AK79</f>
        <v>1353.4666748046875</v>
      </c>
      <c r="AL79" s="57">
        <f>+[2]Sheet1!AL79</f>
        <v>1781.8643798828125</v>
      </c>
      <c r="AM79" s="57">
        <f>+[2]Sheet1!AM79</f>
        <v>1371.583251953125</v>
      </c>
      <c r="AN79" s="57">
        <f>+[2]Sheet1!AN79</f>
        <v>1771.9652099609375</v>
      </c>
      <c r="AO79" s="57">
        <f>+[2]Sheet1!AO79</f>
        <v>1303.3057861328125</v>
      </c>
      <c r="AP79" s="57">
        <f>+[2]Sheet1!AP79</f>
        <v>1892.91845703125</v>
      </c>
      <c r="AQ79" s="57">
        <f>+[2]Sheet1!AQ79</f>
        <v>1220.7060546875</v>
      </c>
      <c r="AR79" s="57">
        <f>+[2]Sheet1!AR79</f>
        <v>1588.5799560546875</v>
      </c>
      <c r="AS79" s="57">
        <f>+[2]Sheet1!AS79</f>
        <v>1664.723388671875</v>
      </c>
      <c r="AT79" s="57">
        <f>+[2]Sheet1!AT79</f>
        <v>1607.2542724609375</v>
      </c>
      <c r="AU79" s="57">
        <f>+[2]Sheet1!AU79</f>
        <v>1122.560546875</v>
      </c>
      <c r="AV79" s="57">
        <f>+[2]Sheet1!AV79</f>
        <v>1466.09765625</v>
      </c>
      <c r="AW79" s="57">
        <f>+[2]Sheet1!AW79</f>
        <v>1345.2239990234375</v>
      </c>
      <c r="AX79" s="57">
        <f>+[2]Sheet1!AX79</f>
        <v>1775.918701171875</v>
      </c>
      <c r="AY79" s="57">
        <f>+[2]Sheet1!AY79</f>
        <v>1371.967041015625</v>
      </c>
      <c r="AZ79" s="57">
        <f>+[2]Sheet1!AZ79</f>
        <v>1766.8240966796875</v>
      </c>
      <c r="BA79" s="57">
        <f>+[2]Sheet1!BA79</f>
        <v>1298.263916015625</v>
      </c>
      <c r="BB79" s="57">
        <f>+[2]Sheet1!BB79</f>
        <v>1908.0567626953125</v>
      </c>
      <c r="BC79" s="57">
        <f>+[2]Sheet1!BC79</f>
        <v>1214.3626708984375</v>
      </c>
      <c r="BD79" s="57">
        <f>+[2]Sheet1!BD79</f>
        <v>1591.100830078125</v>
      </c>
      <c r="BE79" s="57">
        <f>+[2]Sheet1!BE79</f>
        <v>1642.009033203125</v>
      </c>
      <c r="BF79" s="57">
        <f>+[2]Sheet1!BF79</f>
        <v>1598.9503173828125</v>
      </c>
      <c r="BG79" s="57">
        <f>+[2]Sheet1!BG79</f>
        <v>1117.1436767578125</v>
      </c>
      <c r="BH79" s="57">
        <f>+[2]Sheet1!BH79</f>
        <v>1469.402099609375</v>
      </c>
      <c r="BI79" s="57">
        <f>+[2]Sheet1!BI79</f>
        <v>1372.8116455078125</v>
      </c>
      <c r="BJ79" s="57">
        <f>+[2]Sheet1!BJ79</f>
        <v>1765.39599609375</v>
      </c>
      <c r="BK79" s="57">
        <f>+[2]Sheet1!BK79</f>
        <v>1374.1820068359375</v>
      </c>
      <c r="BL79" s="57">
        <f>+[2]Sheet1!BL79</f>
        <v>1644.90380859375</v>
      </c>
      <c r="BM79" s="57">
        <f>+[2]Sheet1!BM79</f>
        <v>1624.924560546875</v>
      </c>
      <c r="BN79" s="57">
        <f>+[2]Sheet1!BN79</f>
        <v>1621.9478759765625</v>
      </c>
      <c r="BO79" s="57">
        <f>+[2]Sheet1!BO79</f>
        <v>1612.075927734375</v>
      </c>
      <c r="BP79" s="57">
        <f>+[2]Sheet1!BP79</f>
        <v>1594.53369140625</v>
      </c>
      <c r="BQ79" s="57">
        <f>+[2]Sheet1!BQ79</f>
        <v>1774.6748046875</v>
      </c>
      <c r="BR79" s="57">
        <f>+[2]Sheet1!BR79</f>
        <v>1304.505615234375</v>
      </c>
      <c r="BS79" s="57">
        <f>+[2]Sheet1!BS79</f>
        <v>1885.9169921875</v>
      </c>
      <c r="BT79" s="57">
        <f>+[2]Sheet1!BT79</f>
        <v>1225.3485107421875</v>
      </c>
      <c r="BU79" s="57">
        <f>+[2]Sheet1!BU79</f>
        <v>1589.9764404296875</v>
      </c>
      <c r="BV79" s="57">
        <f>+[2]Sheet1!BV79</f>
        <v>1666.3961181640625</v>
      </c>
      <c r="BW79" s="57">
        <f>+[2]Sheet1!BW79</f>
        <v>1606.4923095703125</v>
      </c>
      <c r="BX79" s="57">
        <f>+[2]Sheet1!BX79</f>
        <v>1125.23974609375</v>
      </c>
      <c r="BY79" s="57">
        <f>+[2]Sheet1!BY79</f>
        <v>1466.078857421875</v>
      </c>
      <c r="BZ79" s="57">
        <f>+[2]Sheet1!BZ79</f>
        <v>1356.2225341796875</v>
      </c>
      <c r="CA79" s="57">
        <f>+[2]Sheet1!CA79</f>
        <v>1776.9044189453125</v>
      </c>
      <c r="CB79" s="57">
        <f>+[2]Sheet1!CB79</f>
        <v>1373.55419921875</v>
      </c>
      <c r="CC79" s="57">
        <f>+[2]Sheet1!CC79</f>
        <v>1614.1549072265625</v>
      </c>
      <c r="CD79" s="57">
        <f>+[2]Sheet1!CD79</f>
        <v>1614.1549072265625</v>
      </c>
    </row>
    <row r="80" spans="1:82" x14ac:dyDescent="0.3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1861.6829833984375</v>
      </c>
      <c r="E80" s="57">
        <f>+[2]Sheet1!E80</f>
        <v>1375.1539306640625</v>
      </c>
      <c r="F80" s="57">
        <f>+[2]Sheet1!F80</f>
        <v>1931.69775390625</v>
      </c>
      <c r="G80" s="57">
        <f>+[2]Sheet1!G80</f>
        <v>1370.620849609375</v>
      </c>
      <c r="H80" s="57">
        <f>+[2]Sheet1!H80</f>
        <v>1713.923828125</v>
      </c>
      <c r="I80" s="57">
        <f>+[2]Sheet1!I80</f>
        <v>1853.2890625</v>
      </c>
      <c r="J80" s="57">
        <f>+[2]Sheet1!J80</f>
        <v>1714.979736328125</v>
      </c>
      <c r="K80" s="57">
        <f>+[2]Sheet1!K80</f>
        <v>1254.3341064453125</v>
      </c>
      <c r="L80" s="57">
        <f>+[2]Sheet1!L80</f>
        <v>1555.780029296875</v>
      </c>
      <c r="M80" s="57">
        <f>+[2]Sheet1!M80</f>
        <v>1411.9619140625</v>
      </c>
      <c r="N80" s="57">
        <f>+[2]Sheet1!N80</f>
        <v>1903.7252197265625</v>
      </c>
      <c r="O80" s="57">
        <f>+[2]Sheet1!O80</f>
        <v>1469.8658447265625</v>
      </c>
      <c r="P80" s="57">
        <f>+[2]Sheet1!P80</f>
        <v>1855.254150390625</v>
      </c>
      <c r="Q80" s="57">
        <f>+[2]Sheet1!Q80</f>
        <v>1365.88134765625</v>
      </c>
      <c r="R80" s="57">
        <f>+[2]Sheet1!R80</f>
        <v>1953.683349609375</v>
      </c>
      <c r="S80" s="57">
        <f>+[2]Sheet1!S80</f>
        <v>1343.2078857421875</v>
      </c>
      <c r="T80" s="57">
        <f>+[2]Sheet1!T80</f>
        <v>1716.774658203125</v>
      </c>
      <c r="U80" s="57">
        <f>+[2]Sheet1!U80</f>
        <v>1838.9609375</v>
      </c>
      <c r="V80" s="57">
        <f>+[2]Sheet1!V80</f>
        <v>1712.572509765625</v>
      </c>
      <c r="W80" s="57">
        <f>+[2]Sheet1!W80</f>
        <v>1247.7742919921875</v>
      </c>
      <c r="X80" s="57">
        <f>+[2]Sheet1!X80</f>
        <v>1558.9276123046875</v>
      </c>
      <c r="Y80" s="57">
        <f>+[2]Sheet1!Y80</f>
        <v>1436.8681640625</v>
      </c>
      <c r="Z80" s="57">
        <f>+[2]Sheet1!Z80</f>
        <v>1902.3260498046875</v>
      </c>
      <c r="AA80" s="57">
        <f>+[2]Sheet1!AA80</f>
        <v>1463.8819580078125</v>
      </c>
      <c r="AB80" s="57">
        <f>+[2]Sheet1!AB80</f>
        <v>1850.5831298828125</v>
      </c>
      <c r="AC80" s="57">
        <f>+[2]Sheet1!AC80</f>
        <v>1364.1832275390625</v>
      </c>
      <c r="AD80" s="57">
        <f>+[2]Sheet1!AD80</f>
        <v>1964.6080322265625</v>
      </c>
      <c r="AE80" s="57">
        <f>+[2]Sheet1!AE80</f>
        <v>1321.363037109375</v>
      </c>
      <c r="AF80" s="57">
        <f>+[2]Sheet1!AF80</f>
        <v>1714.980224609375</v>
      </c>
      <c r="AG80" s="57">
        <f>+[2]Sheet1!AG80</f>
        <v>1839.4200439453125</v>
      </c>
      <c r="AH80" s="57">
        <f>+[2]Sheet1!AH80</f>
        <v>1720.4163818359375</v>
      </c>
      <c r="AI80" s="57">
        <f>+[2]Sheet1!AI80</f>
        <v>1244.834228515625</v>
      </c>
      <c r="AJ80" s="57">
        <f>+[2]Sheet1!AJ80</f>
        <v>1559.8277587890625</v>
      </c>
      <c r="AK80" s="57">
        <f>+[2]Sheet1!AK80</f>
        <v>1443.5218505859375</v>
      </c>
      <c r="AL80" s="57">
        <f>+[2]Sheet1!AL80</f>
        <v>1893.58544921875</v>
      </c>
      <c r="AM80" s="57">
        <f>+[2]Sheet1!AM80</f>
        <v>1461.013916015625</v>
      </c>
      <c r="AN80" s="57">
        <f>+[2]Sheet1!AN80</f>
        <v>1845.7493896484375</v>
      </c>
      <c r="AO80" s="57">
        <f>+[2]Sheet1!AO80</f>
        <v>1361.41455078125</v>
      </c>
      <c r="AP80" s="57">
        <f>+[2]Sheet1!AP80</f>
        <v>1974.5003662109375</v>
      </c>
      <c r="AQ80" s="57">
        <f>+[2]Sheet1!AQ80</f>
        <v>1317.47509765625</v>
      </c>
      <c r="AR80" s="57">
        <f>+[2]Sheet1!AR80</f>
        <v>1714.8017578125</v>
      </c>
      <c r="AS80" s="57">
        <f>+[2]Sheet1!AS80</f>
        <v>1807.8380126953125</v>
      </c>
      <c r="AT80" s="57">
        <f>+[2]Sheet1!AT80</f>
        <v>1711.3621826171875</v>
      </c>
      <c r="AU80" s="57">
        <f>+[2]Sheet1!AU80</f>
        <v>1238.219970703125</v>
      </c>
      <c r="AV80" s="57">
        <f>+[2]Sheet1!AV80</f>
        <v>1561.864501953125</v>
      </c>
      <c r="AW80" s="57">
        <f>+[2]Sheet1!AW80</f>
        <v>1433.2882080078125</v>
      </c>
      <c r="AX80" s="57">
        <f>+[2]Sheet1!AX80</f>
        <v>1889.0654296875</v>
      </c>
      <c r="AY80" s="57">
        <f>+[2]Sheet1!AY80</f>
        <v>1461.2030029296875</v>
      </c>
      <c r="AZ80" s="57">
        <f>+[2]Sheet1!AZ80</f>
        <v>1838.8470458984375</v>
      </c>
      <c r="BA80" s="57">
        <f>+[2]Sheet1!BA80</f>
        <v>1356.0374755859375</v>
      </c>
      <c r="BB80" s="57">
        <f>+[2]Sheet1!BB80</f>
        <v>1989.387939453125</v>
      </c>
      <c r="BC80" s="57">
        <f>+[2]Sheet1!BC80</f>
        <v>1309.0806884765625</v>
      </c>
      <c r="BD80" s="57">
        <f>+[2]Sheet1!BD80</f>
        <v>1719.2021484375</v>
      </c>
      <c r="BE80" s="57">
        <f>+[2]Sheet1!BE80</f>
        <v>1782.260986328125</v>
      </c>
      <c r="BF80" s="57">
        <f>+[2]Sheet1!BF80</f>
        <v>1702.8878173828125</v>
      </c>
      <c r="BG80" s="57">
        <f>+[2]Sheet1!BG80</f>
        <v>1233.2178955078125</v>
      </c>
      <c r="BH80" s="57">
        <f>+[2]Sheet1!BH80</f>
        <v>1564.8314208984375</v>
      </c>
      <c r="BI80" s="57">
        <f>+[2]Sheet1!BI80</f>
        <v>1462.4893798828125</v>
      </c>
      <c r="BJ80" s="57">
        <f>+[2]Sheet1!BJ80</f>
        <v>1881.3878173828125</v>
      </c>
      <c r="BK80" s="57">
        <f>+[2]Sheet1!BK80</f>
        <v>1463.293701171875</v>
      </c>
      <c r="BL80" s="57">
        <f>+[2]Sheet1!BL80</f>
        <v>1738.624267578125</v>
      </c>
      <c r="BM80" s="57">
        <f>+[2]Sheet1!BM80</f>
        <v>1718.8409423828125</v>
      </c>
      <c r="BN80" s="57">
        <f>+[2]Sheet1!BN80</f>
        <v>1716.736328125</v>
      </c>
      <c r="BO80" s="57">
        <f>+[2]Sheet1!BO80</f>
        <v>1708.5230712890625</v>
      </c>
      <c r="BP80" s="57">
        <f>+[2]Sheet1!BP80</f>
        <v>1693.6046142578125</v>
      </c>
      <c r="BQ80" s="57">
        <f>+[2]Sheet1!BQ80</f>
        <v>1849.7945556640625</v>
      </c>
      <c r="BR80" s="57">
        <f>+[2]Sheet1!BR80</f>
        <v>1362.9189453125</v>
      </c>
      <c r="BS80" s="57">
        <f>+[2]Sheet1!BS80</f>
        <v>1967.52783203125</v>
      </c>
      <c r="BT80" s="57">
        <f>+[2]Sheet1!BT80</f>
        <v>1325.61376953125</v>
      </c>
      <c r="BU80" s="57">
        <f>+[2]Sheet1!BU80</f>
        <v>1716.8304443359375</v>
      </c>
      <c r="BV80" s="57">
        <f>+[2]Sheet1!BV80</f>
        <v>1809.7479248046875</v>
      </c>
      <c r="BW80" s="57">
        <f>+[2]Sheet1!BW80</f>
        <v>1710.2816162109375</v>
      </c>
      <c r="BX80" s="57">
        <f>+[2]Sheet1!BX80</f>
        <v>1241.529541015625</v>
      </c>
      <c r="BY80" s="57">
        <f>+[2]Sheet1!BY80</f>
        <v>1561.5770263671875</v>
      </c>
      <c r="BZ80" s="57">
        <f>+[2]Sheet1!BZ80</f>
        <v>1445.830078125</v>
      </c>
      <c r="CA80" s="57">
        <f>+[2]Sheet1!CA80</f>
        <v>1889.4757080078125</v>
      </c>
      <c r="CB80" s="57">
        <f>+[2]Sheet1!CB80</f>
        <v>1463.170654296875</v>
      </c>
      <c r="CC80" s="57">
        <f>+[2]Sheet1!CC80</f>
        <v>1710.4310302734375</v>
      </c>
      <c r="CD80" s="57">
        <f>+[2]Sheet1!CD80</f>
        <v>1710.4310302734375</v>
      </c>
    </row>
    <row r="81" spans="1:128" x14ac:dyDescent="0.3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1966.556640625</v>
      </c>
      <c r="E81" s="57">
        <f>+[2]Sheet1!E81</f>
        <v>1499.584716796875</v>
      </c>
      <c r="F81" s="57">
        <f>+[2]Sheet1!F81</f>
        <v>1994.58447265625</v>
      </c>
      <c r="G81" s="57">
        <f>+[2]Sheet1!G81</f>
        <v>1429.326904296875</v>
      </c>
      <c r="H81" s="57">
        <f>+[2]Sheet1!H81</f>
        <v>1821.224853515625</v>
      </c>
      <c r="I81" s="57">
        <f>+[2]Sheet1!I81</f>
        <v>2024.6173095703125</v>
      </c>
      <c r="J81" s="57">
        <f>+[2]Sheet1!J81</f>
        <v>1811.275634765625</v>
      </c>
      <c r="K81" s="57">
        <f>+[2]Sheet1!K81</f>
        <v>1403.6280517578125</v>
      </c>
      <c r="L81" s="57">
        <f>+[2]Sheet1!L81</f>
        <v>1724.3636474609375</v>
      </c>
      <c r="M81" s="57">
        <f>+[2]Sheet1!M81</f>
        <v>1501.2705078125</v>
      </c>
      <c r="N81" s="57">
        <f>+[2]Sheet1!N81</f>
        <v>2045.173095703125</v>
      </c>
      <c r="O81" s="57">
        <f>+[2]Sheet1!O81</f>
        <v>1561.875732421875</v>
      </c>
      <c r="P81" s="57">
        <f>+[2]Sheet1!P81</f>
        <v>1960.9854736328125</v>
      </c>
      <c r="Q81" s="57">
        <f>+[2]Sheet1!Q81</f>
        <v>1489.2073974609375</v>
      </c>
      <c r="R81" s="57">
        <f>+[2]Sheet1!R81</f>
        <v>2015.533935546875</v>
      </c>
      <c r="S81" s="57">
        <f>+[2]Sheet1!S81</f>
        <v>1398.6148681640625</v>
      </c>
      <c r="T81" s="57">
        <f>+[2]Sheet1!T81</f>
        <v>1823.4251708984375</v>
      </c>
      <c r="U81" s="57">
        <f>+[2]Sheet1!U81</f>
        <v>2007.3262939453125</v>
      </c>
      <c r="V81" s="57">
        <f>+[2]Sheet1!V81</f>
        <v>1807.195556640625</v>
      </c>
      <c r="W81" s="57">
        <f>+[2]Sheet1!W81</f>
        <v>1398.0517578125</v>
      </c>
      <c r="X81" s="57">
        <f>+[2]Sheet1!X81</f>
        <v>1729.9122314453125</v>
      </c>
      <c r="Y81" s="57">
        <f>+[2]Sheet1!Y81</f>
        <v>1529.3760986328125</v>
      </c>
      <c r="Z81" s="57">
        <f>+[2]Sheet1!Z81</f>
        <v>2043.3662109375</v>
      </c>
      <c r="AA81" s="57">
        <f>+[2]Sheet1!AA81</f>
        <v>1556.4384765625</v>
      </c>
      <c r="AB81" s="57">
        <f>+[2]Sheet1!AB81</f>
        <v>1956.7760009765625</v>
      </c>
      <c r="AC81" s="57">
        <f>+[2]Sheet1!AC81</f>
        <v>1488.63623046875</v>
      </c>
      <c r="AD81" s="57">
        <f>+[2]Sheet1!AD81</f>
        <v>2025.794189453125</v>
      </c>
      <c r="AE81" s="57">
        <f>+[2]Sheet1!AE81</f>
        <v>1374.2984619140625</v>
      </c>
      <c r="AF81" s="57">
        <f>+[2]Sheet1!AF81</f>
        <v>1820.852783203125</v>
      </c>
      <c r="AG81" s="57">
        <f>+[2]Sheet1!AG81</f>
        <v>2008.1256103515625</v>
      </c>
      <c r="AH81" s="57">
        <f>+[2]Sheet1!AH81</f>
        <v>1815.548095703125</v>
      </c>
      <c r="AI81" s="57">
        <f>+[2]Sheet1!AI81</f>
        <v>1395.8726806640625</v>
      </c>
      <c r="AJ81" s="57">
        <f>+[2]Sheet1!AJ81</f>
        <v>1732.0025634765625</v>
      </c>
      <c r="AK81" s="57">
        <f>+[2]Sheet1!AK81</f>
        <v>1536.9000244140625</v>
      </c>
      <c r="AL81" s="57">
        <f>+[2]Sheet1!AL81</f>
        <v>2034.7833251953125</v>
      </c>
      <c r="AM81" s="57">
        <f>+[2]Sheet1!AM81</f>
        <v>1553.3392333984375</v>
      </c>
      <c r="AN81" s="57">
        <f>+[2]Sheet1!AN81</f>
        <v>1952.56103515625</v>
      </c>
      <c r="AO81" s="57">
        <f>+[2]Sheet1!AO81</f>
        <v>1485.93896484375</v>
      </c>
      <c r="AP81" s="57">
        <f>+[2]Sheet1!AP81</f>
        <v>2036.2525634765625</v>
      </c>
      <c r="AQ81" s="57">
        <f>+[2]Sheet1!AQ81</f>
        <v>1370.481689453125</v>
      </c>
      <c r="AR81" s="57">
        <f>+[2]Sheet1!AR81</f>
        <v>1821.015869140625</v>
      </c>
      <c r="AS81" s="57">
        <f>+[2]Sheet1!AS81</f>
        <v>1970.2440185546875</v>
      </c>
      <c r="AT81" s="57">
        <f>+[2]Sheet1!AT81</f>
        <v>1804.489501953125</v>
      </c>
      <c r="AU81" s="57">
        <f>+[2]Sheet1!AU81</f>
        <v>1388.905029296875</v>
      </c>
      <c r="AV81" s="57">
        <f>+[2]Sheet1!AV81</f>
        <v>1735.6171875</v>
      </c>
      <c r="AW81" s="57">
        <f>+[2]Sheet1!AW81</f>
        <v>1524.5257568359375</v>
      </c>
      <c r="AX81" s="57">
        <f>+[2]Sheet1!AX81</f>
        <v>2028.666259765625</v>
      </c>
      <c r="AY81" s="57">
        <f>+[2]Sheet1!AY81</f>
        <v>1554.7276611328125</v>
      </c>
      <c r="AZ81" s="57">
        <f>+[2]Sheet1!AZ81</f>
        <v>1946.4547119140625</v>
      </c>
      <c r="BA81" s="57">
        <f>+[2]Sheet1!BA81</f>
        <v>1479.72509765625</v>
      </c>
      <c r="BB81" s="57">
        <f>+[2]Sheet1!BB81</f>
        <v>2051.1328125</v>
      </c>
      <c r="BC81" s="57">
        <f>+[2]Sheet1!BC81</f>
        <v>1360.8436279296875</v>
      </c>
      <c r="BD81" s="57">
        <f>+[2]Sheet1!BD81</f>
        <v>1826.1044921875</v>
      </c>
      <c r="BE81" s="57">
        <f>+[2]Sheet1!BE81</f>
        <v>1939.5897216796875</v>
      </c>
      <c r="BF81" s="57">
        <f>+[2]Sheet1!BF81</f>
        <v>1795.3118896484375</v>
      </c>
      <c r="BG81" s="57">
        <f>+[2]Sheet1!BG81</f>
        <v>1384.7261962890625</v>
      </c>
      <c r="BH81" s="57">
        <f>+[2]Sheet1!BH81</f>
        <v>1741.479736328125</v>
      </c>
      <c r="BI81" s="57">
        <f>+[2]Sheet1!BI81</f>
        <v>1558.39208984375</v>
      </c>
      <c r="BJ81" s="57">
        <f>+[2]Sheet1!BJ81</f>
        <v>2019.5751953125</v>
      </c>
      <c r="BK81" s="57">
        <f>+[2]Sheet1!BK81</f>
        <v>1557.88720703125</v>
      </c>
      <c r="BL81" s="57">
        <f>+[2]Sheet1!BL81</f>
        <v>1844.9276123046875</v>
      </c>
      <c r="BM81" s="57">
        <f>+[2]Sheet1!BM81</f>
        <v>1825.8851318359375</v>
      </c>
      <c r="BN81" s="57">
        <f>+[2]Sheet1!BN81</f>
        <v>1825.267333984375</v>
      </c>
      <c r="BO81" s="57">
        <f>+[2]Sheet1!BO81</f>
        <v>1817.7320556640625</v>
      </c>
      <c r="BP81" s="57">
        <f>+[2]Sheet1!BP81</f>
        <v>1804.824462890625</v>
      </c>
      <c r="BQ81" s="57">
        <f>+[2]Sheet1!BQ81</f>
        <v>1956.1124267578125</v>
      </c>
      <c r="BR81" s="57">
        <f>+[2]Sheet1!BR81</f>
        <v>1486.93896484375</v>
      </c>
      <c r="BS81" s="57">
        <f>+[2]Sheet1!BS81</f>
        <v>2029.346435546875</v>
      </c>
      <c r="BT81" s="57">
        <f>+[2]Sheet1!BT81</f>
        <v>1379.236328125</v>
      </c>
      <c r="BU81" s="57">
        <f>+[2]Sheet1!BU81</f>
        <v>1823.43115234375</v>
      </c>
      <c r="BV81" s="57">
        <f>+[2]Sheet1!BV81</f>
        <v>1972.5054931640625</v>
      </c>
      <c r="BW81" s="57">
        <f>+[2]Sheet1!BW81</f>
        <v>1803.96875</v>
      </c>
      <c r="BX81" s="57">
        <f>+[2]Sheet1!BX81</f>
        <v>1392.2935791015625</v>
      </c>
      <c r="BY81" s="57">
        <f>+[2]Sheet1!BY81</f>
        <v>1735.2113037109375</v>
      </c>
      <c r="BZ81" s="57">
        <f>+[2]Sheet1!BZ81</f>
        <v>1539.342529296875</v>
      </c>
      <c r="CA81" s="57">
        <f>+[2]Sheet1!CA81</f>
        <v>2029.0816650390625</v>
      </c>
      <c r="CB81" s="57">
        <f>+[2]Sheet1!CB81</f>
        <v>1556.6068115234375</v>
      </c>
      <c r="CC81" s="57">
        <f>+[2]Sheet1!CC81</f>
        <v>1819.4791259765625</v>
      </c>
      <c r="CD81" s="57">
        <f>+[2]Sheet1!CD81</f>
        <v>1819.4791259765625</v>
      </c>
    </row>
    <row r="82" spans="1:128" x14ac:dyDescent="0.3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2283.075439453125</v>
      </c>
      <c r="E82" s="57">
        <f>+[2]Sheet1!E82</f>
        <v>1632.6173095703125</v>
      </c>
      <c r="F82" s="57">
        <f>+[2]Sheet1!F82</f>
        <v>2183.88720703125</v>
      </c>
      <c r="G82" s="57">
        <f>+[2]Sheet1!G82</f>
        <v>1548.423828125</v>
      </c>
      <c r="H82" s="57">
        <f>+[2]Sheet1!H82</f>
        <v>2081.99853515625</v>
      </c>
      <c r="I82" s="57">
        <f>+[2]Sheet1!I82</f>
        <v>2331.720703125</v>
      </c>
      <c r="J82" s="57">
        <f>+[2]Sheet1!J82</f>
        <v>2005.028564453125</v>
      </c>
      <c r="K82" s="57">
        <f>+[2]Sheet1!K82</f>
        <v>1468.1953125</v>
      </c>
      <c r="L82" s="57">
        <f>+[2]Sheet1!L82</f>
        <v>1924.8724365234375</v>
      </c>
      <c r="M82" s="57">
        <f>+[2]Sheet1!M82</f>
        <v>1632.58447265625</v>
      </c>
      <c r="N82" s="57">
        <f>+[2]Sheet1!N82</f>
        <v>2307.400146484375</v>
      </c>
      <c r="O82" s="57">
        <f>+[2]Sheet1!O82</f>
        <v>1712.3974609375</v>
      </c>
      <c r="P82" s="57">
        <f>+[2]Sheet1!P82</f>
        <v>2271.78125</v>
      </c>
      <c r="Q82" s="57">
        <f>+[2]Sheet1!Q82</f>
        <v>1616.3836669921875</v>
      </c>
      <c r="R82" s="57">
        <f>+[2]Sheet1!R82</f>
        <v>2203.396240234375</v>
      </c>
      <c r="S82" s="57">
        <f>+[2]Sheet1!S82</f>
        <v>1521.0791015625</v>
      </c>
      <c r="T82" s="57">
        <f>+[2]Sheet1!T82</f>
        <v>2081.25341796875</v>
      </c>
      <c r="U82" s="57">
        <f>+[2]Sheet1!U82</f>
        <v>2310.579345703125</v>
      </c>
      <c r="V82" s="57">
        <f>+[2]Sheet1!V82</f>
        <v>1999.231689453125</v>
      </c>
      <c r="W82" s="57">
        <f>+[2]Sheet1!W82</f>
        <v>1461.0416259765625</v>
      </c>
      <c r="X82" s="57">
        <f>+[2]Sheet1!X82</f>
        <v>1931.213134765625</v>
      </c>
      <c r="Y82" s="57">
        <f>+[2]Sheet1!Y82</f>
        <v>1665.53076171875</v>
      </c>
      <c r="Z82" s="57">
        <f>+[2]Sheet1!Z82</f>
        <v>2303.627685546875</v>
      </c>
      <c r="AA82" s="57">
        <f>+[2]Sheet1!AA82</f>
        <v>1702.9273681640625</v>
      </c>
      <c r="AB82" s="57">
        <f>+[2]Sheet1!AB82</f>
        <v>2263.38720703125</v>
      </c>
      <c r="AC82" s="57">
        <f>+[2]Sheet1!AC82</f>
        <v>1616.553466796875</v>
      </c>
      <c r="AD82" s="57">
        <f>+[2]Sheet1!AD82</f>
        <v>2213.66357421875</v>
      </c>
      <c r="AE82" s="57">
        <f>+[2]Sheet1!AE82</f>
        <v>1496.8309326171875</v>
      </c>
      <c r="AF82" s="57">
        <f>+[2]Sheet1!AF82</f>
        <v>2075.29638671875</v>
      </c>
      <c r="AG82" s="57">
        <f>+[2]Sheet1!AG82</f>
        <v>2309.08349609375</v>
      </c>
      <c r="AH82" s="57">
        <f>+[2]Sheet1!AH82</f>
        <v>2008.875244140625</v>
      </c>
      <c r="AI82" s="57">
        <f>+[2]Sheet1!AI82</f>
        <v>1458.2501220703125</v>
      </c>
      <c r="AJ82" s="57">
        <f>+[2]Sheet1!AJ82</f>
        <v>1933.2208251953125</v>
      </c>
      <c r="AK82" s="57">
        <f>+[2]Sheet1!AK82</f>
        <v>1675.2244873046875</v>
      </c>
      <c r="AL82" s="57">
        <f>+[2]Sheet1!AL82</f>
        <v>2289.582275390625</v>
      </c>
      <c r="AM82" s="57">
        <f>+[2]Sheet1!AM82</f>
        <v>1698.0758056640625</v>
      </c>
      <c r="AN82" s="57">
        <f>+[2]Sheet1!AN82</f>
        <v>2255.906494140625</v>
      </c>
      <c r="AO82" s="57">
        <f>+[2]Sheet1!AO82</f>
        <v>1612.0185546875</v>
      </c>
      <c r="AP82" s="57">
        <f>+[2]Sheet1!AP82</f>
        <v>2223.44921875</v>
      </c>
      <c r="AQ82" s="57">
        <f>+[2]Sheet1!AQ82</f>
        <v>1494.9429931640625</v>
      </c>
      <c r="AR82" s="57">
        <f>+[2]Sheet1!AR82</f>
        <v>2075.359619140625</v>
      </c>
      <c r="AS82" s="57">
        <f>+[2]Sheet1!AS82</f>
        <v>2270.177001953125</v>
      </c>
      <c r="AT82" s="57">
        <f>+[2]Sheet1!AT82</f>
        <v>1994.732177734375</v>
      </c>
      <c r="AU82" s="57">
        <f>+[2]Sheet1!AU82</f>
        <v>1451.086181640625</v>
      </c>
      <c r="AV82" s="57">
        <f>+[2]Sheet1!AV82</f>
        <v>1939.2286376953125</v>
      </c>
      <c r="AW82" s="57">
        <f>+[2]Sheet1!AW82</f>
        <v>1661.55615234375</v>
      </c>
      <c r="AX82" s="57">
        <f>+[2]Sheet1!AX82</f>
        <v>2281.782470703125</v>
      </c>
      <c r="AY82" s="57">
        <f>+[2]Sheet1!AY82</f>
        <v>1699.4422607421875</v>
      </c>
      <c r="AZ82" s="57">
        <f>+[2]Sheet1!AZ82</f>
        <v>2245.627197265625</v>
      </c>
      <c r="BA82" s="57">
        <f>+[2]Sheet1!BA82</f>
        <v>1601.8603515625</v>
      </c>
      <c r="BB82" s="57">
        <f>+[2]Sheet1!BB82</f>
        <v>2237.948486328125</v>
      </c>
      <c r="BC82" s="57">
        <f>+[2]Sheet1!BC82</f>
        <v>1490.9464111328125</v>
      </c>
      <c r="BD82" s="57">
        <f>+[2]Sheet1!BD82</f>
        <v>2082.730224609375</v>
      </c>
      <c r="BE82" s="57">
        <f>+[2]Sheet1!BE82</f>
        <v>2237.79248046875</v>
      </c>
      <c r="BF82" s="57">
        <f>+[2]Sheet1!BF82</f>
        <v>1983.57861328125</v>
      </c>
      <c r="BG82" s="57">
        <f>+[2]Sheet1!BG82</f>
        <v>1447.0848388671875</v>
      </c>
      <c r="BH82" s="57">
        <f>+[2]Sheet1!BH82</f>
        <v>1946.9710693359375</v>
      </c>
      <c r="BI82" s="57">
        <f>+[2]Sheet1!BI82</f>
        <v>1700.7626953125</v>
      </c>
      <c r="BJ82" s="57">
        <f>+[2]Sheet1!BJ82</f>
        <v>2269.48291015625</v>
      </c>
      <c r="BK82" s="57">
        <f>+[2]Sheet1!BK82</f>
        <v>1701.7784423828125</v>
      </c>
      <c r="BL82" s="57">
        <f>+[2]Sheet1!BL82</f>
        <v>2085.723876953125</v>
      </c>
      <c r="BM82" s="57">
        <f>+[2]Sheet1!BM82</f>
        <v>2055.937744140625</v>
      </c>
      <c r="BN82" s="57">
        <f>+[2]Sheet1!BN82</f>
        <v>2053.049560546875</v>
      </c>
      <c r="BO82" s="57">
        <f>+[2]Sheet1!BO82</f>
        <v>2041.58935546875</v>
      </c>
      <c r="BP82" s="57">
        <f>+[2]Sheet1!BP82</f>
        <v>2024.8070068359375</v>
      </c>
      <c r="BQ82" s="57">
        <f>+[2]Sheet1!BQ82</f>
        <v>2262.9287109375</v>
      </c>
      <c r="BR82" s="57">
        <f>+[2]Sheet1!BR82</f>
        <v>1613.2640380859375</v>
      </c>
      <c r="BS82" s="57">
        <f>+[2]Sheet1!BS82</f>
        <v>2216.9619140625</v>
      </c>
      <c r="BT82" s="57">
        <f>+[2]Sheet1!BT82</f>
        <v>1504.2818603515625</v>
      </c>
      <c r="BU82" s="57">
        <f>+[2]Sheet1!BU82</f>
        <v>2079.751953125</v>
      </c>
      <c r="BV82" s="57">
        <f>+[2]Sheet1!BV82</f>
        <v>2272.83544921875</v>
      </c>
      <c r="BW82" s="57">
        <f>+[2]Sheet1!BW82</f>
        <v>1994.56298828125</v>
      </c>
      <c r="BX82" s="57">
        <f>+[2]Sheet1!BX82</f>
        <v>1454.97607421875</v>
      </c>
      <c r="BY82" s="57">
        <f>+[2]Sheet1!BY82</f>
        <v>1938.477294921875</v>
      </c>
      <c r="BZ82" s="57">
        <f>+[2]Sheet1!BZ82</f>
        <v>1678.2552490234375</v>
      </c>
      <c r="CA82" s="57">
        <f>+[2]Sheet1!CA82</f>
        <v>2282.7724609375</v>
      </c>
      <c r="CB82" s="57">
        <f>+[2]Sheet1!CB82</f>
        <v>1701.83740234375</v>
      </c>
      <c r="CC82" s="57">
        <f>+[2]Sheet1!CC82</f>
        <v>2045.808349609375</v>
      </c>
      <c r="CD82" s="57">
        <f>+[2]Sheet1!CD82</f>
        <v>2045.808349609375</v>
      </c>
    </row>
    <row r="83" spans="1:128" x14ac:dyDescent="0.3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2613.584228515625</v>
      </c>
      <c r="E83" s="57">
        <f>+[2]Sheet1!E83</f>
        <v>1821.865234375</v>
      </c>
      <c r="F83" s="57">
        <f>+[2]Sheet1!F83</f>
        <v>2515.08447265625</v>
      </c>
      <c r="G83" s="57">
        <f>+[2]Sheet1!G83</f>
        <v>1687.1995849609375</v>
      </c>
      <c r="H83" s="57">
        <f>+[2]Sheet1!H83</f>
        <v>2349.667724609375</v>
      </c>
      <c r="I83" s="57">
        <f>+[2]Sheet1!I83</f>
        <v>2563.7607421875</v>
      </c>
      <c r="J83" s="57">
        <f>+[2]Sheet1!J83</f>
        <v>2229.331298828125</v>
      </c>
      <c r="K83" s="57">
        <f>+[2]Sheet1!K83</f>
        <v>1609.956787109375</v>
      </c>
      <c r="L83" s="57">
        <f>+[2]Sheet1!L83</f>
        <v>2215.42578125</v>
      </c>
      <c r="M83" s="57">
        <f>+[2]Sheet1!M83</f>
        <v>1764.8367919921875</v>
      </c>
      <c r="N83" s="57">
        <f>+[2]Sheet1!N83</f>
        <v>2605.0947265625</v>
      </c>
      <c r="O83" s="57">
        <f>+[2]Sheet1!O83</f>
        <v>1911.4449462890625</v>
      </c>
      <c r="P83" s="57">
        <f>+[2]Sheet1!P83</f>
        <v>2599.826416015625</v>
      </c>
      <c r="Q83" s="57">
        <f>+[2]Sheet1!Q83</f>
        <v>1803.35595703125</v>
      </c>
      <c r="R83" s="57">
        <f>+[2]Sheet1!R83</f>
        <v>2542.2890625</v>
      </c>
      <c r="S83" s="57">
        <f>+[2]Sheet1!S83</f>
        <v>1653.55322265625</v>
      </c>
      <c r="T83" s="57">
        <f>+[2]Sheet1!T83</f>
        <v>2347.15478515625</v>
      </c>
      <c r="U83" s="57">
        <f>+[2]Sheet1!U83</f>
        <v>2539.3876953125</v>
      </c>
      <c r="V83" s="57">
        <f>+[2]Sheet1!V83</f>
        <v>2220.2392578125</v>
      </c>
      <c r="W83" s="57">
        <f>+[2]Sheet1!W83</f>
        <v>1601.60107421875</v>
      </c>
      <c r="X83" s="57">
        <f>+[2]Sheet1!X83</f>
        <v>2223.984375</v>
      </c>
      <c r="Y83" s="57">
        <f>+[2]Sheet1!Y83</f>
        <v>1808.620361328125</v>
      </c>
      <c r="Z83" s="57">
        <f>+[2]Sheet1!Z83</f>
        <v>2602.2783203125</v>
      </c>
      <c r="AA83" s="57">
        <f>+[2]Sheet1!AA83</f>
        <v>1901.299072265625</v>
      </c>
      <c r="AB83" s="57">
        <f>+[2]Sheet1!AB83</f>
        <v>2590.07470703125</v>
      </c>
      <c r="AC83" s="57">
        <f>+[2]Sheet1!AC83</f>
        <v>1803.869873046875</v>
      </c>
      <c r="AD83" s="57">
        <f>+[2]Sheet1!AD83</f>
        <v>2554.729736328125</v>
      </c>
      <c r="AE83" s="57">
        <f>+[2]Sheet1!AE83</f>
        <v>1625.1451416015625</v>
      </c>
      <c r="AF83" s="57">
        <f>+[2]Sheet1!AF83</f>
        <v>2340.020263671875</v>
      </c>
      <c r="AG83" s="57">
        <f>+[2]Sheet1!AG83</f>
        <v>2538.505126953125</v>
      </c>
      <c r="AH83" s="57">
        <f>+[2]Sheet1!AH83</f>
        <v>2229.92578125</v>
      </c>
      <c r="AI83" s="57">
        <f>+[2]Sheet1!AI83</f>
        <v>1598.2919921875</v>
      </c>
      <c r="AJ83" s="57">
        <f>+[2]Sheet1!AJ83</f>
        <v>2226.99169921875</v>
      </c>
      <c r="AK83" s="57">
        <f>+[2]Sheet1!AK83</f>
        <v>1820.83740234375</v>
      </c>
      <c r="AL83" s="57">
        <f>+[2]Sheet1!AL83</f>
        <v>2591.127197265625</v>
      </c>
      <c r="AM83" s="57">
        <f>+[2]Sheet1!AM83</f>
        <v>1895.6834716796875</v>
      </c>
      <c r="AN83" s="57">
        <f>+[2]Sheet1!AN83</f>
        <v>2581.61767578125</v>
      </c>
      <c r="AO83" s="57">
        <f>+[2]Sheet1!AO83</f>
        <v>1798.45849609375</v>
      </c>
      <c r="AP83" s="57">
        <f>+[2]Sheet1!AP83</f>
        <v>2569.423095703125</v>
      </c>
      <c r="AQ83" s="57">
        <f>+[2]Sheet1!AQ83</f>
        <v>1622.8753662109375</v>
      </c>
      <c r="AR83" s="57">
        <f>+[2]Sheet1!AR83</f>
        <v>2339.892822265625</v>
      </c>
      <c r="AS83" s="57">
        <f>+[2]Sheet1!AS83</f>
        <v>2486.328369140625</v>
      </c>
      <c r="AT83" s="57">
        <f>+[2]Sheet1!AT83</f>
        <v>2210.633544921875</v>
      </c>
      <c r="AU83" s="57">
        <f>+[2]Sheet1!AU83</f>
        <v>1589.8804931640625</v>
      </c>
      <c r="AV83" s="57">
        <f>+[2]Sheet1!AV83</f>
        <v>2233.35693359375</v>
      </c>
      <c r="AW83" s="57">
        <f>+[2]Sheet1!AW83</f>
        <v>1804.1087646484375</v>
      </c>
      <c r="AX83" s="57">
        <f>+[2]Sheet1!AX83</f>
        <v>2584.99951171875</v>
      </c>
      <c r="AY83" s="57">
        <f>+[2]Sheet1!AY83</f>
        <v>1897.87255859375</v>
      </c>
      <c r="AZ83" s="57">
        <f>+[2]Sheet1!AZ83</f>
        <v>2567.32470703125</v>
      </c>
      <c r="BA83" s="57">
        <f>+[2]Sheet1!BA83</f>
        <v>1786.5576171875</v>
      </c>
      <c r="BB83" s="57">
        <f>+[2]Sheet1!BB83</f>
        <v>2589.390380859375</v>
      </c>
      <c r="BC83" s="57">
        <f>+[2]Sheet1!BC83</f>
        <v>1615.953125</v>
      </c>
      <c r="BD83" s="57">
        <f>+[2]Sheet1!BD83</f>
        <v>2344.77685546875</v>
      </c>
      <c r="BE83" s="57">
        <f>+[2]Sheet1!BE83</f>
        <v>2443.228271484375</v>
      </c>
      <c r="BF83" s="57">
        <f>+[2]Sheet1!BF83</f>
        <v>2195.341552734375</v>
      </c>
      <c r="BG83" s="57">
        <f>+[2]Sheet1!BG83</f>
        <v>1584.296630859375</v>
      </c>
      <c r="BH83" s="57">
        <f>+[2]Sheet1!BH83</f>
        <v>2242.447998046875</v>
      </c>
      <c r="BI83" s="57">
        <f>+[2]Sheet1!BI83</f>
        <v>1854.774658203125</v>
      </c>
      <c r="BJ83" s="57">
        <f>+[2]Sheet1!BJ83</f>
        <v>2575.373291015625</v>
      </c>
      <c r="BK83" s="57">
        <f>+[2]Sheet1!BK83</f>
        <v>1903.0467529296875</v>
      </c>
      <c r="BL83" s="57">
        <f>+[2]Sheet1!BL83</f>
        <v>2362.03759765625</v>
      </c>
      <c r="BM83" s="57">
        <f>+[2]Sheet1!BM83</f>
        <v>2322.906982421875</v>
      </c>
      <c r="BN83" s="57">
        <f>+[2]Sheet1!BN83</f>
        <v>2317.719970703125</v>
      </c>
      <c r="BO83" s="57">
        <f>+[2]Sheet1!BO83</f>
        <v>2301.144287109375</v>
      </c>
      <c r="BP83" s="57">
        <f>+[2]Sheet1!BP83</f>
        <v>2277.375732421875</v>
      </c>
      <c r="BQ83" s="57">
        <f>+[2]Sheet1!BQ83</f>
        <v>2589.22607421875</v>
      </c>
      <c r="BR83" s="57">
        <f>+[2]Sheet1!BR83</f>
        <v>1799.7969970703125</v>
      </c>
      <c r="BS83" s="57">
        <f>+[2]Sheet1!BS83</f>
        <v>2560.36279296875</v>
      </c>
      <c r="BT83" s="57">
        <f>+[2]Sheet1!BT83</f>
        <v>1633.2891845703125</v>
      </c>
      <c r="BU83" s="57">
        <f>+[2]Sheet1!BU83</f>
        <v>2343.7333984375</v>
      </c>
      <c r="BV83" s="57">
        <f>+[2]Sheet1!BV83</f>
        <v>2489.507568359375</v>
      </c>
      <c r="BW83" s="57">
        <f>+[2]Sheet1!BW83</f>
        <v>2211.271240234375</v>
      </c>
      <c r="BX83" s="57">
        <f>+[2]Sheet1!BX83</f>
        <v>1594.194580078125</v>
      </c>
      <c r="BY83" s="57">
        <f>+[2]Sheet1!BY83</f>
        <v>2232.479248046875</v>
      </c>
      <c r="BZ83" s="57">
        <f>+[2]Sheet1!BZ83</f>
        <v>1825.329345703125</v>
      </c>
      <c r="CA83" s="57">
        <f>+[2]Sheet1!CA83</f>
        <v>2585.80419921875</v>
      </c>
      <c r="CB83" s="57">
        <f>+[2]Sheet1!CB83</f>
        <v>1901.234375</v>
      </c>
      <c r="CC83" s="57">
        <f>+[2]Sheet1!CC83</f>
        <v>2307.20703125</v>
      </c>
      <c r="CD83" s="57">
        <f>+[2]Sheet1!CD83</f>
        <v>2307.20703125</v>
      </c>
    </row>
    <row r="84" spans="1:128" x14ac:dyDescent="0.3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2805.372314453125</v>
      </c>
      <c r="E84" s="57">
        <f>+[2]Sheet1!E84</f>
        <v>1998.6875</v>
      </c>
      <c r="F84" s="57">
        <f>+[2]Sheet1!F84</f>
        <v>2786.978271484375</v>
      </c>
      <c r="G84" s="57">
        <f>+[2]Sheet1!G84</f>
        <v>1809.190185546875</v>
      </c>
      <c r="H84" s="57">
        <f>+[2]Sheet1!H84</f>
        <v>2596.068359375</v>
      </c>
      <c r="I84" s="57">
        <f>+[2]Sheet1!I84</f>
        <v>2689.5205078125</v>
      </c>
      <c r="J84" s="57">
        <f>+[2]Sheet1!J84</f>
        <v>2386.760986328125</v>
      </c>
      <c r="K84" s="57">
        <f>+[2]Sheet1!K84</f>
        <v>1810.3914794921875</v>
      </c>
      <c r="L84" s="57">
        <f>+[2]Sheet1!L84</f>
        <v>2426.427001953125</v>
      </c>
      <c r="M84" s="57">
        <f>+[2]Sheet1!M84</f>
        <v>1876.76220703125</v>
      </c>
      <c r="N84" s="57">
        <f>+[2]Sheet1!N84</f>
        <v>2836.185302734375</v>
      </c>
      <c r="O84" s="57">
        <f>+[2]Sheet1!O84</f>
        <v>2060.776611328125</v>
      </c>
      <c r="P84" s="57">
        <f>+[2]Sheet1!P84</f>
        <v>2795.179443359375</v>
      </c>
      <c r="Q84" s="57">
        <f>+[2]Sheet1!Q84</f>
        <v>1980.632568359375</v>
      </c>
      <c r="R84" s="57">
        <f>+[2]Sheet1!R84</f>
        <v>2820.1650390625</v>
      </c>
      <c r="S84" s="57">
        <f>+[2]Sheet1!S84</f>
        <v>1778.279296875</v>
      </c>
      <c r="T84" s="57">
        <f>+[2]Sheet1!T84</f>
        <v>2596.39208984375</v>
      </c>
      <c r="U84" s="57">
        <f>+[2]Sheet1!U84</f>
        <v>2665.885498046875</v>
      </c>
      <c r="V84" s="57">
        <f>+[2]Sheet1!V84</f>
        <v>2376.055419921875</v>
      </c>
      <c r="W84" s="57">
        <f>+[2]Sheet1!W84</f>
        <v>1802.4083251953125</v>
      </c>
      <c r="X84" s="57">
        <f>+[2]Sheet1!X84</f>
        <v>2430.72802734375</v>
      </c>
      <c r="Y84" s="57">
        <f>+[2]Sheet1!Y84</f>
        <v>1925.4990234375</v>
      </c>
      <c r="Z84" s="57">
        <f>+[2]Sheet1!Z84</f>
        <v>2831.818359375</v>
      </c>
      <c r="AA84" s="57">
        <f>+[2]Sheet1!AA84</f>
        <v>2048.106689453125</v>
      </c>
      <c r="AB84" s="57">
        <f>+[2]Sheet1!AB84</f>
        <v>2787.367919921875</v>
      </c>
      <c r="AC84" s="57">
        <f>+[2]Sheet1!AC84</f>
        <v>1980.65380859375</v>
      </c>
      <c r="AD84" s="57">
        <f>+[2]Sheet1!AD84</f>
        <v>2836.5244140625</v>
      </c>
      <c r="AE84" s="57">
        <f>+[2]Sheet1!AE84</f>
        <v>1750.891845703125</v>
      </c>
      <c r="AF84" s="57">
        <f>+[2]Sheet1!AF84</f>
        <v>2589.058837890625</v>
      </c>
      <c r="AG84" s="57">
        <f>+[2]Sheet1!AG84</f>
        <v>2667.865966796875</v>
      </c>
      <c r="AH84" s="57">
        <f>+[2]Sheet1!AH84</f>
        <v>2389.603515625</v>
      </c>
      <c r="AI84" s="57">
        <f>+[2]Sheet1!AI84</f>
        <v>1799.745849609375</v>
      </c>
      <c r="AJ84" s="57">
        <f>+[2]Sheet1!AJ84</f>
        <v>2431.3798828125</v>
      </c>
      <c r="AK84" s="57">
        <f>+[2]Sheet1!AK84</f>
        <v>1939.661865234375</v>
      </c>
      <c r="AL84" s="57">
        <f>+[2]Sheet1!AL84</f>
        <v>2818.844970703125</v>
      </c>
      <c r="AM84" s="57">
        <f>+[2]Sheet1!AM84</f>
        <v>2041.7578125</v>
      </c>
      <c r="AN84" s="57">
        <f>+[2]Sheet1!AN84</f>
        <v>2780.26123046875</v>
      </c>
      <c r="AO84" s="57">
        <f>+[2]Sheet1!AO84</f>
        <v>1975.21240234375</v>
      </c>
      <c r="AP84" s="57">
        <f>+[2]Sheet1!AP84</f>
        <v>2852.551025390625</v>
      </c>
      <c r="AQ84" s="57">
        <f>+[2]Sheet1!AQ84</f>
        <v>1749.8231201171875</v>
      </c>
      <c r="AR84" s="57">
        <f>+[2]Sheet1!AR84</f>
        <v>2589.210693359375</v>
      </c>
      <c r="AS84" s="57">
        <f>+[2]Sheet1!AS84</f>
        <v>2614.387939453125</v>
      </c>
      <c r="AT84" s="57">
        <f>+[2]Sheet1!AT84</f>
        <v>2367.1162109375</v>
      </c>
      <c r="AU84" s="57">
        <f>+[2]Sheet1!AU84</f>
        <v>1790.0443115234375</v>
      </c>
      <c r="AV84" s="57">
        <f>+[2]Sheet1!AV84</f>
        <v>2438.131591796875</v>
      </c>
      <c r="AW84" s="57">
        <f>+[2]Sheet1!AW84</f>
        <v>1921.5341796875</v>
      </c>
      <c r="AX84" s="57">
        <f>+[2]Sheet1!AX84</f>
        <v>2811.4267578125</v>
      </c>
      <c r="AY84" s="57">
        <f>+[2]Sheet1!AY84</f>
        <v>2041.8582763671875</v>
      </c>
      <c r="AZ84" s="57">
        <f>+[2]Sheet1!AZ84</f>
        <v>2769.28955078125</v>
      </c>
      <c r="BA84" s="57">
        <f>+[2]Sheet1!BA84</f>
        <v>1963.46533203125</v>
      </c>
      <c r="BB84" s="57">
        <f>+[2]Sheet1!BB84</f>
        <v>2875.721435546875</v>
      </c>
      <c r="BC84" s="57">
        <f>+[2]Sheet1!BC84</f>
        <v>1745.9569091796875</v>
      </c>
      <c r="BD84" s="57">
        <f>+[2]Sheet1!BD84</f>
        <v>2597.823974609375</v>
      </c>
      <c r="BE84" s="57">
        <f>+[2]Sheet1!BE84</f>
        <v>2571.240966796875</v>
      </c>
      <c r="BF84" s="57">
        <f>+[2]Sheet1!BF84</f>
        <v>2351.360107421875</v>
      </c>
      <c r="BG84" s="57">
        <f>+[2]Sheet1!BG84</f>
        <v>1785.0751953125</v>
      </c>
      <c r="BH84" s="57">
        <f>+[2]Sheet1!BH84</f>
        <v>2447.14404296875</v>
      </c>
      <c r="BI84" s="57">
        <f>+[2]Sheet1!BI84</f>
        <v>1976.590576171875</v>
      </c>
      <c r="BJ84" s="57">
        <f>+[2]Sheet1!BJ84</f>
        <v>2800.867431640625</v>
      </c>
      <c r="BK84" s="57">
        <f>+[2]Sheet1!BK84</f>
        <v>2043.1153564453125</v>
      </c>
      <c r="BL84" s="57">
        <f>+[2]Sheet1!BL84</f>
        <v>2554.094970703125</v>
      </c>
      <c r="BM84" s="57">
        <f>+[2]Sheet1!BM84</f>
        <v>2514.620361328125</v>
      </c>
      <c r="BN84" s="57">
        <f>+[2]Sheet1!BN84</f>
        <v>2509.748779296875</v>
      </c>
      <c r="BO84" s="57">
        <f>+[2]Sheet1!BO84</f>
        <v>2491.927490234375</v>
      </c>
      <c r="BP84" s="57">
        <f>+[2]Sheet1!BP84</f>
        <v>2468.20654296875</v>
      </c>
      <c r="BQ84" s="57">
        <f>+[2]Sheet1!BQ84</f>
        <v>2786.502685546875</v>
      </c>
      <c r="BR84" s="57">
        <f>+[2]Sheet1!BR84</f>
        <v>1976.709716796875</v>
      </c>
      <c r="BS84" s="57">
        <f>+[2]Sheet1!BS84</f>
        <v>2841.728759765625</v>
      </c>
      <c r="BT84" s="57">
        <f>+[2]Sheet1!BT84</f>
        <v>1760.1082763671875</v>
      </c>
      <c r="BU84" s="57">
        <f>+[2]Sheet1!BU84</f>
        <v>2594.289794921875</v>
      </c>
      <c r="BV84" s="57">
        <f>+[2]Sheet1!BV84</f>
        <v>2617.41064453125</v>
      </c>
      <c r="BW84" s="57">
        <f>+[2]Sheet1!BW84</f>
        <v>2368.091796875</v>
      </c>
      <c r="BX84" s="57">
        <f>+[2]Sheet1!BX84</f>
        <v>1794.9287109375</v>
      </c>
      <c r="BY84" s="57">
        <f>+[2]Sheet1!BY84</f>
        <v>2438.093994140625</v>
      </c>
      <c r="BZ84" s="57">
        <f>+[2]Sheet1!BZ84</f>
        <v>1944.3326416015625</v>
      </c>
      <c r="CA84" s="57">
        <f>+[2]Sheet1!CA84</f>
        <v>2812.81494140625</v>
      </c>
      <c r="CB84" s="57">
        <f>+[2]Sheet1!CB84</f>
        <v>2045.0362548828125</v>
      </c>
      <c r="CC84" s="57">
        <f>+[2]Sheet1!CC84</f>
        <v>2498.525634765625</v>
      </c>
      <c r="CD84" s="57">
        <f>+[2]Sheet1!CD84</f>
        <v>2498.525634765625</v>
      </c>
    </row>
    <row r="85" spans="1:128" x14ac:dyDescent="0.3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3231.446533203125</v>
      </c>
      <c r="E85" s="57">
        <f>+[2]Sheet1!E85</f>
        <v>2233.682373046875</v>
      </c>
      <c r="F85" s="57">
        <f>+[2]Sheet1!F85</f>
        <v>3075.353271484375</v>
      </c>
      <c r="G85" s="57">
        <f>+[2]Sheet1!G85</f>
        <v>1942.9840087890625</v>
      </c>
      <c r="H85" s="57">
        <f>+[2]Sheet1!H85</f>
        <v>2921.404541015625</v>
      </c>
      <c r="I85" s="57">
        <f>+[2]Sheet1!I85</f>
        <v>3110.193359375</v>
      </c>
      <c r="J85" s="57">
        <f>+[2]Sheet1!J85</f>
        <v>2635.679931640625</v>
      </c>
      <c r="K85" s="57">
        <f>+[2]Sheet1!K85</f>
        <v>2084.296875</v>
      </c>
      <c r="L85" s="57">
        <f>+[2]Sheet1!L85</f>
        <v>2740.153076171875</v>
      </c>
      <c r="M85" s="57">
        <f>+[2]Sheet1!M85</f>
        <v>2029.1669921875</v>
      </c>
      <c r="N85" s="57">
        <f>+[2]Sheet1!N85</f>
        <v>3167.57666015625</v>
      </c>
      <c r="O85" s="57">
        <f>+[2]Sheet1!O85</f>
        <v>2299.18701171875</v>
      </c>
      <c r="P85" s="57">
        <f>+[2]Sheet1!P85</f>
        <v>3225.408935546875</v>
      </c>
      <c r="Q85" s="57">
        <f>+[2]Sheet1!Q85</f>
        <v>2213.879150390625</v>
      </c>
      <c r="R85" s="57">
        <f>+[2]Sheet1!R85</f>
        <v>3108.554443359375</v>
      </c>
      <c r="S85" s="57">
        <f>+[2]Sheet1!S85</f>
        <v>1909.3436279296875</v>
      </c>
      <c r="T85" s="57">
        <f>+[2]Sheet1!T85</f>
        <v>2920.266845703125</v>
      </c>
      <c r="U85" s="57">
        <f>+[2]Sheet1!U85</f>
        <v>3085.151611328125</v>
      </c>
      <c r="V85" s="57">
        <f>+[2]Sheet1!V85</f>
        <v>2622.731201171875</v>
      </c>
      <c r="W85" s="57">
        <f>+[2]Sheet1!W85</f>
        <v>2075.119384765625</v>
      </c>
      <c r="X85" s="57">
        <f>+[2]Sheet1!X85</f>
        <v>2748.585693359375</v>
      </c>
      <c r="Y85" s="57">
        <f>+[2]Sheet1!Y85</f>
        <v>2097.771484375</v>
      </c>
      <c r="Z85" s="57">
        <f>+[2]Sheet1!Z85</f>
        <v>3166.544189453125</v>
      </c>
      <c r="AA85" s="57">
        <f>+[2]Sheet1!AA85</f>
        <v>2284.43408203125</v>
      </c>
      <c r="AB85" s="57">
        <f>+[2]Sheet1!AB85</f>
        <v>3220.54052734375</v>
      </c>
      <c r="AC85" s="57">
        <f>+[2]Sheet1!AC85</f>
        <v>2214.211669921875</v>
      </c>
      <c r="AD85" s="57">
        <f>+[2]Sheet1!AD85</f>
        <v>3126.23876953125</v>
      </c>
      <c r="AE85" s="57">
        <f>+[2]Sheet1!AE85</f>
        <v>1878.5074462890625</v>
      </c>
      <c r="AF85" s="57">
        <f>+[2]Sheet1!AF85</f>
        <v>2911.934326171875</v>
      </c>
      <c r="AG85" s="57">
        <f>+[2]Sheet1!AG85</f>
        <v>3081.591796875</v>
      </c>
      <c r="AH85" s="57">
        <f>+[2]Sheet1!AH85</f>
        <v>2639.1142578125</v>
      </c>
      <c r="AI85" s="57">
        <f>+[2]Sheet1!AI85</f>
        <v>2072.761962890625</v>
      </c>
      <c r="AJ85" s="57">
        <f>+[2]Sheet1!AJ85</f>
        <v>2751.64892578125</v>
      </c>
      <c r="AK85" s="57">
        <f>+[2]Sheet1!AK85</f>
        <v>2116.15625</v>
      </c>
      <c r="AL85" s="57">
        <f>+[2]Sheet1!AL85</f>
        <v>3157.32080078125</v>
      </c>
      <c r="AM85" s="57">
        <f>+[2]Sheet1!AM85</f>
        <v>2276.765380859375</v>
      </c>
      <c r="AN85" s="57">
        <f>+[2]Sheet1!AN85</f>
        <v>3214.688232421875</v>
      </c>
      <c r="AO85" s="57">
        <f>+[2]Sheet1!AO85</f>
        <v>2207.600341796875</v>
      </c>
      <c r="AP85" s="57">
        <f>+[2]Sheet1!AP85</f>
        <v>3140.561279296875</v>
      </c>
      <c r="AQ85" s="57">
        <f>+[2]Sheet1!AQ85</f>
        <v>1875.865234375</v>
      </c>
      <c r="AR85" s="57">
        <f>+[2]Sheet1!AR85</f>
        <v>2912.5478515625</v>
      </c>
      <c r="AS85" s="57">
        <f>+[2]Sheet1!AS85</f>
        <v>3030.450927734375</v>
      </c>
      <c r="AT85" s="57">
        <f>+[2]Sheet1!AT85</f>
        <v>2612.880859375</v>
      </c>
      <c r="AU85" s="57">
        <f>+[2]Sheet1!AU85</f>
        <v>2061.01171875</v>
      </c>
      <c r="AV85" s="57">
        <f>+[2]Sheet1!AV85</f>
        <v>2760.19287109375</v>
      </c>
      <c r="AW85" s="57">
        <f>+[2]Sheet1!AW85</f>
        <v>2093.50390625</v>
      </c>
      <c r="AX85" s="57">
        <f>+[2]Sheet1!AX85</f>
        <v>3150.77783203125</v>
      </c>
      <c r="AY85" s="57">
        <f>+[2]Sheet1!AY85</f>
        <v>2277.18603515625</v>
      </c>
      <c r="AZ85" s="57">
        <f>+[2]Sheet1!AZ85</f>
        <v>3206.59033203125</v>
      </c>
      <c r="BA85" s="57">
        <f>+[2]Sheet1!BA85</f>
        <v>2193.9140625</v>
      </c>
      <c r="BB85" s="57">
        <f>+[2]Sheet1!BB85</f>
        <v>3162.99267578125</v>
      </c>
      <c r="BC85" s="57">
        <f>+[2]Sheet1!BC85</f>
        <v>1866.1756591796875</v>
      </c>
      <c r="BD85" s="57">
        <f>+[2]Sheet1!BD85</f>
        <v>2921.831298828125</v>
      </c>
      <c r="BE85" s="57">
        <f>+[2]Sheet1!BE85</f>
        <v>2987.357177734375</v>
      </c>
      <c r="BF85" s="57">
        <f>+[2]Sheet1!BF85</f>
        <v>2595.880859375</v>
      </c>
      <c r="BG85" s="57">
        <f>+[2]Sheet1!BG85</f>
        <v>2055.873779296875</v>
      </c>
      <c r="BH85" s="57">
        <f>+[2]Sheet1!BH85</f>
        <v>2772.106689453125</v>
      </c>
      <c r="BI85" s="57">
        <f>+[2]Sheet1!BI85</f>
        <v>2159.83349609375</v>
      </c>
      <c r="BJ85" s="57">
        <f>+[2]Sheet1!BJ85</f>
        <v>3143.7587890625</v>
      </c>
      <c r="BK85" s="57">
        <f>+[2]Sheet1!BK85</f>
        <v>2278.44482421875</v>
      </c>
      <c r="BL85" s="57">
        <f>+[2]Sheet1!BL85</f>
        <v>2887.25146484375</v>
      </c>
      <c r="BM85" s="57">
        <f>+[2]Sheet1!BM85</f>
        <v>2838.202392578125</v>
      </c>
      <c r="BN85" s="57">
        <f>+[2]Sheet1!BN85</f>
        <v>2833.398193359375</v>
      </c>
      <c r="BO85" s="57">
        <f>+[2]Sheet1!BO85</f>
        <v>2810.067626953125</v>
      </c>
      <c r="BP85" s="57">
        <f>+[2]Sheet1!BP85</f>
        <v>2780.434326171875</v>
      </c>
      <c r="BQ85" s="57">
        <f>+[2]Sheet1!BQ85</f>
        <v>3219.04052734375</v>
      </c>
      <c r="BR85" s="57">
        <f>+[2]Sheet1!BR85</f>
        <v>2209.215087890625</v>
      </c>
      <c r="BS85" s="57">
        <f>+[2]Sheet1!BS85</f>
        <v>3129.957763671875</v>
      </c>
      <c r="BT85" s="57">
        <f>+[2]Sheet1!BT85</f>
        <v>1886.195556640625</v>
      </c>
      <c r="BU85" s="57">
        <f>+[2]Sheet1!BU85</f>
        <v>2918.08154296875</v>
      </c>
      <c r="BV85" s="57">
        <f>+[2]Sheet1!BV85</f>
        <v>3033.823974609375</v>
      </c>
      <c r="BW85" s="57">
        <f>+[2]Sheet1!BW85</f>
        <v>2614.42041015625</v>
      </c>
      <c r="BX85" s="57">
        <f>+[2]Sheet1!BX85</f>
        <v>2066.88037109375</v>
      </c>
      <c r="BY85" s="57">
        <f>+[2]Sheet1!BY85</f>
        <v>2759.469482421875</v>
      </c>
      <c r="BZ85" s="57">
        <f>+[2]Sheet1!BZ85</f>
        <v>2120.391357421875</v>
      </c>
      <c r="CA85" s="57">
        <f>+[2]Sheet1!CA85</f>
        <v>3152.260009765625</v>
      </c>
      <c r="CB85" s="57">
        <f>+[2]Sheet1!CB85</f>
        <v>2280.7529296875</v>
      </c>
      <c r="CC85" s="57">
        <f>+[2]Sheet1!CC85</f>
        <v>2818.407470703125</v>
      </c>
      <c r="CD85" s="57">
        <f>+[2]Sheet1!CD85</f>
        <v>2818.4072265625</v>
      </c>
    </row>
    <row r="86" spans="1:128" x14ac:dyDescent="0.3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4194.083984375</v>
      </c>
      <c r="E86" s="57">
        <f>+[2]Sheet1!E86</f>
        <v>2683.359130859375</v>
      </c>
      <c r="F86" s="57">
        <f>+[2]Sheet1!F86</f>
        <v>3595.75390625</v>
      </c>
      <c r="G86" s="57">
        <f>+[2]Sheet1!G86</f>
        <v>2211.98388671875</v>
      </c>
      <c r="H86" s="57">
        <f>+[2]Sheet1!H86</f>
        <v>3813.608642578125</v>
      </c>
      <c r="I86" s="57">
        <f>+[2]Sheet1!I86</f>
        <v>4140.84619140625</v>
      </c>
      <c r="J86" s="57">
        <f>+[2]Sheet1!J86</f>
        <v>3490.809326171875</v>
      </c>
      <c r="K86" s="57">
        <f>+[2]Sheet1!K86</f>
        <v>2415.260986328125</v>
      </c>
      <c r="L86" s="57">
        <f>+[2]Sheet1!L86</f>
        <v>3295.56201171875</v>
      </c>
      <c r="M86" s="57">
        <f>+[2]Sheet1!M86</f>
        <v>2157.4775390625</v>
      </c>
      <c r="N86" s="57">
        <f>+[2]Sheet1!N86</f>
        <v>3851.77587890625</v>
      </c>
      <c r="O86" s="57">
        <f>+[2]Sheet1!O86</f>
        <v>3063.993408203125</v>
      </c>
      <c r="P86" s="57">
        <f>+[2]Sheet1!P86</f>
        <v>4183.82373046875</v>
      </c>
      <c r="Q86" s="57">
        <f>+[2]Sheet1!Q86</f>
        <v>2660.67626953125</v>
      </c>
      <c r="R86" s="57">
        <f>+[2]Sheet1!R86</f>
        <v>3635.637451171875</v>
      </c>
      <c r="S86" s="57">
        <f>+[2]Sheet1!S86</f>
        <v>2170.706787109375</v>
      </c>
      <c r="T86" s="57">
        <f>+[2]Sheet1!T86</f>
        <v>3813.318603515625</v>
      </c>
      <c r="U86" s="57">
        <f>+[2]Sheet1!U86</f>
        <v>4104.99609375</v>
      </c>
      <c r="V86" s="57">
        <f>+[2]Sheet1!V86</f>
        <v>3465.657958984375</v>
      </c>
      <c r="W86" s="57">
        <f>+[2]Sheet1!W86</f>
        <v>2400.391845703125</v>
      </c>
      <c r="X86" s="57">
        <f>+[2]Sheet1!X86</f>
        <v>3302.34765625</v>
      </c>
      <c r="Y86" s="57">
        <f>+[2]Sheet1!Y86</f>
        <v>2232.822265625</v>
      </c>
      <c r="Z86" s="57">
        <f>+[2]Sheet1!Z86</f>
        <v>3851.466064453125</v>
      </c>
      <c r="AA86" s="57">
        <f>+[2]Sheet1!AA86</f>
        <v>3032.099853515625</v>
      </c>
      <c r="AB86" s="57">
        <f>+[2]Sheet1!AB86</f>
        <v>4176.52685546875</v>
      </c>
      <c r="AC86" s="57">
        <f>+[2]Sheet1!AC86</f>
        <v>2660.688720703125</v>
      </c>
      <c r="AD86" s="57">
        <f>+[2]Sheet1!AD86</f>
        <v>3655.809814453125</v>
      </c>
      <c r="AE86" s="57">
        <f>+[2]Sheet1!AE86</f>
        <v>2135.424072265625</v>
      </c>
      <c r="AF86" s="57">
        <f>+[2]Sheet1!AF86</f>
        <v>3802.658935546875</v>
      </c>
      <c r="AG86" s="57">
        <f>+[2]Sheet1!AG86</f>
        <v>4102.1083984375</v>
      </c>
      <c r="AH86" s="57">
        <f>+[2]Sheet1!AH86</f>
        <v>3481.17626953125</v>
      </c>
      <c r="AI86" s="57">
        <f>+[2]Sheet1!AI86</f>
        <v>2395.688232421875</v>
      </c>
      <c r="AJ86" s="57">
        <f>+[2]Sheet1!AJ86</f>
        <v>3303.656494140625</v>
      </c>
      <c r="AK86" s="57">
        <f>+[2]Sheet1!AK86</f>
        <v>2253.576904296875</v>
      </c>
      <c r="AL86" s="57">
        <f>+[2]Sheet1!AL86</f>
        <v>3837.01513671875</v>
      </c>
      <c r="AM86" s="57">
        <f>+[2]Sheet1!AM86</f>
        <v>3019.0556640625</v>
      </c>
      <c r="AN86" s="57">
        <f>+[2]Sheet1!AN86</f>
        <v>4167.7177734375</v>
      </c>
      <c r="AO86" s="57">
        <f>+[2]Sheet1!AO86</f>
        <v>2653.109130859375</v>
      </c>
      <c r="AP86" s="57">
        <f>+[2]Sheet1!AP86</f>
        <v>3677.423828125</v>
      </c>
      <c r="AQ86" s="57">
        <f>+[2]Sheet1!AQ86</f>
        <v>2132.645263671875</v>
      </c>
      <c r="AR86" s="57">
        <f>+[2]Sheet1!AR86</f>
        <v>3802.73486328125</v>
      </c>
      <c r="AS86" s="57">
        <f>+[2]Sheet1!AS86</f>
        <v>4017.055419921875</v>
      </c>
      <c r="AT86" s="57">
        <f>+[2]Sheet1!AT86</f>
        <v>3439.63818359375</v>
      </c>
      <c r="AU86" s="57">
        <f>+[2]Sheet1!AU86</f>
        <v>2381.2158203125</v>
      </c>
      <c r="AV86" s="57">
        <f>+[2]Sheet1!AV86</f>
        <v>3317.20068359375</v>
      </c>
      <c r="AW86" s="57">
        <f>+[2]Sheet1!AW86</f>
        <v>2227.58154296875</v>
      </c>
      <c r="AX86" s="57">
        <f>+[2]Sheet1!AX86</f>
        <v>3831.658447265625</v>
      </c>
      <c r="AY86" s="57">
        <f>+[2]Sheet1!AY86</f>
        <v>3013.9306640625</v>
      </c>
      <c r="AZ86" s="57">
        <f>+[2]Sheet1!AZ86</f>
        <v>4155.208984375</v>
      </c>
      <c r="BA86" s="57">
        <f>+[2]Sheet1!BA86</f>
        <v>2638.12646484375</v>
      </c>
      <c r="BB86" s="57">
        <f>+[2]Sheet1!BB86</f>
        <v>3708.287109375</v>
      </c>
      <c r="BC86" s="57">
        <f>+[2]Sheet1!BC86</f>
        <v>2122.614013671875</v>
      </c>
      <c r="BD86" s="57">
        <f>+[2]Sheet1!BD86</f>
        <v>3816.68994140625</v>
      </c>
      <c r="BE86" s="57">
        <f>+[2]Sheet1!BE86</f>
        <v>3946.79638671875</v>
      </c>
      <c r="BF86" s="57">
        <f>+[2]Sheet1!BF86</f>
        <v>3410.241943359375</v>
      </c>
      <c r="BG86" s="57">
        <f>+[2]Sheet1!BG86</f>
        <v>2374.168701171875</v>
      </c>
      <c r="BH86" s="57">
        <f>+[2]Sheet1!BH86</f>
        <v>3334.118896484375</v>
      </c>
      <c r="BI86" s="57">
        <f>+[2]Sheet1!BI86</f>
        <v>2300.914794921875</v>
      </c>
      <c r="BJ86" s="57">
        <f>+[2]Sheet1!BJ86</f>
        <v>3824.404052734375</v>
      </c>
      <c r="BK86" s="57">
        <f>+[2]Sheet1!BK86</f>
        <v>3007.68994140625</v>
      </c>
      <c r="BL86" s="57">
        <f>+[2]Sheet1!BL86</f>
        <v>3635.93505859375</v>
      </c>
      <c r="BM86" s="57">
        <f>+[2]Sheet1!BM86</f>
        <v>3564.01220703125</v>
      </c>
      <c r="BN86" s="57">
        <f>+[2]Sheet1!BN86</f>
        <v>3555.91845703125</v>
      </c>
      <c r="BO86" s="57">
        <f>+[2]Sheet1!BO86</f>
        <v>3525.328125</v>
      </c>
      <c r="BP86" s="57">
        <f>+[2]Sheet1!BP86</f>
        <v>3480.56201171875</v>
      </c>
      <c r="BQ86" s="57">
        <f>+[2]Sheet1!BQ86</f>
        <v>4174.39599609375</v>
      </c>
      <c r="BR86" s="57">
        <f>+[2]Sheet1!BR86</f>
        <v>2655.292724609375</v>
      </c>
      <c r="BS86" s="57">
        <f>+[2]Sheet1!BS86</f>
        <v>3663.97119140625</v>
      </c>
      <c r="BT86" s="57">
        <f>+[2]Sheet1!BT86</f>
        <v>2145.027587890625</v>
      </c>
      <c r="BU86" s="57">
        <f>+[2]Sheet1!BU86</f>
        <v>3810.833984375</v>
      </c>
      <c r="BV86" s="57">
        <f>+[2]Sheet1!BV86</f>
        <v>4022.214599609375</v>
      </c>
      <c r="BW86" s="57">
        <f>+[2]Sheet1!BW86</f>
        <v>3443.976318359375</v>
      </c>
      <c r="BX86" s="57">
        <f>+[2]Sheet1!BX86</f>
        <v>2389.15771484375</v>
      </c>
      <c r="BY86" s="57">
        <f>+[2]Sheet1!BY86</f>
        <v>3316.890869140625</v>
      </c>
      <c r="BZ86" s="57">
        <f>+[2]Sheet1!BZ86</f>
        <v>2257.606201171875</v>
      </c>
      <c r="CA86" s="57">
        <f>+[2]Sheet1!CA86</f>
        <v>3833.622314453125</v>
      </c>
      <c r="CB86" s="57">
        <f>+[2]Sheet1!CB86</f>
        <v>3019.92529296875</v>
      </c>
      <c r="CC86" s="57">
        <f>+[2]Sheet1!CC86</f>
        <v>3535.77978515625</v>
      </c>
      <c r="CD86" s="57">
        <f>+[2]Sheet1!CD86</f>
        <v>3535.77978515625</v>
      </c>
    </row>
    <row r="87" spans="1:128" x14ac:dyDescent="0.3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5047.578125</v>
      </c>
      <c r="E87" s="57">
        <f>+[2]Sheet1!E87</f>
        <v>3245.0634765625</v>
      </c>
      <c r="F87" s="57">
        <f>+[2]Sheet1!F87</f>
        <v>4032.2890625</v>
      </c>
      <c r="G87" s="57">
        <f>+[2]Sheet1!G87</f>
        <v>2557.311279296875</v>
      </c>
      <c r="H87" s="57">
        <f>+[2]Sheet1!H87</f>
        <v>4673.46435546875</v>
      </c>
      <c r="I87" s="57">
        <f>+[2]Sheet1!I87</f>
        <v>4984.400390625</v>
      </c>
      <c r="J87" s="57">
        <f>+[2]Sheet1!J87</f>
        <v>4423.7109375</v>
      </c>
      <c r="K87" s="57">
        <f>+[2]Sheet1!K87</f>
        <v>3027.1201171875</v>
      </c>
      <c r="L87" s="57">
        <f>+[2]Sheet1!L87</f>
        <v>4078.480224609375</v>
      </c>
      <c r="M87" s="57">
        <f>+[2]Sheet1!M87</f>
        <v>2179.613037109375</v>
      </c>
      <c r="N87" s="57">
        <f>+[2]Sheet1!N87</f>
        <v>4607.373046875</v>
      </c>
      <c r="O87" s="57">
        <f>+[2]Sheet1!O87</f>
        <v>4429.48193359375</v>
      </c>
      <c r="P87" s="57">
        <f>+[2]Sheet1!P87</f>
        <v>5037.09619140625</v>
      </c>
      <c r="Q87" s="57">
        <f>+[2]Sheet1!Q87</f>
        <v>3219.63330078125</v>
      </c>
      <c r="R87" s="57">
        <f>+[2]Sheet1!R87</f>
        <v>4077.921142578125</v>
      </c>
      <c r="S87" s="57">
        <f>+[2]Sheet1!S87</f>
        <v>2491.02294921875</v>
      </c>
      <c r="T87" s="57">
        <f>+[2]Sheet1!T87</f>
        <v>4669.81640625</v>
      </c>
      <c r="U87" s="57">
        <f>+[2]Sheet1!U87</f>
        <v>4938.96875</v>
      </c>
      <c r="V87" s="57">
        <f>+[2]Sheet1!V87</f>
        <v>4393.271484375</v>
      </c>
      <c r="W87" s="57">
        <f>+[2]Sheet1!W87</f>
        <v>3006.052978515625</v>
      </c>
      <c r="X87" s="57">
        <f>+[2]Sheet1!X87</f>
        <v>4091.96630859375</v>
      </c>
      <c r="Y87" s="57">
        <f>+[2]Sheet1!Y87</f>
        <v>2252.510986328125</v>
      </c>
      <c r="Z87" s="57">
        <f>+[2]Sheet1!Z87</f>
        <v>4603.89501953125</v>
      </c>
      <c r="AA87" s="57">
        <f>+[2]Sheet1!AA87</f>
        <v>4384.78369140625</v>
      </c>
      <c r="AB87" s="57">
        <f>+[2]Sheet1!AB87</f>
        <v>5030.25</v>
      </c>
      <c r="AC87" s="57">
        <f>+[2]Sheet1!AC87</f>
        <v>3224.296875</v>
      </c>
      <c r="AD87" s="57">
        <f>+[2]Sheet1!AD87</f>
        <v>4100.5400390625</v>
      </c>
      <c r="AE87" s="57">
        <f>+[2]Sheet1!AE87</f>
        <v>2442.620849609375</v>
      </c>
      <c r="AF87" s="57">
        <f>+[2]Sheet1!AF87</f>
        <v>4661.48388671875</v>
      </c>
      <c r="AG87" s="57">
        <f>+[2]Sheet1!AG87</f>
        <v>4936.27587890625</v>
      </c>
      <c r="AH87" s="57">
        <f>+[2]Sheet1!AH87</f>
        <v>4409.76806640625</v>
      </c>
      <c r="AI87" s="57">
        <f>+[2]Sheet1!AI87</f>
        <v>2998.052490234375</v>
      </c>
      <c r="AJ87" s="57">
        <f>+[2]Sheet1!AJ87</f>
        <v>4097.11376953125</v>
      </c>
      <c r="AK87" s="57">
        <f>+[2]Sheet1!AK87</f>
        <v>2272.439453125</v>
      </c>
      <c r="AL87" s="57">
        <f>+[2]Sheet1!AL87</f>
        <v>4583.1669921875</v>
      </c>
      <c r="AM87" s="57">
        <f>+[2]Sheet1!AM87</f>
        <v>4360.77099609375</v>
      </c>
      <c r="AN87" s="57">
        <f>+[2]Sheet1!AN87</f>
        <v>5023.783203125</v>
      </c>
      <c r="AO87" s="57">
        <f>+[2]Sheet1!AO87</f>
        <v>3216.79833984375</v>
      </c>
      <c r="AP87" s="57">
        <f>+[2]Sheet1!AP87</f>
        <v>4119.9189453125</v>
      </c>
      <c r="AQ87" s="57">
        <f>+[2]Sheet1!AQ87</f>
        <v>2433.739990234375</v>
      </c>
      <c r="AR87" s="57">
        <f>+[2]Sheet1!AR87</f>
        <v>4662.55712890625</v>
      </c>
      <c r="AS87" s="57">
        <f>+[2]Sheet1!AS87</f>
        <v>4837.35302734375</v>
      </c>
      <c r="AT87" s="57">
        <f>+[2]Sheet1!AT87</f>
        <v>4354.9736328125</v>
      </c>
      <c r="AU87" s="57">
        <f>+[2]Sheet1!AU87</f>
        <v>2978.275146484375</v>
      </c>
      <c r="AV87" s="57">
        <f>+[2]Sheet1!AV87</f>
        <v>4111.57421875</v>
      </c>
      <c r="AW87" s="57">
        <f>+[2]Sheet1!AW87</f>
        <v>2245.729736328125</v>
      </c>
      <c r="AX87" s="57">
        <f>+[2]Sheet1!AX87</f>
        <v>4574.52392578125</v>
      </c>
      <c r="AY87" s="57">
        <f>+[2]Sheet1!AY87</f>
        <v>4360.052734375</v>
      </c>
      <c r="AZ87" s="57">
        <f>+[2]Sheet1!AZ87</f>
        <v>5011.78076171875</v>
      </c>
      <c r="BA87" s="57">
        <f>+[2]Sheet1!BA87</f>
        <v>3198.399169921875</v>
      </c>
      <c r="BB87" s="57">
        <f>+[2]Sheet1!BB87</f>
        <v>4149.1708984375</v>
      </c>
      <c r="BC87" s="57">
        <f>+[2]Sheet1!BC87</f>
        <v>2404.261474609375</v>
      </c>
      <c r="BD87" s="57">
        <f>+[2]Sheet1!BD87</f>
        <v>4666.72900390625</v>
      </c>
      <c r="BE87" s="57">
        <f>+[2]Sheet1!BE87</f>
        <v>4755.36572265625</v>
      </c>
      <c r="BF87" s="57">
        <f>+[2]Sheet1!BF87</f>
        <v>4314.32861328125</v>
      </c>
      <c r="BG87" s="57">
        <f>+[2]Sheet1!BG87</f>
        <v>2966.344970703125</v>
      </c>
      <c r="BH87" s="57">
        <f>+[2]Sheet1!BH87</f>
        <v>4131.125</v>
      </c>
      <c r="BI87" s="57">
        <f>+[2]Sheet1!BI87</f>
        <v>2319.2880859375</v>
      </c>
      <c r="BJ87" s="57">
        <f>+[2]Sheet1!BJ87</f>
        <v>4561.3388671875</v>
      </c>
      <c r="BK87" s="57">
        <f>+[2]Sheet1!BK87</f>
        <v>4350.091796875</v>
      </c>
      <c r="BL87" s="57">
        <f>+[2]Sheet1!BL87</f>
        <v>4379.77978515625</v>
      </c>
      <c r="BM87" s="57">
        <f>+[2]Sheet1!BM87</f>
        <v>4298.22021484375</v>
      </c>
      <c r="BN87" s="57">
        <f>+[2]Sheet1!BN87</f>
        <v>4288.26513671875</v>
      </c>
      <c r="BO87" s="57">
        <f>+[2]Sheet1!BO87</f>
        <v>4259.19482421875</v>
      </c>
      <c r="BP87" s="57">
        <f>+[2]Sheet1!BP87</f>
        <v>4206.625</v>
      </c>
      <c r="BQ87" s="57">
        <f>+[2]Sheet1!BQ87</f>
        <v>5029.12646484375</v>
      </c>
      <c r="BR87" s="57">
        <f>+[2]Sheet1!BR87</f>
        <v>3216.773681640625</v>
      </c>
      <c r="BS87" s="57">
        <f>+[2]Sheet1!BS87</f>
        <v>4105.55810546875</v>
      </c>
      <c r="BT87" s="57">
        <f>+[2]Sheet1!BT87</f>
        <v>2448.941162109375</v>
      </c>
      <c r="BU87" s="57">
        <f>+[2]Sheet1!BU87</f>
        <v>4666.02197265625</v>
      </c>
      <c r="BV87" s="57">
        <f>+[2]Sheet1!BV87</f>
        <v>4843.40380859375</v>
      </c>
      <c r="BW87" s="57">
        <f>+[2]Sheet1!BW87</f>
        <v>4360.703125</v>
      </c>
      <c r="BX87" s="57">
        <f>+[2]Sheet1!BX87</f>
        <v>2988.992919921875</v>
      </c>
      <c r="BY87" s="57">
        <f>+[2]Sheet1!BY87</f>
        <v>4110.21484375</v>
      </c>
      <c r="BZ87" s="57">
        <f>+[2]Sheet1!BZ87</f>
        <v>2276.417724609375</v>
      </c>
      <c r="CA87" s="57">
        <f>+[2]Sheet1!CA87</f>
        <v>4576.798828125</v>
      </c>
      <c r="CB87" s="57">
        <f>+[2]Sheet1!CB87</f>
        <v>4366.74462890625</v>
      </c>
      <c r="CC87" s="57">
        <f>+[2]Sheet1!CC87</f>
        <v>4268.12744140625</v>
      </c>
      <c r="CD87" s="57">
        <f>+[2]Sheet1!CD87</f>
        <v>4268.12744140625</v>
      </c>
    </row>
    <row r="88" spans="1:128" x14ac:dyDescent="0.3">
      <c r="A88" s="2">
        <f>+[1]Sheet1!A88</f>
        <v>45323</v>
      </c>
      <c r="B88" s="1" t="str">
        <f t="shared" si="0"/>
        <v>Febrero</v>
      </c>
      <c r="C88" s="1">
        <f t="shared" ref="C88:C94" si="1">+C76+1</f>
        <v>2024</v>
      </c>
      <c r="D88" s="57">
        <f>+[2]Sheet1!D88</f>
        <v>5614.08203125</v>
      </c>
      <c r="E88" s="57">
        <f>+[2]Sheet1!E88</f>
        <v>3808.406982421875</v>
      </c>
      <c r="F88" s="57">
        <f>+[2]Sheet1!F88</f>
        <v>4335.70947265625</v>
      </c>
      <c r="G88" s="57">
        <f>+[2]Sheet1!G88</f>
        <v>3069.001953125</v>
      </c>
      <c r="H88" s="57">
        <f>+[2]Sheet1!H88</f>
        <v>5152.33349609375</v>
      </c>
      <c r="I88" s="57">
        <f>+[2]Sheet1!I88</f>
        <v>5641.63720703125</v>
      </c>
      <c r="J88" s="57">
        <f>+[2]Sheet1!J88</f>
        <v>5287.95703125</v>
      </c>
      <c r="K88" s="57">
        <f>+[2]Sheet1!K88</f>
        <v>3758.001220703125</v>
      </c>
      <c r="L88" s="57">
        <f>+[2]Sheet1!L88</f>
        <v>4432.7666015625</v>
      </c>
      <c r="M88" s="57">
        <f>+[2]Sheet1!M88</f>
        <v>2405.473876953125</v>
      </c>
      <c r="N88" s="57">
        <f>+[2]Sheet1!N88</f>
        <v>5136.2021484375</v>
      </c>
      <c r="O88" s="57">
        <f>+[2]Sheet1!O88</f>
        <v>5174.51806640625</v>
      </c>
      <c r="P88" s="57">
        <f>+[2]Sheet1!P88</f>
        <v>5619.57568359375</v>
      </c>
      <c r="Q88" s="57">
        <f>+[2]Sheet1!Q88</f>
        <v>3785.6513671875</v>
      </c>
      <c r="R88" s="57">
        <f>+[2]Sheet1!R88</f>
        <v>4378.451171875</v>
      </c>
      <c r="S88" s="57">
        <f>+[2]Sheet1!S88</f>
        <v>2998.654296875</v>
      </c>
      <c r="T88" s="57">
        <f>+[2]Sheet1!T88</f>
        <v>5148.98583984375</v>
      </c>
      <c r="U88" s="57">
        <f>+[2]Sheet1!U88</f>
        <v>5597.2265625</v>
      </c>
      <c r="V88" s="57">
        <f>+[2]Sheet1!V88</f>
        <v>5281.17724609375</v>
      </c>
      <c r="W88" s="57">
        <f>+[2]Sheet1!W88</f>
        <v>3740.745361328125</v>
      </c>
      <c r="X88" s="57">
        <f>+[2]Sheet1!X88</f>
        <v>4443.57373046875</v>
      </c>
      <c r="Y88" s="57">
        <f>+[2]Sheet1!Y88</f>
        <v>2503.40673828125</v>
      </c>
      <c r="Z88" s="57">
        <f>+[2]Sheet1!Z88</f>
        <v>5128.43798828125</v>
      </c>
      <c r="AA88" s="57">
        <f>+[2]Sheet1!AA88</f>
        <v>5121.8154296875</v>
      </c>
      <c r="AB88" s="57">
        <f>+[2]Sheet1!AB88</f>
        <v>5622.07666015625</v>
      </c>
      <c r="AC88" s="57">
        <f>+[2]Sheet1!AC88</f>
        <v>3790.98876953125</v>
      </c>
      <c r="AD88" s="57">
        <f>+[2]Sheet1!AD88</f>
        <v>4399.22509765625</v>
      </c>
      <c r="AE88" s="57">
        <f>+[2]Sheet1!AE88</f>
        <v>2933.813720703125</v>
      </c>
      <c r="AF88" s="57">
        <f>+[2]Sheet1!AF88</f>
        <v>5144.06787109375</v>
      </c>
      <c r="AG88" s="57">
        <f>+[2]Sheet1!AG88</f>
        <v>5593.451171875</v>
      </c>
      <c r="AH88" s="57">
        <f>+[2]Sheet1!AH88</f>
        <v>5290.447265625</v>
      </c>
      <c r="AI88" s="57">
        <f>+[2]Sheet1!AI88</f>
        <v>3737.048095703125</v>
      </c>
      <c r="AJ88" s="57">
        <f>+[2]Sheet1!AJ88</f>
        <v>4447.166015625</v>
      </c>
      <c r="AK88" s="57">
        <f>+[2]Sheet1!AK88</f>
        <v>2524.250732421875</v>
      </c>
      <c r="AL88" s="57">
        <f>+[2]Sheet1!AL88</f>
        <v>5096.328125</v>
      </c>
      <c r="AM88" s="57">
        <f>+[2]Sheet1!AM88</f>
        <v>5092.6201171875</v>
      </c>
      <c r="AN88" s="57">
        <f>+[2]Sheet1!AN88</f>
        <v>5620.1279296875</v>
      </c>
      <c r="AO88" s="57">
        <f>+[2]Sheet1!AO88</f>
        <v>3787.497314453125</v>
      </c>
      <c r="AP88" s="57">
        <f>+[2]Sheet1!AP88</f>
        <v>4419.34716796875</v>
      </c>
      <c r="AQ88" s="57">
        <f>+[2]Sheet1!AQ88</f>
        <v>2920.175048828125</v>
      </c>
      <c r="AR88" s="57">
        <f>+[2]Sheet1!AR88</f>
        <v>5145.8408203125</v>
      </c>
      <c r="AS88" s="57">
        <f>+[2]Sheet1!AS88</f>
        <v>5497.67822265625</v>
      </c>
      <c r="AT88" s="57">
        <f>+[2]Sheet1!AT88</f>
        <v>5272.04931640625</v>
      </c>
      <c r="AU88" s="57">
        <f>+[2]Sheet1!AU88</f>
        <v>3714.37841796875</v>
      </c>
      <c r="AV88" s="57">
        <f>+[2]Sheet1!AV88</f>
        <v>4463.171875</v>
      </c>
      <c r="AW88" s="57">
        <f>+[2]Sheet1!AW88</f>
        <v>2492.9287109375</v>
      </c>
      <c r="AX88" s="57">
        <f>+[2]Sheet1!AX88</f>
        <v>5082.4775390625</v>
      </c>
      <c r="AY88" s="57">
        <f>+[2]Sheet1!AY88</f>
        <v>5091.93017578125</v>
      </c>
      <c r="AZ88" s="57">
        <f>+[2]Sheet1!AZ88</f>
        <v>5617.939453125</v>
      </c>
      <c r="BA88" s="57">
        <f>+[2]Sheet1!BA88</f>
        <v>3772.774169921875</v>
      </c>
      <c r="BB88" s="57">
        <f>+[2]Sheet1!BB88</f>
        <v>4448.251953125</v>
      </c>
      <c r="BC88" s="57">
        <f>+[2]Sheet1!BC88</f>
        <v>2888.340576171875</v>
      </c>
      <c r="BD88" s="57">
        <f>+[2]Sheet1!BD88</f>
        <v>5148.6064453125</v>
      </c>
      <c r="BE88" s="57">
        <f>+[2]Sheet1!BE88</f>
        <v>5418.142578125</v>
      </c>
      <c r="BF88" s="57">
        <f>+[2]Sheet1!BF88</f>
        <v>5253.88232421875</v>
      </c>
      <c r="BG88" s="57">
        <f>+[2]Sheet1!BG88</f>
        <v>3704.999755859375</v>
      </c>
      <c r="BH88" s="57">
        <f>+[2]Sheet1!BH88</f>
        <v>4482.69091796875</v>
      </c>
      <c r="BI88" s="57">
        <f>+[2]Sheet1!BI88</f>
        <v>2603.8984375</v>
      </c>
      <c r="BJ88" s="57">
        <f>+[2]Sheet1!BJ88</f>
        <v>5055.125</v>
      </c>
      <c r="BK88" s="57">
        <f>+[2]Sheet1!BK88</f>
        <v>5063.97314453125</v>
      </c>
      <c r="BL88" s="57">
        <f>+[2]Sheet1!BL88</f>
        <v>4925.1513671875</v>
      </c>
      <c r="BM88" s="57">
        <f>+[2]Sheet1!BM88</f>
        <v>4857.1396484375</v>
      </c>
      <c r="BN88" s="57">
        <f>+[2]Sheet1!BN88</f>
        <v>4846.30224609375</v>
      </c>
      <c r="BO88" s="57">
        <f>+[2]Sheet1!BO88</f>
        <v>4827.97705078125</v>
      </c>
      <c r="BP88" s="57">
        <f>+[2]Sheet1!BP88</f>
        <v>4774.00732421875</v>
      </c>
      <c r="BQ88" s="57">
        <f>+[2]Sheet1!BQ88</f>
        <v>5618.82470703125</v>
      </c>
      <c r="BR88" s="57">
        <f>+[2]Sheet1!BR88</f>
        <v>3786.04833984375</v>
      </c>
      <c r="BS88" s="57">
        <f>+[2]Sheet1!BS88</f>
        <v>4405.48583984375</v>
      </c>
      <c r="BT88" s="57">
        <f>+[2]Sheet1!BT88</f>
        <v>2941.712158203125</v>
      </c>
      <c r="BU88" s="57">
        <f>+[2]Sheet1!BU88</f>
        <v>5147.69970703125</v>
      </c>
      <c r="BV88" s="57">
        <f>+[2]Sheet1!BV88</f>
        <v>5503.72705078125</v>
      </c>
      <c r="BW88" s="57">
        <f>+[2]Sheet1!BW88</f>
        <v>5271.205078125</v>
      </c>
      <c r="BX88" s="57">
        <f>+[2]Sheet1!BX88</f>
        <v>3725.56298828125</v>
      </c>
      <c r="BY88" s="57">
        <f>+[2]Sheet1!BY88</f>
        <v>4461.833984375</v>
      </c>
      <c r="BZ88" s="57">
        <f>+[2]Sheet1!BZ88</f>
        <v>2538.458984375</v>
      </c>
      <c r="CA88" s="57">
        <f>+[2]Sheet1!CA88</f>
        <v>5083.53857421875</v>
      </c>
      <c r="CB88" s="57">
        <f>+[2]Sheet1!CB88</f>
        <v>5093.955078125</v>
      </c>
      <c r="CC88" s="57">
        <f>+[2]Sheet1!CC88</f>
        <v>4830.16845703125</v>
      </c>
      <c r="CD88" s="57">
        <f>+[2]Sheet1!CD88</f>
        <v>4830.16845703125</v>
      </c>
    </row>
    <row r="89" spans="1:128" x14ac:dyDescent="0.3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6174.6474609375</v>
      </c>
      <c r="E89" s="57">
        <f>+[2]Sheet1!E89</f>
        <v>4272.7392578125</v>
      </c>
      <c r="F89" s="57">
        <f>+[2]Sheet1!F89</f>
        <v>4762.12841796875</v>
      </c>
      <c r="G89" s="57">
        <f>+[2]Sheet1!G89</f>
        <v>3452.883056640625</v>
      </c>
      <c r="H89" s="57">
        <f>+[2]Sheet1!H89</f>
        <v>5405.81298828125</v>
      </c>
      <c r="I89" s="57">
        <f>+[2]Sheet1!I89</f>
        <v>6317.7880859375</v>
      </c>
      <c r="J89" s="57">
        <f>+[2]Sheet1!J89</f>
        <v>6009.2216796875</v>
      </c>
      <c r="K89" s="57">
        <f>+[2]Sheet1!K89</f>
        <v>4343.302734375</v>
      </c>
      <c r="L89" s="57">
        <f>+[2]Sheet1!L89</f>
        <v>4801.833984375</v>
      </c>
      <c r="M89" s="57">
        <f>+[2]Sheet1!M89</f>
        <v>3665.76025390625</v>
      </c>
      <c r="N89" s="57">
        <f>+[2]Sheet1!N89</f>
        <v>5560.345703125</v>
      </c>
      <c r="O89" s="57">
        <f>+[2]Sheet1!O89</f>
        <v>5660.21142578125</v>
      </c>
      <c r="P89" s="57">
        <f>+[2]Sheet1!P89</f>
        <v>6196.1796875</v>
      </c>
      <c r="Q89" s="57">
        <f>+[2]Sheet1!Q89</f>
        <v>4252.7060546875</v>
      </c>
      <c r="R89" s="57">
        <f>+[2]Sheet1!R89</f>
        <v>4833.3193359375</v>
      </c>
      <c r="S89" s="57">
        <f>+[2]Sheet1!S89</f>
        <v>3380.279541015625</v>
      </c>
      <c r="T89" s="57">
        <f>+[2]Sheet1!T89</f>
        <v>5405.1845703125</v>
      </c>
      <c r="U89" s="57">
        <f>+[2]Sheet1!U89</f>
        <v>6274.57421875</v>
      </c>
      <c r="V89" s="57">
        <f>+[2]Sheet1!V89</f>
        <v>5977.5263671875</v>
      </c>
      <c r="W89" s="57">
        <f>+[2]Sheet1!W89</f>
        <v>4330.9755859375</v>
      </c>
      <c r="X89" s="57">
        <f>+[2]Sheet1!X89</f>
        <v>4817.6591796875</v>
      </c>
      <c r="Y89" s="57">
        <f>+[2]Sheet1!Y89</f>
        <v>3778.305908203125</v>
      </c>
      <c r="Z89" s="57">
        <f>+[2]Sheet1!Z89</f>
        <v>5549.0146484375</v>
      </c>
      <c r="AA89" s="57">
        <f>+[2]Sheet1!AA89</f>
        <v>5608.59619140625</v>
      </c>
      <c r="AB89" s="57">
        <f>+[2]Sheet1!AB89</f>
        <v>6209.00830078125</v>
      </c>
      <c r="AC89" s="57">
        <f>+[2]Sheet1!AC89</f>
        <v>4258.0166015625</v>
      </c>
      <c r="AD89" s="57">
        <f>+[2]Sheet1!AD89</f>
        <v>4868.2578125</v>
      </c>
      <c r="AE89" s="57">
        <f>+[2]Sheet1!AE89</f>
        <v>3319.620361328125</v>
      </c>
      <c r="AF89" s="57">
        <f>+[2]Sheet1!AF89</f>
        <v>5403.47802734375</v>
      </c>
      <c r="AG89" s="57">
        <f>+[2]Sheet1!AG89</f>
        <v>6276.33203125</v>
      </c>
      <c r="AH89" s="57">
        <f>+[2]Sheet1!AH89</f>
        <v>5977.77294921875</v>
      </c>
      <c r="AI89" s="57">
        <f>+[2]Sheet1!AI89</f>
        <v>4331.927734375</v>
      </c>
      <c r="AJ89" s="57">
        <f>+[2]Sheet1!AJ89</f>
        <v>4824.85400390625</v>
      </c>
      <c r="AK89" s="57">
        <f>+[2]Sheet1!AK89</f>
        <v>3816.01953125</v>
      </c>
      <c r="AL89" s="57">
        <f>+[2]Sheet1!AL89</f>
        <v>5517.36279296875</v>
      </c>
      <c r="AM89" s="57">
        <f>+[2]Sheet1!AM89</f>
        <v>5581.5849609375</v>
      </c>
      <c r="AN89" s="57">
        <f>+[2]Sheet1!AN89</f>
        <v>6213.41796875</v>
      </c>
      <c r="AO89" s="57">
        <f>+[2]Sheet1!AO89</f>
        <v>4252.8212890625</v>
      </c>
      <c r="AP89" s="57">
        <f>+[2]Sheet1!AP89</f>
        <v>4904.30322265625</v>
      </c>
      <c r="AQ89" s="57">
        <f>+[2]Sheet1!AQ89</f>
        <v>3306.634033203125</v>
      </c>
      <c r="AR89" s="57">
        <f>+[2]Sheet1!AR89</f>
        <v>5404.40283203125</v>
      </c>
      <c r="AS89" s="57">
        <f>+[2]Sheet1!AS89</f>
        <v>6172.64208984375</v>
      </c>
      <c r="AT89" s="57">
        <f>+[2]Sheet1!AT89</f>
        <v>5944.65380859375</v>
      </c>
      <c r="AU89" s="57">
        <f>+[2]Sheet1!AU89</f>
        <v>4304.2255859375</v>
      </c>
      <c r="AV89" s="57">
        <f>+[2]Sheet1!AV89</f>
        <v>4842.00244140625</v>
      </c>
      <c r="AW89" s="57">
        <f>+[2]Sheet1!AW89</f>
        <v>3772.4677734375</v>
      </c>
      <c r="AX89" s="57">
        <f>+[2]Sheet1!AX89</f>
        <v>5502.3212890625</v>
      </c>
      <c r="AY89" s="57">
        <f>+[2]Sheet1!AY89</f>
        <v>5579.88427734375</v>
      </c>
      <c r="AZ89" s="57">
        <f>+[2]Sheet1!AZ89</f>
        <v>6221.99658203125</v>
      </c>
      <c r="BA89" s="57">
        <f>+[2]Sheet1!BA89</f>
        <v>4237.3955078125</v>
      </c>
      <c r="BB89" s="57">
        <f>+[2]Sheet1!BB89</f>
        <v>4953.45654296875</v>
      </c>
      <c r="BC89" s="57">
        <f>+[2]Sheet1!BC89</f>
        <v>3276.818603515625</v>
      </c>
      <c r="BD89" s="57">
        <f>+[2]Sheet1!BD89</f>
        <v>5403.99462890625</v>
      </c>
      <c r="BE89" s="57">
        <f>+[2]Sheet1!BE89</f>
        <v>6089.34130859375</v>
      </c>
      <c r="BF89" s="57">
        <f>+[2]Sheet1!BF89</f>
        <v>5913.5830078125</v>
      </c>
      <c r="BG89" s="57">
        <f>+[2]Sheet1!BG89</f>
        <v>4294.86572265625</v>
      </c>
      <c r="BH89" s="57">
        <f>+[2]Sheet1!BH89</f>
        <v>4863.98779296875</v>
      </c>
      <c r="BI89" s="57">
        <f>+[2]Sheet1!BI89</f>
        <v>3905.357666015625</v>
      </c>
      <c r="BJ89" s="57">
        <f>+[2]Sheet1!BJ89</f>
        <v>5471.3916015625</v>
      </c>
      <c r="BK89" s="57">
        <f>+[2]Sheet1!BK89</f>
        <v>5547.91455078125</v>
      </c>
      <c r="BL89" s="57">
        <f>+[2]Sheet1!BL89</f>
        <v>5442.056640625</v>
      </c>
      <c r="BM89" s="57">
        <f>+[2]Sheet1!BM89</f>
        <v>5385.28515625</v>
      </c>
      <c r="BN89" s="57">
        <f>+[2]Sheet1!BN89</f>
        <v>5382.982421875</v>
      </c>
      <c r="BO89" s="57">
        <f>+[2]Sheet1!BO89</f>
        <v>5364.6494140625</v>
      </c>
      <c r="BP89" s="57">
        <f>+[2]Sheet1!BP89</f>
        <v>5303.8134765625</v>
      </c>
      <c r="BQ89" s="57">
        <f>+[2]Sheet1!BQ89</f>
        <v>6204.271484375</v>
      </c>
      <c r="BR89" s="57">
        <f>+[2]Sheet1!BR89</f>
        <v>4251.64111328125</v>
      </c>
      <c r="BS89" s="57">
        <f>+[2]Sheet1!BS89</f>
        <v>4880.16015625</v>
      </c>
      <c r="BT89" s="57">
        <f>+[2]Sheet1!BT89</f>
        <v>3327.6630859375</v>
      </c>
      <c r="BU89" s="57">
        <f>+[2]Sheet1!BU89</f>
        <v>5404.3193359375</v>
      </c>
      <c r="BV89" s="57">
        <f>+[2]Sheet1!BV89</f>
        <v>6178.84375</v>
      </c>
      <c r="BW89" s="57">
        <f>+[2]Sheet1!BW89</f>
        <v>5949.1611328125</v>
      </c>
      <c r="BX89" s="57">
        <f>+[2]Sheet1!BX89</f>
        <v>4315.9404296875</v>
      </c>
      <c r="BY89" s="57">
        <f>+[2]Sheet1!BY89</f>
        <v>4839.69775390625</v>
      </c>
      <c r="BZ89" s="57">
        <f>+[2]Sheet1!BZ89</f>
        <v>3827.07080078125</v>
      </c>
      <c r="CA89" s="57">
        <f>+[2]Sheet1!CA89</f>
        <v>5502.548828125</v>
      </c>
      <c r="CB89" s="57">
        <f>+[2]Sheet1!CB89</f>
        <v>5580.20556640625</v>
      </c>
      <c r="CC89" s="57">
        <f>+[2]Sheet1!CC89</f>
        <v>5360.88525390625</v>
      </c>
      <c r="CD89" s="57">
        <f>+[2]Sheet1!CD89</f>
        <v>5360.88525390625</v>
      </c>
    </row>
    <row r="90" spans="1:128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6552.21240234375</v>
      </c>
      <c r="E90" s="57">
        <f>+[2]Sheet1!E90</f>
        <v>4508.49951171875</v>
      </c>
      <c r="F90" s="57">
        <f>+[2]Sheet1!F90</f>
        <v>5213.82470703125</v>
      </c>
      <c r="G90" s="57">
        <f>+[2]Sheet1!G90</f>
        <v>4582.21337890625</v>
      </c>
      <c r="H90" s="57">
        <f>+[2]Sheet1!H90</f>
        <v>5750.4697265625</v>
      </c>
      <c r="I90" s="57">
        <f>+[2]Sheet1!I90</f>
        <v>6884.20458984375</v>
      </c>
      <c r="J90" s="57">
        <f>+[2]Sheet1!J90</f>
        <v>6376.724609375</v>
      </c>
      <c r="K90" s="57">
        <f>+[2]Sheet1!K90</f>
        <v>4965.5361328125</v>
      </c>
      <c r="L90" s="57">
        <f>+[2]Sheet1!L90</f>
        <v>5160.02392578125</v>
      </c>
      <c r="M90" s="57">
        <f>+[2]Sheet1!M90</f>
        <v>3980.666015625</v>
      </c>
      <c r="N90" s="57">
        <f>+[2]Sheet1!N90</f>
        <v>5950.5185546875</v>
      </c>
      <c r="O90" s="57">
        <f>+[2]Sheet1!O90</f>
        <v>5981.37353515625</v>
      </c>
      <c r="P90" s="57">
        <f>+[2]Sheet1!P90</f>
        <v>6572.9423828125</v>
      </c>
      <c r="Q90" s="57">
        <f>+[2]Sheet1!Q90</f>
        <v>4486.4833984375</v>
      </c>
      <c r="R90" s="57">
        <f>+[2]Sheet1!R90</f>
        <v>5294.5322265625</v>
      </c>
      <c r="S90" s="57">
        <f>+[2]Sheet1!S90</f>
        <v>4546.189453125</v>
      </c>
      <c r="T90" s="57">
        <f>+[2]Sheet1!T90</f>
        <v>5752.916015625</v>
      </c>
      <c r="U90" s="57">
        <f>+[2]Sheet1!U90</f>
        <v>6843.513671875</v>
      </c>
      <c r="V90" s="57">
        <f>+[2]Sheet1!V90</f>
        <v>6343.19091796875</v>
      </c>
      <c r="W90" s="57">
        <f>+[2]Sheet1!W90</f>
        <v>4945.88232421875</v>
      </c>
      <c r="X90" s="57">
        <f>+[2]Sheet1!X90</f>
        <v>5168.45947265625</v>
      </c>
      <c r="Y90" s="57">
        <f>+[2]Sheet1!Y90</f>
        <v>4099.935546875</v>
      </c>
      <c r="Z90" s="57">
        <f>+[2]Sheet1!Z90</f>
        <v>5946.23779296875</v>
      </c>
      <c r="AA90" s="57">
        <f>+[2]Sheet1!AA90</f>
        <v>5929.572265625</v>
      </c>
      <c r="AB90" s="57">
        <f>+[2]Sheet1!AB90</f>
        <v>6585.11767578125</v>
      </c>
      <c r="AC90" s="57">
        <f>+[2]Sheet1!AC90</f>
        <v>4492.580078125</v>
      </c>
      <c r="AD90" s="57">
        <f>+[2]Sheet1!AD90</f>
        <v>5333.6328125</v>
      </c>
      <c r="AE90" s="57">
        <f>+[2]Sheet1!AE90</f>
        <v>4495.45068359375</v>
      </c>
      <c r="AF90" s="57">
        <f>+[2]Sheet1!AF90</f>
        <v>5754.89697265625</v>
      </c>
      <c r="AG90" s="57">
        <f>+[2]Sheet1!AG90</f>
        <v>6847.7470703125</v>
      </c>
      <c r="AH90" s="57">
        <f>+[2]Sheet1!AH90</f>
        <v>6358.85546875</v>
      </c>
      <c r="AI90" s="57">
        <f>+[2]Sheet1!AI90</f>
        <v>4944.88427734375</v>
      </c>
      <c r="AJ90" s="57">
        <f>+[2]Sheet1!AJ90</f>
        <v>5170.529296875</v>
      </c>
      <c r="AK90" s="57">
        <f>+[2]Sheet1!AK90</f>
        <v>4137.58935546875</v>
      </c>
      <c r="AL90" s="57">
        <f>+[2]Sheet1!AL90</f>
        <v>5920.12158203125</v>
      </c>
      <c r="AM90" s="57">
        <f>+[2]Sheet1!AM90</f>
        <v>5902.734375</v>
      </c>
      <c r="AN90" s="57">
        <f>+[2]Sheet1!AN90</f>
        <v>6587.07568359375</v>
      </c>
      <c r="AO90" s="57">
        <f>+[2]Sheet1!AO90</f>
        <v>4487.896484375</v>
      </c>
      <c r="AP90" s="57">
        <f>+[2]Sheet1!AP90</f>
        <v>5371.6181640625</v>
      </c>
      <c r="AQ90" s="57">
        <f>+[2]Sheet1!AQ90</f>
        <v>4494.91650390625</v>
      </c>
      <c r="AR90" s="57">
        <f>+[2]Sheet1!AR90</f>
        <v>5757.31298828125</v>
      </c>
      <c r="AS90" s="57">
        <f>+[2]Sheet1!AS90</f>
        <v>6739.91162109375</v>
      </c>
      <c r="AT90" s="57">
        <f>+[2]Sheet1!AT90</f>
        <v>6310.5576171875</v>
      </c>
      <c r="AU90" s="57">
        <f>+[2]Sheet1!AU90</f>
        <v>4912.67333984375</v>
      </c>
      <c r="AV90" s="57">
        <f>+[2]Sheet1!AV90</f>
        <v>5185.19384765625</v>
      </c>
      <c r="AW90" s="57">
        <f>+[2]Sheet1!AW90</f>
        <v>4094.3125</v>
      </c>
      <c r="AX90" s="57">
        <f>+[2]Sheet1!AX90</f>
        <v>5907.5771484375</v>
      </c>
      <c r="AY90" s="57">
        <f>+[2]Sheet1!AY90</f>
        <v>5902.8740234375</v>
      </c>
      <c r="AZ90" s="57">
        <f>+[2]Sheet1!AZ90</f>
        <v>6593.4296875</v>
      </c>
      <c r="BA90" s="57">
        <f>+[2]Sheet1!BA90</f>
        <v>4471.25390625</v>
      </c>
      <c r="BB90" s="57">
        <f>+[2]Sheet1!BB90</f>
        <v>5424.96484375</v>
      </c>
      <c r="BC90" s="57">
        <f>+[2]Sheet1!BC90</f>
        <v>4498.494140625</v>
      </c>
      <c r="BD90" s="57">
        <f>+[2]Sheet1!BD90</f>
        <v>5759.4423828125</v>
      </c>
      <c r="BE90" s="57">
        <f>+[2]Sheet1!BE90</f>
        <v>6654.53515625</v>
      </c>
      <c r="BF90" s="57">
        <f>+[2]Sheet1!BF90</f>
        <v>6273.80712890625</v>
      </c>
      <c r="BG90" s="57">
        <f>+[2]Sheet1!BG90</f>
        <v>4901.77587890625</v>
      </c>
      <c r="BH90" s="57">
        <f>+[2]Sheet1!BH90</f>
        <v>5204.40673828125</v>
      </c>
      <c r="BI90" s="57">
        <f>+[2]Sheet1!BI90</f>
        <v>4239.27783203125</v>
      </c>
      <c r="BJ90" s="57">
        <f>+[2]Sheet1!BJ90</f>
        <v>5880.986328125</v>
      </c>
      <c r="BK90" s="57">
        <f>+[2]Sheet1!BK90</f>
        <v>5863.9208984375</v>
      </c>
      <c r="BL90" s="57">
        <f>+[2]Sheet1!BL90</f>
        <v>5900.81787109375</v>
      </c>
      <c r="BM90" s="57">
        <f>+[2]Sheet1!BM90</f>
        <v>5853.177734375</v>
      </c>
      <c r="BN90" s="57">
        <f>+[2]Sheet1!BN90</f>
        <v>5857.7744140625</v>
      </c>
      <c r="BO90" s="57">
        <f>+[2]Sheet1!BO90</f>
        <v>5837.06982421875</v>
      </c>
      <c r="BP90" s="57">
        <f>+[2]Sheet1!BP90</f>
        <v>5782.564453125</v>
      </c>
      <c r="BQ90" s="57">
        <f>+[2]Sheet1!BQ90</f>
        <v>6579.19580078125</v>
      </c>
      <c r="BR90" s="57">
        <f>+[2]Sheet1!BR90</f>
        <v>4486.1044921875</v>
      </c>
      <c r="BS90" s="57">
        <f>+[2]Sheet1!BS90</f>
        <v>5345.134765625</v>
      </c>
      <c r="BT90" s="57">
        <f>+[2]Sheet1!BT90</f>
        <v>4514.40087890625</v>
      </c>
      <c r="BU90" s="57">
        <f>+[2]Sheet1!BU90</f>
        <v>5756.66748046875</v>
      </c>
      <c r="BV90" s="57">
        <f>+[2]Sheet1!BV90</f>
        <v>6746.08544921875</v>
      </c>
      <c r="BW90" s="57">
        <f>+[2]Sheet1!BW90</f>
        <v>6315.59619140625</v>
      </c>
      <c r="BX90" s="57">
        <f>+[2]Sheet1!BX90</f>
        <v>4927.501953125</v>
      </c>
      <c r="BY90" s="57">
        <f>+[2]Sheet1!BY90</f>
        <v>5184.91455078125</v>
      </c>
      <c r="BZ90" s="57">
        <f>+[2]Sheet1!BZ90</f>
        <v>4153.2138671875</v>
      </c>
      <c r="CA90" s="57">
        <f>+[2]Sheet1!CA90</f>
        <v>5906.9765625</v>
      </c>
      <c r="CB90" s="57">
        <f>+[2]Sheet1!CB90</f>
        <v>5899.837890625</v>
      </c>
      <c r="CC90" s="57">
        <f>+[2]Sheet1!CC90</f>
        <v>5833.3994140625</v>
      </c>
      <c r="CD90" s="57">
        <f>+[2]Sheet1!CD90</f>
        <v>5833.3994140625</v>
      </c>
    </row>
    <row r="91" spans="1:128" x14ac:dyDescent="0.3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6855.63037109375</v>
      </c>
      <c r="E91" s="57">
        <f>+[2]Sheet1!E91</f>
        <v>4800.39501953125</v>
      </c>
      <c r="F91" s="57">
        <f>+[2]Sheet1!F91</f>
        <v>5411.0380859375</v>
      </c>
      <c r="G91" s="57">
        <f>+[2]Sheet1!G91</f>
        <v>4703.73193359375</v>
      </c>
      <c r="H91" s="57">
        <f>+[2]Sheet1!H91</f>
        <v>5938.84619140625</v>
      </c>
      <c r="I91" s="57">
        <f>+[2]Sheet1!I91</f>
        <v>6942.7001953125</v>
      </c>
      <c r="J91" s="57">
        <f>+[2]Sheet1!J91</f>
        <v>6656.1025390625</v>
      </c>
      <c r="K91" s="57">
        <f>+[2]Sheet1!K91</f>
        <v>5367.23388671875</v>
      </c>
      <c r="L91" s="57">
        <f>+[2]Sheet1!L91</f>
        <v>5379.65625</v>
      </c>
      <c r="M91" s="57">
        <f>+[2]Sheet1!M91</f>
        <v>4280.36181640625</v>
      </c>
      <c r="N91" s="57">
        <f>+[2]Sheet1!N91</f>
        <v>6269.9296875</v>
      </c>
      <c r="O91" s="57">
        <f>+[2]Sheet1!O91</f>
        <v>6227.8984375</v>
      </c>
      <c r="P91" s="57">
        <f>+[2]Sheet1!P91</f>
        <v>6883.77392578125</v>
      </c>
      <c r="Q91" s="57">
        <f>+[2]Sheet1!Q91</f>
        <v>4783.56298828125</v>
      </c>
      <c r="R91" s="57">
        <f>+[2]Sheet1!R91</f>
        <v>5493.57861328125</v>
      </c>
      <c r="S91" s="57">
        <f>+[2]Sheet1!S91</f>
        <v>4661.7900390625</v>
      </c>
      <c r="T91" s="57">
        <f>+[2]Sheet1!T91</f>
        <v>5939.88623046875</v>
      </c>
      <c r="U91" s="57">
        <f>+[2]Sheet1!U91</f>
        <v>6896.2119140625</v>
      </c>
      <c r="V91" s="57">
        <f>+[2]Sheet1!V91</f>
        <v>6617.537109375</v>
      </c>
      <c r="W91" s="57">
        <f>+[2]Sheet1!W91</f>
        <v>5349.263671875</v>
      </c>
      <c r="X91" s="57">
        <f>+[2]Sheet1!X91</f>
        <v>5395.193359375</v>
      </c>
      <c r="Y91" s="57">
        <f>+[2]Sheet1!Y91</f>
        <v>4427.16455078125</v>
      </c>
      <c r="Z91" s="57">
        <f>+[2]Sheet1!Z91</f>
        <v>6269.4091796875</v>
      </c>
      <c r="AA91" s="57">
        <f>+[2]Sheet1!AA91</f>
        <v>6181.98046875</v>
      </c>
      <c r="AB91" s="57">
        <f>+[2]Sheet1!AB91</f>
        <v>6900.6376953125</v>
      </c>
      <c r="AC91" s="57">
        <f>+[2]Sheet1!AC91</f>
        <v>4788.978515625</v>
      </c>
      <c r="AD91" s="57">
        <f>+[2]Sheet1!AD91</f>
        <v>5535.4912109375</v>
      </c>
      <c r="AE91" s="57">
        <f>+[2]Sheet1!AE91</f>
        <v>4610.189453125</v>
      </c>
      <c r="AF91" s="57">
        <f>+[2]Sheet1!AF91</f>
        <v>5941.333984375</v>
      </c>
      <c r="AG91" s="57">
        <f>+[2]Sheet1!AG91</f>
        <v>6900.07568359375</v>
      </c>
      <c r="AH91" s="57">
        <f>+[2]Sheet1!AH91</f>
        <v>6621.26806640625</v>
      </c>
      <c r="AI91" s="57">
        <f>+[2]Sheet1!AI91</f>
        <v>5349.88720703125</v>
      </c>
      <c r="AJ91" s="57">
        <f>+[2]Sheet1!AJ91</f>
        <v>5399.68603515625</v>
      </c>
      <c r="AK91" s="57">
        <f>+[2]Sheet1!AK91</f>
        <v>4467.595703125</v>
      </c>
      <c r="AL91" s="57">
        <f>+[2]Sheet1!AL91</f>
        <v>6250.40771484375</v>
      </c>
      <c r="AM91" s="57">
        <f>+[2]Sheet1!AM91</f>
        <v>6158.1533203125</v>
      </c>
      <c r="AN91" s="57">
        <f>+[2]Sheet1!AN91</f>
        <v>6905.03857421875</v>
      </c>
      <c r="AO91" s="57">
        <f>+[2]Sheet1!AO91</f>
        <v>4786.56640625</v>
      </c>
      <c r="AP91" s="57">
        <f>+[2]Sheet1!AP91</f>
        <v>5570.15283203125</v>
      </c>
      <c r="AQ91" s="57">
        <f>+[2]Sheet1!AQ91</f>
        <v>4608.73876953125</v>
      </c>
      <c r="AR91" s="57">
        <f>+[2]Sheet1!AR91</f>
        <v>5943.08935546875</v>
      </c>
      <c r="AS91" s="57">
        <f>+[2]Sheet1!AS91</f>
        <v>6783.2666015625</v>
      </c>
      <c r="AT91" s="57">
        <f>+[2]Sheet1!AT91</f>
        <v>6569.51416015625</v>
      </c>
      <c r="AU91" s="57">
        <f>+[2]Sheet1!AU91</f>
        <v>5318.78466796875</v>
      </c>
      <c r="AV91" s="57">
        <f>+[2]Sheet1!AV91</f>
        <v>5423.30322265625</v>
      </c>
      <c r="AW91" s="57">
        <f>+[2]Sheet1!AW91</f>
        <v>4422.9765625</v>
      </c>
      <c r="AX91" s="57">
        <f>+[2]Sheet1!AX91</f>
        <v>6239.22900390625</v>
      </c>
      <c r="AY91" s="57">
        <f>+[2]Sheet1!AY91</f>
        <v>6159.23828125</v>
      </c>
      <c r="AZ91" s="57">
        <f>+[2]Sheet1!AZ91</f>
        <v>6918.29296875</v>
      </c>
      <c r="BA91" s="57">
        <f>+[2]Sheet1!BA91</f>
        <v>4774.68017578125</v>
      </c>
      <c r="BB91" s="57">
        <f>+[2]Sheet1!BB91</f>
        <v>5621.14111328125</v>
      </c>
      <c r="BC91" s="57">
        <f>+[2]Sheet1!BC91</f>
        <v>4608.04541015625</v>
      </c>
      <c r="BD91" s="57">
        <f>+[2]Sheet1!BD91</f>
        <v>5942.47412109375</v>
      </c>
      <c r="BE91" s="57">
        <f>+[2]Sheet1!BE91</f>
        <v>6689.65185546875</v>
      </c>
      <c r="BF91" s="57">
        <f>+[2]Sheet1!BF91</f>
        <v>6524.3935546875</v>
      </c>
      <c r="BG91" s="57">
        <f>+[2]Sheet1!BG91</f>
        <v>5312.48681640625</v>
      </c>
      <c r="BH91" s="57">
        <f>+[2]Sheet1!BH91</f>
        <v>5455.01611328125</v>
      </c>
      <c r="BI91" s="57">
        <f>+[2]Sheet1!BI91</f>
        <v>4592.71728515625</v>
      </c>
      <c r="BJ91" s="57">
        <f>+[2]Sheet1!BJ91</f>
        <v>6216.9716796875</v>
      </c>
      <c r="BK91" s="57">
        <f>+[2]Sheet1!BK91</f>
        <v>6122.89453125</v>
      </c>
      <c r="BL91" s="57">
        <f>+[2]Sheet1!BL91</f>
        <v>6152.65478515625</v>
      </c>
      <c r="BM91" s="57">
        <f>+[2]Sheet1!BM91</f>
        <v>6104.37744140625</v>
      </c>
      <c r="BN91" s="57">
        <f>+[2]Sheet1!BN91</f>
        <v>6106.06298828125</v>
      </c>
      <c r="BO91" s="57">
        <f>+[2]Sheet1!BO91</f>
        <v>6080.97998046875</v>
      </c>
      <c r="BP91" s="57">
        <f>+[2]Sheet1!BP91</f>
        <v>6020.3173828125</v>
      </c>
      <c r="BQ91" s="57">
        <f>+[2]Sheet1!BQ91</f>
        <v>6894.28076171875</v>
      </c>
      <c r="BR91" s="57">
        <f>+[2]Sheet1!BR91</f>
        <v>4784.6357421875</v>
      </c>
      <c r="BS91" s="57">
        <f>+[2]Sheet1!BS91</f>
        <v>5543.513671875</v>
      </c>
      <c r="BT91" s="57">
        <f>+[2]Sheet1!BT91</f>
        <v>4628.1484375</v>
      </c>
      <c r="BU91" s="57">
        <f>+[2]Sheet1!BU91</f>
        <v>5941.78564453125</v>
      </c>
      <c r="BV91" s="57">
        <f>+[2]Sheet1!BV91</f>
        <v>6789.8173828125</v>
      </c>
      <c r="BW91" s="57">
        <f>+[2]Sheet1!BW91</f>
        <v>6576.076171875</v>
      </c>
      <c r="BX91" s="57">
        <f>+[2]Sheet1!BX91</f>
        <v>5333.7626953125</v>
      </c>
      <c r="BY91" s="57">
        <f>+[2]Sheet1!BY91</f>
        <v>5422.64794921875</v>
      </c>
      <c r="BZ91" s="57">
        <f>+[2]Sheet1!BZ91</f>
        <v>4489.97412109375</v>
      </c>
      <c r="CA91" s="57">
        <f>+[2]Sheet1!CA91</f>
        <v>6238.1474609375</v>
      </c>
      <c r="CB91" s="57">
        <f>+[2]Sheet1!CB91</f>
        <v>6155.4931640625</v>
      </c>
      <c r="CC91" s="57">
        <f>+[2]Sheet1!CC91</f>
        <v>6078.193359375</v>
      </c>
      <c r="CD91" s="57">
        <f>+[2]Sheet1!CD91</f>
        <v>6078.193359375</v>
      </c>
      <c r="CY91" t="s">
        <v>149</v>
      </c>
      <c r="DL91" t="s">
        <v>153</v>
      </c>
    </row>
    <row r="92" spans="1:128" x14ac:dyDescent="0.3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7070.1240234375</v>
      </c>
      <c r="E92" s="57">
        <f>+[2]Sheet1!E92</f>
        <v>4897.47119140625</v>
      </c>
      <c r="F92" s="57">
        <f>+[2]Sheet1!F92</f>
        <v>5574.4775390625</v>
      </c>
      <c r="G92" s="57">
        <f>+[2]Sheet1!G92</f>
        <v>5434.9140625</v>
      </c>
      <c r="H92" s="57">
        <f>+[2]Sheet1!H92</f>
        <v>6079.84716796875</v>
      </c>
      <c r="I92" s="57">
        <f>+[2]Sheet1!I92</f>
        <v>7271.34375</v>
      </c>
      <c r="J92" s="57">
        <f>+[2]Sheet1!J92</f>
        <v>6909.81640625</v>
      </c>
      <c r="K92" s="57">
        <f>+[2]Sheet1!K92</f>
        <v>5652.84619140625</v>
      </c>
      <c r="L92" s="57">
        <f>+[2]Sheet1!L92</f>
        <v>5672.44921875</v>
      </c>
      <c r="M92" s="57">
        <f>+[2]Sheet1!M92</f>
        <v>4535.50439453125</v>
      </c>
      <c r="N92" s="57">
        <f>+[2]Sheet1!N92</f>
        <v>6644.689453125</v>
      </c>
      <c r="O92" s="57">
        <f>+[2]Sheet1!O92</f>
        <v>6386.2646484375</v>
      </c>
      <c r="P92" s="57">
        <f>+[2]Sheet1!P92</f>
        <v>7096.74755859375</v>
      </c>
      <c r="Q92" s="57">
        <f>+[2]Sheet1!Q92</f>
        <v>4881.919921875</v>
      </c>
      <c r="R92" s="57">
        <f>+[2]Sheet1!R92</f>
        <v>5654.064453125</v>
      </c>
      <c r="S92" s="57">
        <f>+[2]Sheet1!S92</f>
        <v>5357.873046875</v>
      </c>
      <c r="T92" s="57">
        <f>+[2]Sheet1!T92</f>
        <v>6077.6826171875</v>
      </c>
      <c r="U92" s="57">
        <f>+[2]Sheet1!U92</f>
        <v>7223.212890625</v>
      </c>
      <c r="V92" s="57">
        <f>+[2]Sheet1!V92</f>
        <v>6873.7802734375</v>
      </c>
      <c r="W92" s="57">
        <f>+[2]Sheet1!W92</f>
        <v>5635.09716796875</v>
      </c>
      <c r="X92" s="57">
        <f>+[2]Sheet1!X92</f>
        <v>5693.005859375</v>
      </c>
      <c r="Y92" s="57">
        <f>+[2]Sheet1!Y92</f>
        <v>4676.64697265625</v>
      </c>
      <c r="Z92" s="57">
        <f>+[2]Sheet1!Z92</f>
        <v>6650.1826171875</v>
      </c>
      <c r="AA92" s="57">
        <f>+[2]Sheet1!AA92</f>
        <v>6347.51611328125</v>
      </c>
      <c r="AB92" s="57">
        <f>+[2]Sheet1!AB92</f>
        <v>7113.04052734375</v>
      </c>
      <c r="AC92" s="57">
        <f>+[2]Sheet1!AC92</f>
        <v>4887.57568359375</v>
      </c>
      <c r="AD92" s="57">
        <f>+[2]Sheet1!AD92</f>
        <v>5695.97900390625</v>
      </c>
      <c r="AE92" s="57">
        <f>+[2]Sheet1!AE92</f>
        <v>5278.9404296875</v>
      </c>
      <c r="AF92" s="57">
        <f>+[2]Sheet1!AF92</f>
        <v>6076.74072265625</v>
      </c>
      <c r="AG92" s="57">
        <f>+[2]Sheet1!AG92</f>
        <v>7225.01123046875</v>
      </c>
      <c r="AH92" s="57">
        <f>+[2]Sheet1!AH92</f>
        <v>6883.10498046875</v>
      </c>
      <c r="AI92" s="57">
        <f>+[2]Sheet1!AI92</f>
        <v>5635.09130859375</v>
      </c>
      <c r="AJ92" s="57">
        <f>+[2]Sheet1!AJ92</f>
        <v>5700.95166015625</v>
      </c>
      <c r="AK92" s="57">
        <f>+[2]Sheet1!AK92</f>
        <v>4718.6015625</v>
      </c>
      <c r="AL92" s="57">
        <f>+[2]Sheet1!AL92</f>
        <v>6643.0908203125</v>
      </c>
      <c r="AM92" s="57">
        <f>+[2]Sheet1!AM92</f>
        <v>6326.78564453125</v>
      </c>
      <c r="AN92" s="57">
        <f>+[2]Sheet1!AN92</f>
        <v>7116.22021484375</v>
      </c>
      <c r="AO92" s="57">
        <f>+[2]Sheet1!AO92</f>
        <v>4886.64013671875</v>
      </c>
      <c r="AP92" s="57">
        <f>+[2]Sheet1!AP92</f>
        <v>5725.8359375</v>
      </c>
      <c r="AQ92" s="57">
        <f>+[2]Sheet1!AQ92</f>
        <v>5266.18603515625</v>
      </c>
      <c r="AR92" s="57">
        <f>+[2]Sheet1!AR92</f>
        <v>6078.10986328125</v>
      </c>
      <c r="AS92" s="57">
        <f>+[2]Sheet1!AS92</f>
        <v>7105.525390625</v>
      </c>
      <c r="AT92" s="57">
        <f>+[2]Sheet1!AT92</f>
        <v>6828.73583984375</v>
      </c>
      <c r="AU92" s="57">
        <f>+[2]Sheet1!AU92</f>
        <v>5600.70654296875</v>
      </c>
      <c r="AV92" s="57">
        <f>+[2]Sheet1!AV92</f>
        <v>5724.29443359375</v>
      </c>
      <c r="AW92" s="57">
        <f>+[2]Sheet1!AW92</f>
        <v>4671.01708984375</v>
      </c>
      <c r="AX92" s="57">
        <f>+[2]Sheet1!AX92</f>
        <v>6636.90185546875</v>
      </c>
      <c r="AY92" s="57">
        <f>+[2]Sheet1!AY92</f>
        <v>6329.18115234375</v>
      </c>
      <c r="AZ92" s="57">
        <f>+[2]Sheet1!AZ92</f>
        <v>7123.001953125</v>
      </c>
      <c r="BA92" s="57">
        <f>+[2]Sheet1!BA92</f>
        <v>4875.9853515625</v>
      </c>
      <c r="BB92" s="57">
        <f>+[2]Sheet1!BB92</f>
        <v>5772.3212890625</v>
      </c>
      <c r="BC92" s="57">
        <f>+[2]Sheet1!BC92</f>
        <v>5236.28564453125</v>
      </c>
      <c r="BD92" s="57">
        <f>+[2]Sheet1!BD92</f>
        <v>6076.7080078125</v>
      </c>
      <c r="BE92" s="57">
        <f>+[2]Sheet1!BE92</f>
        <v>7008.7578125</v>
      </c>
      <c r="BF92" s="57">
        <f>+[2]Sheet1!BF92</f>
        <v>6784.24609375</v>
      </c>
      <c r="BG92" s="57">
        <f>+[2]Sheet1!BG92</f>
        <v>5592.19873046875</v>
      </c>
      <c r="BH92" s="57">
        <f>+[2]Sheet1!BH92</f>
        <v>5758.03564453125</v>
      </c>
      <c r="BI92" s="57">
        <f>+[2]Sheet1!BI92</f>
        <v>4839.80908203125</v>
      </c>
      <c r="BJ92" s="57">
        <f>+[2]Sheet1!BJ92</f>
        <v>6627.95849609375</v>
      </c>
      <c r="BK92" s="57">
        <f>+[2]Sheet1!BK92</f>
        <v>6297.1435546875</v>
      </c>
      <c r="BL92" s="57">
        <f>+[2]Sheet1!BL92</f>
        <v>6423.587890625</v>
      </c>
      <c r="BM92" s="57">
        <f>+[2]Sheet1!BM92</f>
        <v>6379.166015625</v>
      </c>
      <c r="BN92" s="57">
        <f>+[2]Sheet1!BN92</f>
        <v>6383.93212890625</v>
      </c>
      <c r="BO92" s="57">
        <f>+[2]Sheet1!BO92</f>
        <v>6360.0947265625</v>
      </c>
      <c r="BP92" s="57">
        <f>+[2]Sheet1!BP92</f>
        <v>6303.3125</v>
      </c>
      <c r="BQ92" s="57">
        <f>+[2]Sheet1!BQ92</f>
        <v>7105.1708984375</v>
      </c>
      <c r="BR92" s="57">
        <f>+[2]Sheet1!BR92</f>
        <v>4884.10986328125</v>
      </c>
      <c r="BS92" s="57">
        <f>+[2]Sheet1!BS92</f>
        <v>5700.67431640625</v>
      </c>
      <c r="BT92" s="57">
        <f>+[2]Sheet1!BT92</f>
        <v>5292.5947265625</v>
      </c>
      <c r="BU92" s="57">
        <f>+[2]Sheet1!BU92</f>
        <v>6077.42138671875</v>
      </c>
      <c r="BV92" s="57">
        <f>+[2]Sheet1!BV92</f>
        <v>7112.271484375</v>
      </c>
      <c r="BW92" s="57">
        <f>+[2]Sheet1!BW92</f>
        <v>6835.04736328125</v>
      </c>
      <c r="BX92" s="57">
        <f>+[2]Sheet1!BX92</f>
        <v>5616.7685546875</v>
      </c>
      <c r="BY92" s="57">
        <f>+[2]Sheet1!BY92</f>
        <v>5723.125</v>
      </c>
      <c r="BZ92" s="57">
        <f>+[2]Sheet1!BZ92</f>
        <v>4738.7890625</v>
      </c>
      <c r="CA92" s="57">
        <f>+[2]Sheet1!CA92</f>
        <v>6636.521484375</v>
      </c>
      <c r="CB92" s="57">
        <f>+[2]Sheet1!CB92</f>
        <v>6325.0615234375</v>
      </c>
      <c r="CC92" s="57">
        <f>+[2]Sheet1!CC92</f>
        <v>6356.67138671875</v>
      </c>
      <c r="CD92" s="57">
        <f>+[2]Sheet1!CD92</f>
        <v>6356.6708984375</v>
      </c>
      <c r="CL92" t="str">
        <f>+'Infla Mensual PondENGHO'!AZ2</f>
        <v>Alimentos y bebidas no alcohólicas</v>
      </c>
      <c r="CM92" t="str">
        <f>+'Infla Mensual PondENGHO'!BA2</f>
        <v>Bebidas alcohólicas y tabaco</v>
      </c>
      <c r="CN92" t="str">
        <f>+'Infla Mensual PondENGHO'!BB2</f>
        <v>Prendas de vestir y calzado</v>
      </c>
      <c r="CO92" t="str">
        <f>+'Infla Mensual PondENGHO'!BC2</f>
        <v>Vivienda, agua, electricidad, gas y otros combustibles</v>
      </c>
      <c r="CP92" t="str">
        <f>+'Infla Mensual PondENGHO'!BD2</f>
        <v>Equipamiento y mantenimiento del hogar</v>
      </c>
      <c r="CQ92" t="str">
        <f>+'Infla Mensual PondENGHO'!BE2</f>
        <v>Salud</v>
      </c>
      <c r="CR92" t="str">
        <f>+'Infla Mensual PondENGHO'!BF2</f>
        <v>Transporte</v>
      </c>
      <c r="CS92" t="str">
        <f>+'Infla Mensual PondENGHO'!BG2</f>
        <v>Comunicación</v>
      </c>
      <c r="CT92" t="str">
        <f>+'Infla Mensual PondENGHO'!BH2</f>
        <v>Recreación y cultura</v>
      </c>
      <c r="CU92" t="str">
        <f>+'Infla Mensual PondENGHO'!BI2</f>
        <v>Educación</v>
      </c>
      <c r="CV92" t="str">
        <f>+'Infla Mensual PondENGHO'!BJ2</f>
        <v>Restaurantes y hoteles</v>
      </c>
      <c r="CW92" t="str">
        <f>+'Infla Mensual PondENGHO'!BK2</f>
        <v>Bienes y servicios varios</v>
      </c>
      <c r="CX92" t="str">
        <f>+'Infla Mensual PondENGHO'!BL2</f>
        <v>TOTAL</v>
      </c>
      <c r="CY92" t="str">
        <f>+CL92</f>
        <v>Alimentos y bebidas no alcohólicas</v>
      </c>
      <c r="CZ92" t="str">
        <f t="shared" ref="CZ92:DK92" si="2">+CM92</f>
        <v>Bebidas alcohólicas y tabaco</v>
      </c>
      <c r="DA92" t="str">
        <f t="shared" si="2"/>
        <v>Prendas de vestir y calzado</v>
      </c>
      <c r="DB92" t="str">
        <f t="shared" si="2"/>
        <v>Vivienda, agua, electricidad, gas y otros combustibles</v>
      </c>
      <c r="DC92" t="str">
        <f t="shared" si="2"/>
        <v>Equipamiento y mantenimiento del hogar</v>
      </c>
      <c r="DD92" t="str">
        <f t="shared" si="2"/>
        <v>Salud</v>
      </c>
      <c r="DE92" t="str">
        <f t="shared" si="2"/>
        <v>Transporte</v>
      </c>
      <c r="DF92" t="str">
        <f t="shared" si="2"/>
        <v>Comunicación</v>
      </c>
      <c r="DG92" t="str">
        <f t="shared" si="2"/>
        <v>Recreación y cultura</v>
      </c>
      <c r="DH92" t="str">
        <f t="shared" si="2"/>
        <v>Educación</v>
      </c>
      <c r="DI92" t="str">
        <f t="shared" si="2"/>
        <v>Restaurantes y hoteles</v>
      </c>
      <c r="DJ92" t="str">
        <f t="shared" si="2"/>
        <v>Bienes y servicios varios</v>
      </c>
      <c r="DK92" t="str">
        <f t="shared" si="2"/>
        <v>TOTAL</v>
      </c>
      <c r="DL92" t="str">
        <f>+CL92</f>
        <v>Alimentos y bebidas no alcohólicas</v>
      </c>
      <c r="DM92" t="str">
        <f t="shared" ref="DM92:DZ92" si="3">+CM92</f>
        <v>Bebidas alcohólicas y tabaco</v>
      </c>
      <c r="DN92" t="str">
        <f t="shared" si="3"/>
        <v>Prendas de vestir y calzado</v>
      </c>
      <c r="DO92" t="str">
        <f t="shared" si="3"/>
        <v>Vivienda, agua, electricidad, gas y otros combustibles</v>
      </c>
      <c r="DP92" t="str">
        <f t="shared" si="3"/>
        <v>Equipamiento y mantenimiento del hogar</v>
      </c>
      <c r="DQ92" t="str">
        <f t="shared" si="3"/>
        <v>Salud</v>
      </c>
      <c r="DR92" t="str">
        <f t="shared" si="3"/>
        <v>Transporte</v>
      </c>
      <c r="DS92" t="str">
        <f t="shared" si="3"/>
        <v>Comunicación</v>
      </c>
      <c r="DT92" t="str">
        <f t="shared" si="3"/>
        <v>Recreación y cultura</v>
      </c>
      <c r="DU92" t="str">
        <f t="shared" si="3"/>
        <v>Educación</v>
      </c>
      <c r="DV92" t="str">
        <f t="shared" si="3"/>
        <v>Restaurantes y hoteles</v>
      </c>
      <c r="DW92" t="str">
        <f t="shared" si="3"/>
        <v>Bienes y servicios varios</v>
      </c>
      <c r="DX92" t="str">
        <f t="shared" si="3"/>
        <v>TOTAL</v>
      </c>
    </row>
    <row r="93" spans="1:128" ht="15" thickBot="1" x14ac:dyDescent="0.3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7276.50146484375</v>
      </c>
      <c r="E93" s="57">
        <f>+[2]Sheet1!E93</f>
        <v>5193.2353515625</v>
      </c>
      <c r="F93" s="57">
        <f>+[2]Sheet1!F93</f>
        <v>5688.87255859375</v>
      </c>
      <c r="G93" s="57">
        <f>+[2]Sheet1!G93</f>
        <v>5833.48681640625</v>
      </c>
      <c r="H93" s="57">
        <f>+[2]Sheet1!H93</f>
        <v>6291.10205078125</v>
      </c>
      <c r="I93" s="57">
        <f>+[2]Sheet1!I93</f>
        <v>7688.798828125</v>
      </c>
      <c r="J93" s="57">
        <f>+[2]Sheet1!J93</f>
        <v>7101.75927734375</v>
      </c>
      <c r="K93" s="57">
        <f>+[2]Sheet1!K93</f>
        <v>5858.8134765625</v>
      </c>
      <c r="L93" s="57">
        <f>+[2]Sheet1!L93</f>
        <v>5996.68994140625</v>
      </c>
      <c r="M93" s="57">
        <f>+[2]Sheet1!M93</f>
        <v>4747.630859375</v>
      </c>
      <c r="N93" s="57">
        <f>+[2]Sheet1!N93</f>
        <v>7066.892578125</v>
      </c>
      <c r="O93" s="57">
        <f>+[2]Sheet1!O93</f>
        <v>6613.302734375</v>
      </c>
      <c r="P93" s="57">
        <f>+[2]Sheet1!P93</f>
        <v>7313.19384765625</v>
      </c>
      <c r="Q93" s="57">
        <f>+[2]Sheet1!Q93</f>
        <v>5180.0517578125</v>
      </c>
      <c r="R93" s="57">
        <f>+[2]Sheet1!R93</f>
        <v>5759.05859375</v>
      </c>
      <c r="S93" s="57">
        <f>+[2]Sheet1!S93</f>
        <v>5705.06982421875</v>
      </c>
      <c r="T93" s="57">
        <f>+[2]Sheet1!T93</f>
        <v>6286.9951171875</v>
      </c>
      <c r="U93" s="57">
        <f>+[2]Sheet1!U93</f>
        <v>7638.6796875</v>
      </c>
      <c r="V93" s="57">
        <f>+[2]Sheet1!V93</f>
        <v>7064.349609375</v>
      </c>
      <c r="W93" s="57">
        <f>+[2]Sheet1!W93</f>
        <v>5838.92626953125</v>
      </c>
      <c r="X93" s="57">
        <f>+[2]Sheet1!X93</f>
        <v>6018.25927734375</v>
      </c>
      <c r="Y93" s="57">
        <f>+[2]Sheet1!Y93</f>
        <v>4866.513671875</v>
      </c>
      <c r="Z93" s="57">
        <f>+[2]Sheet1!Z93</f>
        <v>7083.61767578125</v>
      </c>
      <c r="AA93" s="57">
        <f>+[2]Sheet1!AA93</f>
        <v>6569.14501953125</v>
      </c>
      <c r="AB93" s="57">
        <f>+[2]Sheet1!AB93</f>
        <v>7336.681640625</v>
      </c>
      <c r="AC93" s="57">
        <f>+[2]Sheet1!AC93</f>
        <v>5184.11962890625</v>
      </c>
      <c r="AD93" s="57">
        <f>+[2]Sheet1!AD93</f>
        <v>5796.775390625</v>
      </c>
      <c r="AE93" s="57">
        <f>+[2]Sheet1!AE93</f>
        <v>5593.5654296875</v>
      </c>
      <c r="AF93" s="57">
        <f>+[2]Sheet1!AF93</f>
        <v>6287.9345703125</v>
      </c>
      <c r="AG93" s="57">
        <f>+[2]Sheet1!AG93</f>
        <v>7647.36181640625</v>
      </c>
      <c r="AH93" s="57">
        <f>+[2]Sheet1!AH93</f>
        <v>7075.7333984375</v>
      </c>
      <c r="AI93" s="57">
        <f>+[2]Sheet1!AI93</f>
        <v>5836.02490234375</v>
      </c>
      <c r="AJ93" s="57">
        <f>+[2]Sheet1!AJ93</f>
        <v>6026.4150390625</v>
      </c>
      <c r="AK93" s="57">
        <f>+[2]Sheet1!AK93</f>
        <v>4900.9873046875</v>
      </c>
      <c r="AL93" s="57">
        <f>+[2]Sheet1!AL93</f>
        <v>7074.103515625</v>
      </c>
      <c r="AM93" s="57">
        <f>+[2]Sheet1!AM93</f>
        <v>6545.5556640625</v>
      </c>
      <c r="AN93" s="57">
        <f>+[2]Sheet1!AN93</f>
        <v>7345.201171875</v>
      </c>
      <c r="AO93" s="57">
        <f>+[2]Sheet1!AO93</f>
        <v>5183.20654296875</v>
      </c>
      <c r="AP93" s="57">
        <f>+[2]Sheet1!AP93</f>
        <v>5823.1455078125</v>
      </c>
      <c r="AQ93" s="57">
        <f>+[2]Sheet1!AQ93</f>
        <v>5575.42578125</v>
      </c>
      <c r="AR93" s="57">
        <f>+[2]Sheet1!AR93</f>
        <v>6289.52001953125</v>
      </c>
      <c r="AS93" s="57">
        <f>+[2]Sheet1!AS93</f>
        <v>7521.50634765625</v>
      </c>
      <c r="AT93" s="57">
        <f>+[2]Sheet1!AT93</f>
        <v>7011.796875</v>
      </c>
      <c r="AU93" s="57">
        <f>+[2]Sheet1!AU93</f>
        <v>5803.892578125</v>
      </c>
      <c r="AV93" s="57">
        <f>+[2]Sheet1!AV93</f>
        <v>6047.92578125</v>
      </c>
      <c r="AW93" s="57">
        <f>+[2]Sheet1!AW93</f>
        <v>4850.36181640625</v>
      </c>
      <c r="AX93" s="57">
        <f>+[2]Sheet1!AX93</f>
        <v>7074.775390625</v>
      </c>
      <c r="AY93" s="57">
        <f>+[2]Sheet1!AY93</f>
        <v>6548.33251953125</v>
      </c>
      <c r="AZ93" s="57">
        <f>+[2]Sheet1!AZ93</f>
        <v>7359.72216796875</v>
      </c>
      <c r="BA93" s="57">
        <f>+[2]Sheet1!BA93</f>
        <v>5174.25</v>
      </c>
      <c r="BB93" s="57">
        <f>+[2]Sheet1!BB93</f>
        <v>5864.36474609375</v>
      </c>
      <c r="BC93" s="57">
        <f>+[2]Sheet1!BC93</f>
        <v>5525.12255859375</v>
      </c>
      <c r="BD93" s="57">
        <f>+[2]Sheet1!BD93</f>
        <v>6285.08154296875</v>
      </c>
      <c r="BE93" s="57">
        <f>+[2]Sheet1!BE93</f>
        <v>7422.28076171875</v>
      </c>
      <c r="BF93" s="57">
        <f>+[2]Sheet1!BF93</f>
        <v>6956.97998046875</v>
      </c>
      <c r="BG93" s="57">
        <f>+[2]Sheet1!BG93</f>
        <v>5795.2216796875</v>
      </c>
      <c r="BH93" s="57">
        <f>+[2]Sheet1!BH93</f>
        <v>6082.2041015625</v>
      </c>
      <c r="BI93" s="57">
        <f>+[2]Sheet1!BI93</f>
        <v>5008.64990234375</v>
      </c>
      <c r="BJ93" s="57">
        <f>+[2]Sheet1!BJ93</f>
        <v>7063.81298828125</v>
      </c>
      <c r="BK93" s="57">
        <f>+[2]Sheet1!BK93</f>
        <v>6513.00830078125</v>
      </c>
      <c r="BL93" s="57">
        <f>+[2]Sheet1!BL93</f>
        <v>6670.5361328125</v>
      </c>
      <c r="BM93" s="57">
        <f>+[2]Sheet1!BM93</f>
        <v>6630.2041015625</v>
      </c>
      <c r="BN93" s="57">
        <f>+[2]Sheet1!BN93</f>
        <v>6638.75</v>
      </c>
      <c r="BO93" s="57">
        <f>+[2]Sheet1!BO93</f>
        <v>6618.37841796875</v>
      </c>
      <c r="BP93" s="57">
        <f>+[2]Sheet1!BP93</f>
        <v>6567.9619140625</v>
      </c>
      <c r="BQ93" s="57">
        <f>+[2]Sheet1!BQ93</f>
        <v>7328.42626953125</v>
      </c>
      <c r="BR93" s="57">
        <f>+[2]Sheet1!BR93</f>
        <v>5181.37646484375</v>
      </c>
      <c r="BS93" s="57">
        <f>+[2]Sheet1!BS93</f>
        <v>5800.77099609375</v>
      </c>
      <c r="BT93" s="57">
        <f>+[2]Sheet1!BT93</f>
        <v>5612.396484375</v>
      </c>
      <c r="BU93" s="57">
        <f>+[2]Sheet1!BU93</f>
        <v>6287.25634765625</v>
      </c>
      <c r="BV93" s="57">
        <f>+[2]Sheet1!BV93</f>
        <v>7528.37109375</v>
      </c>
      <c r="BW93" s="57">
        <f>+[2]Sheet1!BW93</f>
        <v>7017.8017578125</v>
      </c>
      <c r="BX93" s="57">
        <f>+[2]Sheet1!BX93</f>
        <v>5819.8955078125</v>
      </c>
      <c r="BY93" s="57">
        <f>+[2]Sheet1!BY93</f>
        <v>6047.544921875</v>
      </c>
      <c r="BZ93" s="57">
        <f>+[2]Sheet1!BZ93</f>
        <v>4917.89453125</v>
      </c>
      <c r="CA93" s="57">
        <f>+[2]Sheet1!CA93</f>
        <v>7070.68603515625</v>
      </c>
      <c r="CB93" s="57">
        <f>+[2]Sheet1!CB93</f>
        <v>6544.05029296875</v>
      </c>
      <c r="CC93" s="57">
        <f>+[2]Sheet1!CC93</f>
        <v>6613.890625</v>
      </c>
      <c r="CD93" s="57">
        <f>+[2]Sheet1!CD93</f>
        <v>6613.890625</v>
      </c>
      <c r="CJ93" s="45" t="s">
        <v>119</v>
      </c>
      <c r="CK93" s="40">
        <v>1</v>
      </c>
      <c r="CL93" s="32">
        <v>34.475013732910156</v>
      </c>
      <c r="CM93" s="33">
        <v>2.2236170768737793</v>
      </c>
      <c r="CN93" s="33">
        <v>7.9922947883605957</v>
      </c>
      <c r="CO93" s="33">
        <v>14.191224098205566</v>
      </c>
      <c r="CP93" s="33">
        <v>4.1193418502807617</v>
      </c>
      <c r="CQ93" s="33">
        <v>4.1856107711791992</v>
      </c>
      <c r="CR93" s="33">
        <v>10.388893127441406</v>
      </c>
      <c r="CS93" s="33">
        <v>5.0157270431518555</v>
      </c>
      <c r="CT93" s="33">
        <v>7.702176570892334</v>
      </c>
      <c r="CU93" s="33">
        <v>1.6482053995132446</v>
      </c>
      <c r="CV93" s="33">
        <v>4.388763427734375</v>
      </c>
      <c r="CW93" s="34">
        <v>3.6691303253173828</v>
      </c>
      <c r="CX93" s="52">
        <v>100</v>
      </c>
      <c r="CY93" s="35">
        <v>15.698500633239746</v>
      </c>
      <c r="CZ93" s="36">
        <v>1.8403748273849487</v>
      </c>
      <c r="DA93" s="36">
        <v>5.9696140289306641</v>
      </c>
      <c r="DB93" s="36">
        <v>14.619551658630371</v>
      </c>
      <c r="DC93" s="36">
        <v>6.9953794479370117</v>
      </c>
      <c r="DD93" s="36">
        <v>7.9965476989746094</v>
      </c>
      <c r="DE93" s="36">
        <v>15.644683837890625</v>
      </c>
      <c r="DF93" s="36">
        <v>4.5556302070617676</v>
      </c>
      <c r="DG93" s="36">
        <v>9.7462596893310547</v>
      </c>
      <c r="DH93" s="36">
        <v>3.7638986110687256</v>
      </c>
      <c r="DI93" s="36">
        <v>8.1615171432495117</v>
      </c>
      <c r="DJ93" s="37">
        <v>5.0080423355102539</v>
      </c>
      <c r="DK93" s="53">
        <v>100</v>
      </c>
    </row>
    <row r="94" spans="1:128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7565.34423828125</v>
      </c>
      <c r="E94" s="57">
        <f>+[2]Sheet1!E94</f>
        <v>5350.6865234375</v>
      </c>
      <c r="F94" s="57">
        <f>+[2]Sheet1!F94</f>
        <v>5815.955078125</v>
      </c>
      <c r="G94" s="57">
        <f>+[2]Sheet1!G94</f>
        <v>6279.48486328125</v>
      </c>
      <c r="H94" s="57">
        <f>+[2]Sheet1!H94</f>
        <v>6556.8896484375</v>
      </c>
      <c r="I94" s="57">
        <f>+[2]Sheet1!I94</f>
        <v>8002.8515625</v>
      </c>
      <c r="J94" s="57">
        <f>+[2]Sheet1!J94</f>
        <v>7428.26123046875</v>
      </c>
      <c r="K94" s="57">
        <f>+[2]Sheet1!K94</f>
        <v>6145.0537109375</v>
      </c>
      <c r="L94" s="57">
        <f>+[2]Sheet1!L94</f>
        <v>6222.02587890625</v>
      </c>
      <c r="M94" s="57">
        <f>+[2]Sheet1!M94</f>
        <v>5058.8955078125</v>
      </c>
      <c r="N94" s="57">
        <f>+[2]Sheet1!N94</f>
        <v>7418.81787109375</v>
      </c>
      <c r="O94" s="57">
        <f>+[2]Sheet1!O94</f>
        <v>6754.57958984375</v>
      </c>
      <c r="P94" s="57">
        <f>+[2]Sheet1!P94</f>
        <v>7593.45654296875</v>
      </c>
      <c r="Q94" s="57">
        <f>+[2]Sheet1!Q94</f>
        <v>5336.2353515625</v>
      </c>
      <c r="R94" s="57">
        <f>+[2]Sheet1!R94</f>
        <v>5881.478515625</v>
      </c>
      <c r="S94" s="57">
        <f>+[2]Sheet1!S94</f>
        <v>6124.06298828125</v>
      </c>
      <c r="T94" s="57">
        <f>+[2]Sheet1!T94</f>
        <v>6553.85888671875</v>
      </c>
      <c r="U94" s="57">
        <f>+[2]Sheet1!U94</f>
        <v>7952.41943359375</v>
      </c>
      <c r="V94" s="57">
        <f>+[2]Sheet1!V94</f>
        <v>7402.04931640625</v>
      </c>
      <c r="W94" s="57">
        <f>+[2]Sheet1!W94</f>
        <v>6123.66845703125</v>
      </c>
      <c r="X94" s="57">
        <f>+[2]Sheet1!X94</f>
        <v>6242.53955078125</v>
      </c>
      <c r="Y94" s="57">
        <f>+[2]Sheet1!Y94</f>
        <v>5187.7490234375</v>
      </c>
      <c r="Z94" s="57">
        <f>+[2]Sheet1!Z94</f>
        <v>7429.498046875</v>
      </c>
      <c r="AA94" s="57">
        <f>+[2]Sheet1!AA94</f>
        <v>6715.072265625</v>
      </c>
      <c r="AB94" s="57">
        <f>+[2]Sheet1!AB94</f>
        <v>7609.7744140625</v>
      </c>
      <c r="AC94" s="57">
        <f>+[2]Sheet1!AC94</f>
        <v>5339.88916015625</v>
      </c>
      <c r="AD94" s="57">
        <f>+[2]Sheet1!AD94</f>
        <v>5915.95166015625</v>
      </c>
      <c r="AE94" s="57">
        <f>+[2]Sheet1!AE94</f>
        <v>5990.1044921875</v>
      </c>
      <c r="AF94" s="57">
        <f>+[2]Sheet1!AF94</f>
        <v>6556.24755859375</v>
      </c>
      <c r="AG94" s="57">
        <f>+[2]Sheet1!AG94</f>
        <v>7960.76904296875</v>
      </c>
      <c r="AH94" s="57">
        <f>+[2]Sheet1!AH94</f>
        <v>7414.4658203125</v>
      </c>
      <c r="AI94" s="57">
        <f>+[2]Sheet1!AI94</f>
        <v>6120.00390625</v>
      </c>
      <c r="AJ94" s="57">
        <f>+[2]Sheet1!AJ94</f>
        <v>6251.833984375</v>
      </c>
      <c r="AK94" s="57">
        <f>+[2]Sheet1!AK94</f>
        <v>5227.037109375</v>
      </c>
      <c r="AL94" s="57">
        <f>+[2]Sheet1!AL94</f>
        <v>7413.875</v>
      </c>
      <c r="AM94" s="57">
        <f>+[2]Sheet1!AM94</f>
        <v>6693.4375</v>
      </c>
      <c r="AN94" s="57">
        <f>+[2]Sheet1!AN94</f>
        <v>7614.00341796875</v>
      </c>
      <c r="AO94" s="57">
        <f>+[2]Sheet1!AO94</f>
        <v>5339.6611328125</v>
      </c>
      <c r="AP94" s="57">
        <f>+[2]Sheet1!AP94</f>
        <v>5943.19384765625</v>
      </c>
      <c r="AQ94" s="57">
        <f>+[2]Sheet1!AQ94</f>
        <v>5962.99365234375</v>
      </c>
      <c r="AR94" s="57">
        <f>+[2]Sheet1!AR94</f>
        <v>6558.2099609375</v>
      </c>
      <c r="AS94" s="57">
        <f>+[2]Sheet1!AS94</f>
        <v>7833.85986328125</v>
      </c>
      <c r="AT94" s="57">
        <f>+[2]Sheet1!AT94</f>
        <v>7364.7333984375</v>
      </c>
      <c r="AU94" s="57">
        <f>+[2]Sheet1!AU94</f>
        <v>6086.58544921875</v>
      </c>
      <c r="AV94" s="57">
        <f>+[2]Sheet1!AV94</f>
        <v>6270.56103515625</v>
      </c>
      <c r="AW94" s="57">
        <f>+[2]Sheet1!AW94</f>
        <v>5177.017578125</v>
      </c>
      <c r="AX94" s="57">
        <f>+[2]Sheet1!AX94</f>
        <v>7415.52880859375</v>
      </c>
      <c r="AY94" s="57">
        <f>+[2]Sheet1!AY94</f>
        <v>6699.08203125</v>
      </c>
      <c r="AZ94" s="57">
        <f>+[2]Sheet1!AZ94</f>
        <v>7618.52978515625</v>
      </c>
      <c r="BA94" s="57">
        <f>+[2]Sheet1!BA94</f>
        <v>5331.5341796875</v>
      </c>
      <c r="BB94" s="57">
        <f>+[2]Sheet1!BB94</f>
        <v>5983.6494140625</v>
      </c>
      <c r="BC94" s="57">
        <f>+[2]Sheet1!BC94</f>
        <v>5899.45068359375</v>
      </c>
      <c r="BD94" s="57">
        <f>+[2]Sheet1!BD94</f>
        <v>6553.857421875</v>
      </c>
      <c r="BE94" s="57">
        <f>+[2]Sheet1!BE94</f>
        <v>7734.18798828125</v>
      </c>
      <c r="BF94" s="57">
        <f>+[2]Sheet1!BF94</f>
        <v>7317.52783203125</v>
      </c>
      <c r="BG94" s="57">
        <f>+[2]Sheet1!BG94</f>
        <v>6076.025390625</v>
      </c>
      <c r="BH94" s="57">
        <f>+[2]Sheet1!BH94</f>
        <v>6302.73291015625</v>
      </c>
      <c r="BI94" s="57">
        <f>+[2]Sheet1!BI94</f>
        <v>5347.00634765625</v>
      </c>
      <c r="BJ94" s="57">
        <f>+[2]Sheet1!BJ94</f>
        <v>7399.98388671875</v>
      </c>
      <c r="BK94" s="57">
        <f>+[2]Sheet1!BK94</f>
        <v>6668.68701171875</v>
      </c>
      <c r="BL94" s="57">
        <f>+[2]Sheet1!BL94</f>
        <v>6949.02783203125</v>
      </c>
      <c r="BM94" s="57">
        <f>+[2]Sheet1!BM94</f>
        <v>6906.6376953125</v>
      </c>
      <c r="BN94" s="57">
        <f>+[2]Sheet1!BN94</f>
        <v>6912.447265625</v>
      </c>
      <c r="BO94" s="57">
        <f>+[2]Sheet1!BO94</f>
        <v>6894.93603515625</v>
      </c>
      <c r="BP94" s="57">
        <f>+[2]Sheet1!BP94</f>
        <v>6845.0068359375</v>
      </c>
      <c r="BQ94" s="57">
        <f>+[2]Sheet1!BQ94</f>
        <v>7601.5732421875</v>
      </c>
      <c r="BR94" s="57">
        <f>+[2]Sheet1!BR94</f>
        <v>5338.0498046875</v>
      </c>
      <c r="BS94" s="57">
        <f>+[2]Sheet1!BS94</f>
        <v>5921.80859375</v>
      </c>
      <c r="BT94" s="57">
        <f>+[2]Sheet1!BT94</f>
        <v>6008.9150390625</v>
      </c>
      <c r="BU94" s="57">
        <f>+[2]Sheet1!BU94</f>
        <v>6555.43505859375</v>
      </c>
      <c r="BV94" s="57">
        <f>+[2]Sheet1!BV94</f>
        <v>7841.00732421875</v>
      </c>
      <c r="BW94" s="57">
        <f>+[2]Sheet1!BW94</f>
        <v>7366.7060546875</v>
      </c>
      <c r="BX94" s="57">
        <f>+[2]Sheet1!BX94</f>
        <v>6103.04541015625</v>
      </c>
      <c r="BY94" s="57">
        <f>+[2]Sheet1!BY94</f>
        <v>6270.37060546875</v>
      </c>
      <c r="BZ94" s="57">
        <f>+[2]Sheet1!BZ94</f>
        <v>5247.443359375</v>
      </c>
      <c r="CA94" s="57">
        <f>+[2]Sheet1!CA94</f>
        <v>7410.94189453125</v>
      </c>
      <c r="CB94" s="57">
        <f>+[2]Sheet1!CB94</f>
        <v>6694.54443359375</v>
      </c>
      <c r="CC94" s="57">
        <f>+[2]Sheet1!CC94</f>
        <v>6890.3173828125</v>
      </c>
      <c r="CD94" s="57">
        <f>+[2]Sheet1!CD94</f>
        <v>6890.31689453125</v>
      </c>
      <c r="CJ94" s="45"/>
      <c r="CK94" s="82">
        <f>+A94</f>
        <v>45505</v>
      </c>
      <c r="CL94" s="83">
        <f>+(D94-D93)/$BL$93*CL93</f>
        <v>1.4928123291210078</v>
      </c>
      <c r="CM94" s="83">
        <f t="shared" ref="CM94:CX94" si="4">+(E94-E93)/$BL$93*CM93</f>
        <v>5.2486203145326656E-2</v>
      </c>
      <c r="CN94" s="83">
        <f t="shared" si="4"/>
        <v>0.15226376685753759</v>
      </c>
      <c r="CO94" s="83">
        <f t="shared" si="4"/>
        <v>0.94883801010107238</v>
      </c>
      <c r="CP94" s="83">
        <f t="shared" si="4"/>
        <v>0.16413522878997511</v>
      </c>
      <c r="CQ94" s="83">
        <f t="shared" si="4"/>
        <v>0.19706099802866159</v>
      </c>
      <c r="CR94" s="83">
        <f t="shared" si="4"/>
        <v>0.50850393872109068</v>
      </c>
      <c r="CS94" s="83">
        <f t="shared" si="4"/>
        <v>0.21523050858394449</v>
      </c>
      <c r="CT94" s="83">
        <f t="shared" si="4"/>
        <v>0.26018555987654735</v>
      </c>
      <c r="CU94" s="83">
        <f t="shared" si="4"/>
        <v>7.6909571287483769E-2</v>
      </c>
      <c r="CV94" s="83">
        <f t="shared" si="4"/>
        <v>0.23154313601247825</v>
      </c>
      <c r="CW94" s="83">
        <f t="shared" si="4"/>
        <v>7.770937513043856E-2</v>
      </c>
      <c r="CX94" s="83">
        <f t="shared" si="4"/>
        <v>4.201501794344269</v>
      </c>
      <c r="CY94" s="84">
        <f>+(AZ94-AZ93)/$BP$93*CY93</f>
        <v>0.61859243330968205</v>
      </c>
      <c r="CZ94" s="84">
        <f t="shared" ref="CZ94:DK94" si="5">+(BA94-BA93)/$BP$93*CZ93</f>
        <v>4.4071791041145739E-2</v>
      </c>
      <c r="DA94" s="84">
        <f t="shared" si="5"/>
        <v>0.10841771567188326</v>
      </c>
      <c r="DB94" s="84">
        <f t="shared" si="5"/>
        <v>0.83321271230253224</v>
      </c>
      <c r="DC94" s="84">
        <f t="shared" si="5"/>
        <v>0.28626677255487154</v>
      </c>
      <c r="DD94" s="84">
        <f t="shared" si="5"/>
        <v>0.37974961601431984</v>
      </c>
      <c r="DE94" s="84">
        <f t="shared" si="5"/>
        <v>0.85881392430869019</v>
      </c>
      <c r="DF94" s="84">
        <f t="shared" si="5"/>
        <v>0.19476937968580049</v>
      </c>
      <c r="DG94" s="84">
        <f t="shared" si="5"/>
        <v>0.32724474740506493</v>
      </c>
      <c r="DH94" s="84">
        <f t="shared" si="5"/>
        <v>0.19390175692571032</v>
      </c>
      <c r="DI94" s="84">
        <f t="shared" si="5"/>
        <v>0.41773454026657109</v>
      </c>
      <c r="DJ94" s="84">
        <f t="shared" si="5"/>
        <v>0.1187043386234295</v>
      </c>
      <c r="DK94" s="84">
        <f t="shared" si="5"/>
        <v>4.2401539908822912</v>
      </c>
      <c r="DL94" s="85">
        <f>+CL94-CY94</f>
        <v>0.87421989581132575</v>
      </c>
      <c r="DM94" s="85">
        <f t="shared" ref="DM94:DX94" si="6">+CM94-CZ94</f>
        <v>8.414412104180917E-3</v>
      </c>
      <c r="DN94" s="85">
        <f t="shared" si="6"/>
        <v>4.3846051185654336E-2</v>
      </c>
      <c r="DO94" s="85">
        <f t="shared" si="6"/>
        <v>0.11562529779854014</v>
      </c>
      <c r="DP94" s="85">
        <f t="shared" si="6"/>
        <v>-0.12213154376489643</v>
      </c>
      <c r="DQ94" s="85">
        <f t="shared" si="6"/>
        <v>-0.18268861798565825</v>
      </c>
      <c r="DR94" s="85">
        <f t="shared" si="6"/>
        <v>-0.35030998558759952</v>
      </c>
      <c r="DS94" s="85">
        <f t="shared" si="6"/>
        <v>2.0461128898143999E-2</v>
      </c>
      <c r="DT94" s="85">
        <f t="shared" si="6"/>
        <v>-6.7059187528517583E-2</v>
      </c>
      <c r="DU94" s="85">
        <f t="shared" si="6"/>
        <v>-0.11699218563822655</v>
      </c>
      <c r="DV94" s="85">
        <f t="shared" si="6"/>
        <v>-0.18619140425409283</v>
      </c>
      <c r="DW94" s="85">
        <f t="shared" si="6"/>
        <v>-4.0994963492990935E-2</v>
      </c>
      <c r="DX94" s="85">
        <f t="shared" si="6"/>
        <v>-3.865219653802221E-2</v>
      </c>
    </row>
    <row r="95" spans="1:128" x14ac:dyDescent="0.3">
      <c r="CJ95" s="45"/>
      <c r="CK95" s="40"/>
      <c r="CL95" s="32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4"/>
      <c r="CX95" s="52"/>
    </row>
    <row r="96" spans="1:128" x14ac:dyDescent="0.3">
      <c r="CJ96" s="45"/>
      <c r="CK96" s="40"/>
      <c r="CL96" s="32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4"/>
      <c r="CX96" s="52"/>
    </row>
    <row r="97" spans="88:89" ht="15" thickBot="1" x14ac:dyDescent="0.35">
      <c r="CJ97" s="46"/>
      <c r="CK9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1"/>
  <sheetViews>
    <sheetView zoomScale="106" zoomScaleNormal="70" workbookViewId="0">
      <pane xSplit="3" ySplit="3" topLeftCell="AT79" activePane="bottomRight" state="frozen"/>
      <selection pane="topRight" activeCell="D1" sqref="D1"/>
      <selection pane="bottomLeft" activeCell="A4" sqref="A4"/>
      <selection pane="bottomRight" activeCell="AZ101" sqref="AZ101"/>
    </sheetView>
  </sheetViews>
  <sheetFormatPr baseColWidth="10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9" max="69" width="11.44140625" style="8"/>
    <col min="80" max="80" width="11.44140625" style="9"/>
    <col min="81" max="81" width="11.44140625" style="8"/>
    <col min="82" max="82" width="11.44140625" style="9"/>
  </cols>
  <sheetData>
    <row r="1" spans="1:84" s="18" customFormat="1" ht="33.75" customHeight="1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78" t="s">
        <v>95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8" t="s">
        <v>96</v>
      </c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/>
      <c r="AN1" s="78" t="s">
        <v>97</v>
      </c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80"/>
      <c r="AZ1" s="78" t="s">
        <v>98</v>
      </c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48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3">
      <c r="A4" s="2">
        <f>+'Indice PondENGHO'!A2</f>
        <v>42705</v>
      </c>
      <c r="B4" s="1" t="s">
        <v>82</v>
      </c>
      <c r="C4" s="1">
        <v>2016</v>
      </c>
    </row>
    <row r="5" spans="1:84" x14ac:dyDescent="0.3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3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3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3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3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3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3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3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3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3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3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3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3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3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3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3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3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3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3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3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3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3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3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3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3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3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3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3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3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3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3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3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3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3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3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3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3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3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3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3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3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3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3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3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3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3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3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3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3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3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3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3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3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3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3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3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3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3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3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3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3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3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3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3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3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3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3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3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3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3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3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3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4.2940188198547169E-2</v>
      </c>
      <c r="E76" s="3">
        <f>+'Indice PondENGHO'!E74/'Indice PondENGHO'!E73-1</f>
        <v>7.2132639626932171E-2</v>
      </c>
      <c r="F76" s="3">
        <f>+'Indice PondENGHO'!F74/'Indice PondENGHO'!F73-1</f>
        <v>4.0833288238713461E-2</v>
      </c>
      <c r="G76" s="3">
        <f>+'Indice PondENGHO'!G74/'Indice PondENGHO'!G73-1</f>
        <v>4.136884745809799E-2</v>
      </c>
      <c r="H76" s="3">
        <f>+'Indice PondENGHO'!H74/'Indice PondENGHO'!H73-1</f>
        <v>6.0221404254364508E-2</v>
      </c>
      <c r="I76" s="3">
        <f>+'Indice PondENGHO'!I74/'Indice PondENGHO'!I73-1</f>
        <v>5.656072265590284E-2</v>
      </c>
      <c r="J76" s="3">
        <f>+'Indice PondENGHO'!J74/'Indice PondENGHO'!J73-1</f>
        <v>6.0008380052644972E-2</v>
      </c>
      <c r="K76" s="3">
        <f>+'Indice PondENGHO'!K74/'Indice PondENGHO'!K73-1</f>
        <v>3.7167674751361623E-2</v>
      </c>
      <c r="L76" s="3">
        <f>+'Indice PondENGHO'!L74/'Indice PondENGHO'!L73-1</f>
        <v>4.9302962644337311E-2</v>
      </c>
      <c r="M76" s="3">
        <f>+'Indice PondENGHO'!M74/'Indice PondENGHO'!M73-1</f>
        <v>3.6765770957391641E-2</v>
      </c>
      <c r="N76" s="3">
        <f>+'Indice PondENGHO'!N74/'Indice PondENGHO'!N73-1</f>
        <v>7.09812576525648E-2</v>
      </c>
      <c r="O76" s="11">
        <f>+'Indice PondENGHO'!O74/'Indice PondENGHO'!O73-1</f>
        <v>5.6865656302312662E-2</v>
      </c>
      <c r="P76" s="3">
        <f>+'Indice PondENGHO'!P74/'Indice PondENGHO'!P73-1</f>
        <v>4.4333240028665788E-2</v>
      </c>
      <c r="Q76" s="3">
        <f>+'Indice PondENGHO'!Q74/'Indice PondENGHO'!Q73-1</f>
        <v>7.1739555614322104E-2</v>
      </c>
      <c r="R76" s="3">
        <f>+'Indice PondENGHO'!R74/'Indice PondENGHO'!R73-1</f>
        <v>4.0455937816900711E-2</v>
      </c>
      <c r="S76" s="3">
        <f>+'Indice PondENGHO'!S74/'Indice PondENGHO'!S73-1</f>
        <v>4.1524865261304278E-2</v>
      </c>
      <c r="T76" s="3">
        <f>+'Indice PondENGHO'!T74/'Indice PondENGHO'!T73-1</f>
        <v>5.9821550878445651E-2</v>
      </c>
      <c r="U76" s="3">
        <f>+'Indice PondENGHO'!U74/'Indice PondENGHO'!U73-1</f>
        <v>5.67157069112596E-2</v>
      </c>
      <c r="V76" s="3">
        <f>+'Indice PondENGHO'!V74/'Indice PondENGHO'!V73-1</f>
        <v>5.9676129612693973E-2</v>
      </c>
      <c r="W76" s="3">
        <f>+'Indice PondENGHO'!W74/'Indice PondENGHO'!W73-1</f>
        <v>3.5855155238328162E-2</v>
      </c>
      <c r="X76" s="3">
        <f>+'Indice PondENGHO'!X74/'Indice PondENGHO'!X73-1</f>
        <v>4.760303922487874E-2</v>
      </c>
      <c r="Y76" s="3">
        <f>+'Indice PondENGHO'!Y74/'Indice PondENGHO'!Y73-1</f>
        <v>4.1823135411178436E-2</v>
      </c>
      <c r="Z76" s="3">
        <f>+'Indice PondENGHO'!Z74/'Indice PondENGHO'!Z73-1</f>
        <v>7.1483277299734915E-2</v>
      </c>
      <c r="AA76" s="3">
        <f>+'Indice PondENGHO'!AA74/'Indice PondENGHO'!AA73-1</f>
        <v>5.7388042034456577E-2</v>
      </c>
      <c r="AB76" s="10">
        <f>+'Indice PondENGHO'!AB74/'Indice PondENGHO'!AB73-1</f>
        <v>4.554545581419811E-2</v>
      </c>
      <c r="AC76" s="3">
        <f>+'Indice PondENGHO'!AC74/'Indice PondENGHO'!AC73-1</f>
        <v>7.2253831600267437E-2</v>
      </c>
      <c r="AD76" s="3">
        <f>+'Indice PondENGHO'!AD74/'Indice PondENGHO'!AD73-1</f>
        <v>4.018903656821049E-2</v>
      </c>
      <c r="AE76" s="3">
        <f>+'Indice PondENGHO'!AE74/'Indice PondENGHO'!AE73-1</f>
        <v>4.1870632958167286E-2</v>
      </c>
      <c r="AF76" s="3">
        <f>+'Indice PondENGHO'!AF74/'Indice PondENGHO'!AF73-1</f>
        <v>5.9062086334858765E-2</v>
      </c>
      <c r="AG76" s="3">
        <f>+'Indice PondENGHO'!AG74/'Indice PondENGHO'!AG73-1</f>
        <v>5.7258319793876744E-2</v>
      </c>
      <c r="AH76" s="3">
        <f>+'Indice PondENGHO'!AH74/'Indice PondENGHO'!AH73-1</f>
        <v>5.9446601942788835E-2</v>
      </c>
      <c r="AI76" s="3">
        <f>+'Indice PondENGHO'!AI74/'Indice PondENGHO'!AI73-1</f>
        <v>3.4685783437626183E-2</v>
      </c>
      <c r="AJ76" s="3">
        <f>+'Indice PondENGHO'!AJ74/'Indice PondENGHO'!AJ73-1</f>
        <v>4.6840808454007954E-2</v>
      </c>
      <c r="AK76" s="3">
        <f>+'Indice PondENGHO'!AK74/'Indice PondENGHO'!AK73-1</f>
        <v>4.2796478957502826E-2</v>
      </c>
      <c r="AL76" s="3">
        <f>+'Indice PondENGHO'!AL74/'Indice PondENGHO'!AL73-1</f>
        <v>7.1370329600889626E-2</v>
      </c>
      <c r="AM76" s="11">
        <f>+'Indice PondENGHO'!AM74/'Indice PondENGHO'!AM73-1</f>
        <v>5.7523436740525513E-2</v>
      </c>
      <c r="AN76" s="3">
        <f>+'Indice PondENGHO'!AN74/'Indice PondENGHO'!AN73-1</f>
        <v>4.6273337379842294E-2</v>
      </c>
      <c r="AO76" s="3">
        <f>+'Indice PondENGHO'!AO74/'Indice PondENGHO'!AO73-1</f>
        <v>7.1859371073350831E-2</v>
      </c>
      <c r="AP76" s="3">
        <f>+'Indice PondENGHO'!AP74/'Indice PondENGHO'!AP73-1</f>
        <v>4.0186008025008935E-2</v>
      </c>
      <c r="AQ76" s="3">
        <f>+'Indice PondENGHO'!AQ74/'Indice PondENGHO'!AQ73-1</f>
        <v>4.2006715441877063E-2</v>
      </c>
      <c r="AR76" s="3">
        <f>+'Indice PondENGHO'!AR74/'Indice PondENGHO'!AR73-1</f>
        <v>5.8832367025709598E-2</v>
      </c>
      <c r="AS76" s="3">
        <f>+'Indice PondENGHO'!AS74/'Indice PondENGHO'!AS73-1</f>
        <v>5.6902139099867854E-2</v>
      </c>
      <c r="AT76" s="3">
        <f>+'Indice PondENGHO'!AT74/'Indice PondENGHO'!AT73-1</f>
        <v>5.8352710272377539E-2</v>
      </c>
      <c r="AU76" s="3">
        <f>+'Indice PondENGHO'!AU74/'Indice PondENGHO'!AU73-1</f>
        <v>3.4221089130708204E-2</v>
      </c>
      <c r="AV76" s="3">
        <f>+'Indice PondENGHO'!AV74/'Indice PondENGHO'!AV73-1</f>
        <v>4.6029639717883875E-2</v>
      </c>
      <c r="AW76" s="3">
        <f>+'Indice PondENGHO'!AW74/'Indice PondENGHO'!AW73-1</f>
        <v>4.2527592139441683E-2</v>
      </c>
      <c r="AX76" s="3">
        <f>+'Indice PondENGHO'!AX74/'Indice PondENGHO'!AX73-1</f>
        <v>7.1956557029623003E-2</v>
      </c>
      <c r="AY76" s="3">
        <f>+'Indice PondENGHO'!AY74/'Indice PondENGHO'!AY73-1</f>
        <v>5.7436954595156298E-2</v>
      </c>
      <c r="AZ76" s="10">
        <f>+'Indice PondENGHO'!AZ74/'Indice PondENGHO'!AZ73-1</f>
        <v>4.7777523020822166E-2</v>
      </c>
      <c r="BA76" s="3">
        <f>+'Indice PondENGHO'!BA74/'Indice PondENGHO'!BA73-1</f>
        <v>7.111022235999398E-2</v>
      </c>
      <c r="BB76" s="3">
        <f>+'Indice PondENGHO'!BB74/'Indice PondENGHO'!BB73-1</f>
        <v>4.0060272235519223E-2</v>
      </c>
      <c r="BC76" s="3">
        <f>+'Indice PondENGHO'!BC74/'Indice PondENGHO'!BC73-1</f>
        <v>4.219046070360255E-2</v>
      </c>
      <c r="BD76" s="3">
        <f>+'Indice PondENGHO'!BD74/'Indice PondENGHO'!BD73-1</f>
        <v>5.8862196550793389E-2</v>
      </c>
      <c r="BE76" s="3">
        <f>+'Indice PondENGHO'!BE74/'Indice PondENGHO'!BE73-1</f>
        <v>5.68200243502055E-2</v>
      </c>
      <c r="BF76" s="3">
        <f>+'Indice PondENGHO'!BF74/'Indice PondENGHO'!BF73-1</f>
        <v>5.7010787835039434E-2</v>
      </c>
      <c r="BG76" s="3">
        <f>+'Indice PondENGHO'!BG74/'Indice PondENGHO'!BG73-1</f>
        <v>3.2517458143200395E-2</v>
      </c>
      <c r="BH76" s="3">
        <f>+'Indice PondENGHO'!BH74/'Indice PondENGHO'!BH73-1</f>
        <v>4.4911486135205791E-2</v>
      </c>
      <c r="BI76" s="3">
        <f>+'Indice PondENGHO'!BI74/'Indice PondENGHO'!BI73-1</f>
        <v>4.6867052214214056E-2</v>
      </c>
      <c r="BJ76" s="3">
        <f>+'Indice PondENGHO'!BJ74/'Indice PondENGHO'!BJ73-1</f>
        <v>7.2058646286042416E-2</v>
      </c>
      <c r="BK76" s="11">
        <f>+'Indice PondENGHO'!BK74/'Indice PondENGHO'!BK73-1</f>
        <v>5.787701136707768E-2</v>
      </c>
      <c r="BL76" s="3">
        <f>+'Indice PondENGHO'!BL74/'Indice PondENGHO'!BL73-1</f>
        <v>4.8565417168664249E-2</v>
      </c>
      <c r="BM76" s="3">
        <f>+'Indice PondENGHO'!BM74/'Indice PondENGHO'!BM73-1</f>
        <v>5.0135315538827108E-2</v>
      </c>
      <c r="BN76" s="3">
        <f>+'Indice PondENGHO'!BN74/'Indice PondENGHO'!BN73-1</f>
        <v>5.0793938283961504E-2</v>
      </c>
      <c r="BO76" s="3">
        <f>+'Indice PondENGHO'!BO74/'Indice PondENGHO'!BO73-1</f>
        <v>5.1670838209364245E-2</v>
      </c>
      <c r="BP76" s="3">
        <f>+'Indice PondENGHO'!BP74/'Indice PondENGHO'!BP73-1</f>
        <v>5.2919637048833401E-2</v>
      </c>
      <c r="BQ76" s="10">
        <f>+'Indice PondENGHO'!BQ74/'Indice PondENGHO'!BQ73-1</f>
        <v>4.5497834200909359E-2</v>
      </c>
      <c r="BR76" s="3">
        <f>+'Indice PondENGHO'!BR74/'Indice PondENGHO'!BR73-1</f>
        <v>7.1713257888703197E-2</v>
      </c>
      <c r="BS76" s="3">
        <f>+'Indice PondENGHO'!BS74/'Indice PondENGHO'!BS73-1</f>
        <v>4.0283643132405622E-2</v>
      </c>
      <c r="BT76" s="3">
        <f>+'Indice PondENGHO'!BT74/'Indice PondENGHO'!BT73-1</f>
        <v>4.1889442714166059E-2</v>
      </c>
      <c r="BU76" s="3">
        <f>+'Indice PondENGHO'!BU74/'Indice PondENGHO'!BU73-1</f>
        <v>5.9127373034586705E-2</v>
      </c>
      <c r="BV76" s="3">
        <f>+'Indice PondENGHO'!BV74/'Indice PondENGHO'!BV73-1</f>
        <v>5.688112495214992E-2</v>
      </c>
      <c r="BW76" s="3">
        <f>+'Indice PondENGHO'!BW74/'Indice PondENGHO'!BW73-1</f>
        <v>5.8387990183370597E-2</v>
      </c>
      <c r="BX76" s="3">
        <f>+'Indice PondENGHO'!BX74/'Indice PondENGHO'!BX73-1</f>
        <v>3.4439360303760713E-2</v>
      </c>
      <c r="BY76" s="3">
        <f>+'Indice PondENGHO'!BY74/'Indice PondENGHO'!BY73-1</f>
        <v>4.6312551173238958E-2</v>
      </c>
      <c r="BZ76" s="3">
        <f>+'Indice PondENGHO'!BZ74/'Indice PondENGHO'!BZ73-1</f>
        <v>4.388254468084174E-2</v>
      </c>
      <c r="CA76" s="3">
        <f>+'Indice PondENGHO'!CA74/'Indice PondENGHO'!CA73-1</f>
        <v>7.1767622124555785E-2</v>
      </c>
      <c r="CB76" s="11">
        <f>+'Indice PondENGHO'!CB74/'Indice PondENGHO'!CB73-1</f>
        <v>5.7551078842311254E-2</v>
      </c>
      <c r="CC76" s="55">
        <f>+'Indice PondENGHO'!CC74/'Indice PondENGHO'!CC73-1</f>
        <v>5.1290929378296823E-2</v>
      </c>
      <c r="CD76" s="56">
        <f>+'Indice PondENGHO'!CD74/'Indice PondENGHO'!CD73-1</f>
        <v>5.1291048178904175E-2</v>
      </c>
      <c r="CF76" s="3">
        <f t="shared" si="1"/>
        <v>-4.3542198801691523E-3</v>
      </c>
    </row>
    <row r="77" spans="1:84" x14ac:dyDescent="0.3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6.9071351555753058E-2</v>
      </c>
      <c r="E77" s="3">
        <f>+'Indice PondENGHO'!E75/'Indice PondENGHO'!E74-1</f>
        <v>7.2175268070702181E-2</v>
      </c>
      <c r="F77" s="3">
        <f>+'Indice PondENGHO'!F75/'Indice PondENGHO'!F74-1</f>
        <v>2.5477837966504602E-2</v>
      </c>
      <c r="G77" s="3">
        <f>+'Indice PondENGHO'!G75/'Indice PondENGHO'!G74-1</f>
        <v>7.648550302930146E-2</v>
      </c>
      <c r="H77" s="3">
        <f>+'Indice PondENGHO'!H75/'Indice PondENGHO'!H74-1</f>
        <v>5.6043607248353222E-2</v>
      </c>
      <c r="I77" s="3">
        <f>+'Indice PondENGHO'!I75/'Indice PondENGHO'!I74-1</f>
        <v>4.713773609418026E-2</v>
      </c>
      <c r="J77" s="3">
        <f>+'Indice PondENGHO'!J75/'Indice PondENGHO'!J74-1</f>
        <v>5.7528804597935856E-2</v>
      </c>
      <c r="K77" s="3">
        <f>+'Indice PondENGHO'!K75/'Indice PondENGHO'!K74-1</f>
        <v>8.0072116228725676E-2</v>
      </c>
      <c r="L77" s="3">
        <f>+'Indice PondENGHO'!L75/'Indice PondENGHO'!L74-1</f>
        <v>8.5547942047896619E-2</v>
      </c>
      <c r="M77" s="3">
        <f>+'Indice PondENGHO'!M75/'Indice PondENGHO'!M74-1</f>
        <v>9.1086908128610311E-3</v>
      </c>
      <c r="N77" s="3">
        <f>+'Indice PondENGHO'!N75/'Indice PondENGHO'!N74-1</f>
        <v>6.5459261631993781E-2</v>
      </c>
      <c r="O77" s="11">
        <f>+'Indice PondENGHO'!O75/'Indice PondENGHO'!O74-1</f>
        <v>6.816915412681035E-2</v>
      </c>
      <c r="P77" s="3">
        <f>+'Indice PondENGHO'!P75/'Indice PondENGHO'!P74-1</f>
        <v>6.8533298866796377E-2</v>
      </c>
      <c r="Q77" s="3">
        <f>+'Indice PondENGHO'!Q75/'Indice PondENGHO'!Q74-1</f>
        <v>7.2519587236697713E-2</v>
      </c>
      <c r="R77" s="3">
        <f>+'Indice PondENGHO'!R75/'Indice PondENGHO'!R74-1</f>
        <v>2.4676865023310013E-2</v>
      </c>
      <c r="S77" s="3">
        <f>+'Indice PondENGHO'!S75/'Indice PondENGHO'!S74-1</f>
        <v>7.9796039473148728E-2</v>
      </c>
      <c r="T77" s="3">
        <f>+'Indice PondENGHO'!T75/'Indice PondENGHO'!T74-1</f>
        <v>5.4999628427648384E-2</v>
      </c>
      <c r="U77" s="3">
        <f>+'Indice PondENGHO'!U75/'Indice PondENGHO'!U74-1</f>
        <v>4.7846323765302845E-2</v>
      </c>
      <c r="V77" s="3">
        <f>+'Indice PondENGHO'!V75/'Indice PondENGHO'!V74-1</f>
        <v>5.8287228548180359E-2</v>
      </c>
      <c r="W77" s="3">
        <f>+'Indice PondENGHO'!W75/'Indice PondENGHO'!W74-1</f>
        <v>8.0014508871155909E-2</v>
      </c>
      <c r="X77" s="3">
        <f>+'Indice PondENGHO'!X75/'Indice PondENGHO'!X74-1</f>
        <v>8.6953951196440116E-2</v>
      </c>
      <c r="Y77" s="3">
        <f>+'Indice PondENGHO'!Y75/'Indice PondENGHO'!Y74-1</f>
        <v>9.4017172845635155E-3</v>
      </c>
      <c r="Z77" s="3">
        <f>+'Indice PondENGHO'!Z75/'Indice PondENGHO'!Z74-1</f>
        <v>6.4043246780653096E-2</v>
      </c>
      <c r="AA77" s="3">
        <f>+'Indice PondENGHO'!AA75/'Indice PondENGHO'!AA74-1</f>
        <v>6.803544515722737E-2</v>
      </c>
      <c r="AB77" s="10">
        <f>+'Indice PondENGHO'!AB75/'Indice PondENGHO'!AB74-1</f>
        <v>6.8041979152120513E-2</v>
      </c>
      <c r="AC77" s="3">
        <f>+'Indice PondENGHO'!AC75/'Indice PondENGHO'!AC74-1</f>
        <v>7.2329460277699598E-2</v>
      </c>
      <c r="AD77" s="3">
        <f>+'Indice PondENGHO'!AD75/'Indice PondENGHO'!AD74-1</f>
        <v>2.44909656867911E-2</v>
      </c>
      <c r="AE77" s="3">
        <f>+'Indice PondENGHO'!AE75/'Indice PondENGHO'!AE74-1</f>
        <v>8.1454465868875392E-2</v>
      </c>
      <c r="AF77" s="3">
        <f>+'Indice PondENGHO'!AF75/'Indice PondENGHO'!AF74-1</f>
        <v>5.4564243570450977E-2</v>
      </c>
      <c r="AG77" s="3">
        <f>+'Indice PondENGHO'!AG75/'Indice PondENGHO'!AG74-1</f>
        <v>4.7959099780171544E-2</v>
      </c>
      <c r="AH77" s="3">
        <f>+'Indice PondENGHO'!AH75/'Indice PondENGHO'!AH74-1</f>
        <v>5.8657136071557314E-2</v>
      </c>
      <c r="AI77" s="3">
        <f>+'Indice PondENGHO'!AI75/'Indice PondENGHO'!AI74-1</f>
        <v>7.9752526665369805E-2</v>
      </c>
      <c r="AJ77" s="3">
        <f>+'Indice PondENGHO'!AJ75/'Indice PondENGHO'!AJ74-1</f>
        <v>8.7490282775337658E-2</v>
      </c>
      <c r="AK77" s="3">
        <f>+'Indice PondENGHO'!AK75/'Indice PondENGHO'!AK74-1</f>
        <v>9.4103574424508896E-3</v>
      </c>
      <c r="AL77" s="3">
        <f>+'Indice PondENGHO'!AL75/'Indice PondENGHO'!AL74-1</f>
        <v>6.2711610788018568E-2</v>
      </c>
      <c r="AM77" s="11">
        <f>+'Indice PondENGHO'!AM75/'Indice PondENGHO'!AM74-1</f>
        <v>6.8057759777611748E-2</v>
      </c>
      <c r="AN77" s="3">
        <f>+'Indice PondENGHO'!AN75/'Indice PondENGHO'!AN74-1</f>
        <v>6.7458930479853185E-2</v>
      </c>
      <c r="AO77" s="3">
        <f>+'Indice PondENGHO'!AO75/'Indice PondENGHO'!AO74-1</f>
        <v>7.2676372480168894E-2</v>
      </c>
      <c r="AP77" s="3">
        <f>+'Indice PondENGHO'!AP75/'Indice PondENGHO'!AP74-1</f>
        <v>2.3946583934279841E-2</v>
      </c>
      <c r="AQ77" s="3">
        <f>+'Indice PondENGHO'!AQ75/'Indice PondENGHO'!AQ74-1</f>
        <v>8.1514379559531003E-2</v>
      </c>
      <c r="AR77" s="3">
        <f>+'Indice PondENGHO'!AR75/'Indice PondENGHO'!AR74-1</f>
        <v>5.4461704260854171E-2</v>
      </c>
      <c r="AS77" s="3">
        <f>+'Indice PondENGHO'!AS75/'Indice PondENGHO'!AS74-1</f>
        <v>4.9349668111494882E-2</v>
      </c>
      <c r="AT77" s="3">
        <f>+'Indice PondENGHO'!AT75/'Indice PondENGHO'!AT74-1</f>
        <v>5.9382688048479126E-2</v>
      </c>
      <c r="AU77" s="3">
        <f>+'Indice PondENGHO'!AU75/'Indice PondENGHO'!AU74-1</f>
        <v>7.9986795112173992E-2</v>
      </c>
      <c r="AV77" s="3">
        <f>+'Indice PondENGHO'!AV75/'Indice PondENGHO'!AV74-1</f>
        <v>8.8942062043367853E-2</v>
      </c>
      <c r="AW77" s="3">
        <f>+'Indice PondENGHO'!AW75/'Indice PondENGHO'!AW74-1</f>
        <v>9.575825342492239E-3</v>
      </c>
      <c r="AX77" s="3">
        <f>+'Indice PondENGHO'!AX75/'Indice PondENGHO'!AX74-1</f>
        <v>6.2127762699311084E-2</v>
      </c>
      <c r="AY77" s="3">
        <f>+'Indice PondENGHO'!AY75/'Indice PondENGHO'!AY74-1</f>
        <v>6.8263508196676925E-2</v>
      </c>
      <c r="AZ77" s="10">
        <f>+'Indice PondENGHO'!AZ75/'Indice PondENGHO'!AZ74-1</f>
        <v>6.6842195402275095E-2</v>
      </c>
      <c r="BA77" s="3">
        <f>+'Indice PondENGHO'!BA75/'Indice PondENGHO'!BA74-1</f>
        <v>7.3283801709334462E-2</v>
      </c>
      <c r="BB77" s="3">
        <f>+'Indice PondENGHO'!BB75/'Indice PondENGHO'!BB74-1</f>
        <v>2.3301105277130585E-2</v>
      </c>
      <c r="BC77" s="3">
        <f>+'Indice PondENGHO'!BC75/'Indice PondENGHO'!BC74-1</f>
        <v>8.153875221791318E-2</v>
      </c>
      <c r="BD77" s="3">
        <f>+'Indice PondENGHO'!BD75/'Indice PondENGHO'!BD74-1</f>
        <v>5.3461512484436202E-2</v>
      </c>
      <c r="BE77" s="3">
        <f>+'Indice PondENGHO'!BE75/'Indice PondENGHO'!BE74-1</f>
        <v>5.0592487551981424E-2</v>
      </c>
      <c r="BF77" s="3">
        <f>+'Indice PondENGHO'!BF75/'Indice PondENGHO'!BF74-1</f>
        <v>5.9814515968075188E-2</v>
      </c>
      <c r="BG77" s="3">
        <f>+'Indice PondENGHO'!BG75/'Indice PondENGHO'!BG74-1</f>
        <v>8.0214467111731969E-2</v>
      </c>
      <c r="BH77" s="3">
        <f>+'Indice PondENGHO'!BH75/'Indice PondENGHO'!BH74-1</f>
        <v>9.1098116086008485E-2</v>
      </c>
      <c r="BI77" s="3">
        <f>+'Indice PondENGHO'!BI75/'Indice PondENGHO'!BI74-1</f>
        <v>9.1049351804797229E-3</v>
      </c>
      <c r="BJ77" s="3">
        <f>+'Indice PondENGHO'!BJ75/'Indice PondENGHO'!BJ74-1</f>
        <v>6.051359917434751E-2</v>
      </c>
      <c r="BK77" s="11">
        <f>+'Indice PondENGHO'!BK75/'Indice PondENGHO'!BK74-1</f>
        <v>6.8363211400702006E-2</v>
      </c>
      <c r="BL77" s="3">
        <f>+'Indice PondENGHO'!BL75/'Indice PondENGHO'!BL74-1</f>
        <v>6.1559174360696023E-2</v>
      </c>
      <c r="BM77" s="3">
        <f>+'Indice PondENGHO'!BM75/'Indice PondENGHO'!BM74-1</f>
        <v>6.0936999023126992E-2</v>
      </c>
      <c r="BN77" s="3">
        <f>+'Indice PondENGHO'!BN75/'Indice PondENGHO'!BN74-1</f>
        <v>6.0238380928839597E-2</v>
      </c>
      <c r="BO77" s="3">
        <f>+'Indice PondENGHO'!BO75/'Indice PondENGHO'!BO74-1</f>
        <v>5.9921188490376753E-2</v>
      </c>
      <c r="BP77" s="3">
        <f>+'Indice PondENGHO'!BP75/'Indice PondENGHO'!BP74-1</f>
        <v>5.9724380347623507E-2</v>
      </c>
      <c r="BQ77" s="10">
        <f>+'Indice PondENGHO'!BQ75/'Indice PondENGHO'!BQ74-1</f>
        <v>6.792905167166885E-2</v>
      </c>
      <c r="BR77" s="3">
        <f>+'Indice PondENGHO'!BR75/'Indice PondENGHO'!BR74-1</f>
        <v>7.2705015492207092E-2</v>
      </c>
      <c r="BS77" s="3">
        <f>+'Indice PondENGHO'!BS75/'Indice PondENGHO'!BS74-1</f>
        <v>2.419267258926272E-2</v>
      </c>
      <c r="BT77" s="3">
        <f>+'Indice PondENGHO'!BT75/'Indice PondENGHO'!BT74-1</f>
        <v>8.0635744602542303E-2</v>
      </c>
      <c r="BU77" s="3">
        <f>+'Indice PondENGHO'!BU75/'Indice PondENGHO'!BU74-1</f>
        <v>5.4268437790595314E-2</v>
      </c>
      <c r="BV77" s="3">
        <f>+'Indice PondENGHO'!BV75/'Indice PondENGHO'!BV74-1</f>
        <v>4.9264328951957648E-2</v>
      </c>
      <c r="BW77" s="3">
        <f>+'Indice PondENGHO'!BW75/'Indice PondENGHO'!BW74-1</f>
        <v>5.9098913260685393E-2</v>
      </c>
      <c r="BX77" s="3">
        <f>+'Indice PondENGHO'!BX75/'Indice PondENGHO'!BX74-1</f>
        <v>8.0021014010629221E-2</v>
      </c>
      <c r="BY77" s="3">
        <f>+'Indice PondENGHO'!BY75/'Indice PondENGHO'!BY74-1</f>
        <v>8.8865838168478373E-2</v>
      </c>
      <c r="BZ77" s="3">
        <f>+'Indice PondENGHO'!BZ75/'Indice PondENGHO'!BZ74-1</f>
        <v>9.3057734297161687E-3</v>
      </c>
      <c r="CA77" s="3">
        <f>+'Indice PondENGHO'!CA75/'Indice PondENGHO'!CA74-1</f>
        <v>6.20701538556514E-2</v>
      </c>
      <c r="CB77" s="11">
        <f>+'Indice PondENGHO'!CB75/'Indice PondENGHO'!CB74-1</f>
        <v>6.822483001112789E-2</v>
      </c>
      <c r="CC77" s="55">
        <f>+'Indice PondENGHO'!CC75/'Indice PondENGHO'!CC74-1</f>
        <v>6.0274919408497496E-2</v>
      </c>
      <c r="CD77" s="56">
        <f>+'Indice PondENGHO'!CD75/'Indice PondENGHO'!CD74-1</f>
        <v>6.0274919408497496E-2</v>
      </c>
      <c r="CF77" s="3">
        <f t="shared" si="1"/>
        <v>1.834794013072516E-3</v>
      </c>
    </row>
    <row r="78" spans="1:84" x14ac:dyDescent="0.3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9.8808191471737139E-2</v>
      </c>
      <c r="E78" s="3">
        <f>+'Indice PondENGHO'!E76/'Indice PondENGHO'!E75-1</f>
        <v>5.2878784886368102E-2</v>
      </c>
      <c r="F78" s="3">
        <f>+'Indice PondENGHO'!F76/'Indice PondENGHO'!F75-1</f>
        <v>3.794097111355188E-2</v>
      </c>
      <c r="G78" s="3">
        <f>+'Indice PondENGHO'!G76/'Indice PondENGHO'!G75-1</f>
        <v>4.687142661628152E-2</v>
      </c>
      <c r="H78" s="3">
        <f>+'Indice PondENGHO'!H76/'Indice PondENGHO'!H75-1</f>
        <v>5.3420160300454267E-2</v>
      </c>
      <c r="I78" s="3">
        <f>+'Indice PondENGHO'!I76/'Indice PondENGHO'!I75-1</f>
        <v>5.2551857043332761E-2</v>
      </c>
      <c r="J78" s="3">
        <f>+'Indice PondENGHO'!J76/'Indice PondENGHO'!J75-1</f>
        <v>5.1229948088758137E-2</v>
      </c>
      <c r="K78" s="3">
        <f>+'Indice PondENGHO'!K76/'Indice PondENGHO'!K75-1</f>
        <v>7.7167764598706334E-2</v>
      </c>
      <c r="L78" s="3">
        <f>+'Indice PondENGHO'!L76/'Indice PondENGHO'!L75-1</f>
        <v>6.6076811327705931E-2</v>
      </c>
      <c r="M78" s="3">
        <f>+'Indice PondENGHO'!M76/'Indice PondENGHO'!M75-1</f>
        <v>3.6488534086833502E-2</v>
      </c>
      <c r="N78" s="3">
        <f>+'Indice PondENGHO'!N76/'Indice PondENGHO'!N75-1</f>
        <v>7.7041342772983912E-2</v>
      </c>
      <c r="O78" s="11">
        <f>+'Indice PondENGHO'!O76/'Indice PondENGHO'!O75-1</f>
        <v>6.3817087962605212E-2</v>
      </c>
      <c r="P78" s="3">
        <f>+'Indice PondENGHO'!P76/'Indice PondENGHO'!P75-1</f>
        <v>9.8496434901020224E-2</v>
      </c>
      <c r="Q78" s="3">
        <f>+'Indice PondENGHO'!Q76/'Indice PondENGHO'!Q75-1</f>
        <v>5.2470578325063633E-2</v>
      </c>
      <c r="R78" s="3">
        <f>+'Indice PondENGHO'!R76/'Indice PondENGHO'!R75-1</f>
        <v>3.7907018055576946E-2</v>
      </c>
      <c r="S78" s="3">
        <f>+'Indice PondENGHO'!S76/'Indice PondENGHO'!S75-1</f>
        <v>4.7380560050567011E-2</v>
      </c>
      <c r="T78" s="3">
        <f>+'Indice PondENGHO'!T76/'Indice PondENGHO'!T75-1</f>
        <v>5.2052945660167271E-2</v>
      </c>
      <c r="U78" s="3">
        <f>+'Indice PondENGHO'!U76/'Indice PondENGHO'!U75-1</f>
        <v>5.2964906791333144E-2</v>
      </c>
      <c r="V78" s="3">
        <f>+'Indice PondENGHO'!V76/'Indice PondENGHO'!V75-1</f>
        <v>5.0048979985683362E-2</v>
      </c>
      <c r="W78" s="3">
        <f>+'Indice PondENGHO'!W76/'Indice PondENGHO'!W75-1</f>
        <v>7.7235055190354895E-2</v>
      </c>
      <c r="X78" s="3">
        <f>+'Indice PondENGHO'!X76/'Indice PondENGHO'!X75-1</f>
        <v>6.3261640734938451E-2</v>
      </c>
      <c r="Y78" s="3">
        <f>+'Indice PondENGHO'!Y76/'Indice PondENGHO'!Y75-1</f>
        <v>3.4575469165253114E-2</v>
      </c>
      <c r="Z78" s="3">
        <f>+'Indice PondENGHO'!Z76/'Indice PondENGHO'!Z75-1</f>
        <v>7.6698083165613884E-2</v>
      </c>
      <c r="AA78" s="3">
        <f>+'Indice PondENGHO'!AA76/'Indice PondENGHO'!AA75-1</f>
        <v>6.4318722967564801E-2</v>
      </c>
      <c r="AB78" s="10">
        <f>+'Indice PondENGHO'!AB76/'Indice PondENGHO'!AB75-1</f>
        <v>9.7867972518957957E-2</v>
      </c>
      <c r="AC78" s="3">
        <f>+'Indice PondENGHO'!AC76/'Indice PondENGHO'!AC75-1</f>
        <v>5.2021843502877418E-2</v>
      </c>
      <c r="AD78" s="3">
        <f>+'Indice PondENGHO'!AD76/'Indice PondENGHO'!AD75-1</f>
        <v>3.7595294529726431E-2</v>
      </c>
      <c r="AE78" s="3">
        <f>+'Indice PondENGHO'!AE76/'Indice PondENGHO'!AE75-1</f>
        <v>4.827558818938571E-2</v>
      </c>
      <c r="AF78" s="3">
        <f>+'Indice PondENGHO'!AF76/'Indice PondENGHO'!AF75-1</f>
        <v>5.0556908074377738E-2</v>
      </c>
      <c r="AG78" s="3">
        <f>+'Indice PondENGHO'!AG76/'Indice PondENGHO'!AG75-1</f>
        <v>5.3290534162455883E-2</v>
      </c>
      <c r="AH78" s="3">
        <f>+'Indice PondENGHO'!AH76/'Indice PondENGHO'!AH75-1</f>
        <v>4.9261095049276671E-2</v>
      </c>
      <c r="AI78" s="3">
        <f>+'Indice PondENGHO'!AI76/'Indice PondENGHO'!AI75-1</f>
        <v>7.7951705734860433E-2</v>
      </c>
      <c r="AJ78" s="3">
        <f>+'Indice PondENGHO'!AJ76/'Indice PondENGHO'!AJ75-1</f>
        <v>6.2004543888183772E-2</v>
      </c>
      <c r="AK78" s="3">
        <f>+'Indice PondENGHO'!AK76/'Indice PondENGHO'!AK75-1</f>
        <v>3.3000513110634566E-2</v>
      </c>
      <c r="AL78" s="3">
        <f>+'Indice PondENGHO'!AL76/'Indice PondENGHO'!AL75-1</f>
        <v>7.5252133066230575E-2</v>
      </c>
      <c r="AM78" s="11">
        <f>+'Indice PondENGHO'!AM76/'Indice PondENGHO'!AM75-1</f>
        <v>6.4649965808787568E-2</v>
      </c>
      <c r="AN78" s="3">
        <f>+'Indice PondENGHO'!AN76/'Indice PondENGHO'!AN75-1</f>
        <v>9.7403380170346887E-2</v>
      </c>
      <c r="AO78" s="3">
        <f>+'Indice PondENGHO'!AO76/'Indice PondENGHO'!AO75-1</f>
        <v>5.2000322814791167E-2</v>
      </c>
      <c r="AP78" s="3">
        <f>+'Indice PondENGHO'!AP76/'Indice PondENGHO'!AP75-1</f>
        <v>3.8691406877122914E-2</v>
      </c>
      <c r="AQ78" s="3">
        <f>+'Indice PondENGHO'!AQ76/'Indice PondENGHO'!AQ75-1</f>
        <v>4.8154697229286114E-2</v>
      </c>
      <c r="AR78" s="3">
        <f>+'Indice PondENGHO'!AR76/'Indice PondENGHO'!AR75-1</f>
        <v>5.029370864127003E-2</v>
      </c>
      <c r="AS78" s="3">
        <f>+'Indice PondENGHO'!AS76/'Indice PondENGHO'!AS75-1</f>
        <v>5.3459023464425437E-2</v>
      </c>
      <c r="AT78" s="3">
        <f>+'Indice PondENGHO'!AT76/'Indice PondENGHO'!AT75-1</f>
        <v>4.8477129824313847E-2</v>
      </c>
      <c r="AU78" s="3">
        <f>+'Indice PondENGHO'!AU76/'Indice PondENGHO'!AU75-1</f>
        <v>7.7066614051659155E-2</v>
      </c>
      <c r="AV78" s="3">
        <f>+'Indice PondENGHO'!AV76/'Indice PondENGHO'!AV75-1</f>
        <v>5.9974933497143113E-2</v>
      </c>
      <c r="AW78" s="3">
        <f>+'Indice PondENGHO'!AW76/'Indice PondENGHO'!AW75-1</f>
        <v>3.2574020369476653E-2</v>
      </c>
      <c r="AX78" s="3">
        <f>+'Indice PondENGHO'!AX76/'Indice PondENGHO'!AX75-1</f>
        <v>7.5406501635473688E-2</v>
      </c>
      <c r="AY78" s="3">
        <f>+'Indice PondENGHO'!AY76/'Indice PondENGHO'!AY75-1</f>
        <v>6.4713495678330846E-2</v>
      </c>
      <c r="AZ78" s="10">
        <f>+'Indice PondENGHO'!AZ76/'Indice PondENGHO'!AZ75-1</f>
        <v>9.7307034401444614E-2</v>
      </c>
      <c r="BA78" s="3">
        <f>+'Indice PondENGHO'!BA76/'Indice PondENGHO'!BA75-1</f>
        <v>5.1853843880096395E-2</v>
      </c>
      <c r="BB78" s="3">
        <f>+'Indice PondENGHO'!BB76/'Indice PondENGHO'!BB75-1</f>
        <v>3.9540600521762004E-2</v>
      </c>
      <c r="BC78" s="3">
        <f>+'Indice PondENGHO'!BC76/'Indice PondENGHO'!BC75-1</f>
        <v>4.7832453649090168E-2</v>
      </c>
      <c r="BD78" s="3">
        <f>+'Indice PondENGHO'!BD76/'Indice PondENGHO'!BD75-1</f>
        <v>4.9815013669533226E-2</v>
      </c>
      <c r="BE78" s="3">
        <f>+'Indice PondENGHO'!BE76/'Indice PondENGHO'!BE75-1</f>
        <v>5.375230636894357E-2</v>
      </c>
      <c r="BF78" s="3">
        <f>+'Indice PondENGHO'!BF76/'Indice PondENGHO'!BF75-1</f>
        <v>4.7763894988333666E-2</v>
      </c>
      <c r="BG78" s="3">
        <f>+'Indice PondENGHO'!BG76/'Indice PondENGHO'!BG75-1</f>
        <v>7.7024093207902267E-2</v>
      </c>
      <c r="BH78" s="3">
        <f>+'Indice PondENGHO'!BH76/'Indice PondENGHO'!BH75-1</f>
        <v>5.8108115076048517E-2</v>
      </c>
      <c r="BI78" s="3">
        <f>+'Indice PondENGHO'!BI76/'Indice PondENGHO'!BI75-1</f>
        <v>3.5062889798069818E-2</v>
      </c>
      <c r="BJ78" s="3">
        <f>+'Indice PondENGHO'!BJ76/'Indice PondENGHO'!BJ75-1</f>
        <v>7.4823501646742452E-2</v>
      </c>
      <c r="BK78" s="11">
        <f>+'Indice PondENGHO'!BK76/'Indice PondENGHO'!BK75-1</f>
        <v>6.5683771334299257E-2</v>
      </c>
      <c r="BL78" s="3">
        <f>+'Indice PondENGHO'!BL76/'Indice PondENGHO'!BL75-1</f>
        <v>7.2396997116398465E-2</v>
      </c>
      <c r="BM78" s="3">
        <f>+'Indice PondENGHO'!BM76/'Indice PondENGHO'!BM75-1</f>
        <v>6.90408772374278E-2</v>
      </c>
      <c r="BN78" s="3">
        <f>+'Indice PondENGHO'!BN76/'Indice PondENGHO'!BN75-1</f>
        <v>6.7498851489504963E-2</v>
      </c>
      <c r="BO78" s="3">
        <f>+'Indice PondENGHO'!BO76/'Indice PondENGHO'!BO75-1</f>
        <v>6.5236279031658073E-2</v>
      </c>
      <c r="BP78" s="3">
        <f>+'Indice PondENGHO'!BP76/'Indice PondENGHO'!BP75-1</f>
        <v>6.2711359496998131E-2</v>
      </c>
      <c r="BQ78" s="10">
        <f>+'Indice PondENGHO'!BQ76/'Indice PondENGHO'!BQ75-1</f>
        <v>9.7933654394068093E-2</v>
      </c>
      <c r="BR78" s="3">
        <f>+'Indice PondENGHO'!BR76/'Indice PondENGHO'!BR75-1</f>
        <v>5.2165401103941189E-2</v>
      </c>
      <c r="BS78" s="3">
        <f>+'Indice PondENGHO'!BS76/'Indice PondENGHO'!BS75-1</f>
        <v>3.8499234249669501E-2</v>
      </c>
      <c r="BT78" s="3">
        <f>+'Indice PondENGHO'!BT76/'Indice PondENGHO'!BT75-1</f>
        <v>4.7794508103092825E-2</v>
      </c>
      <c r="BU78" s="3">
        <f>+'Indice PondENGHO'!BU76/'Indice PondENGHO'!BU75-1</f>
        <v>5.06341671242867E-2</v>
      </c>
      <c r="BV78" s="3">
        <f>+'Indice PondENGHO'!BV76/'Indice PondENGHO'!BV75-1</f>
        <v>5.341994574327269E-2</v>
      </c>
      <c r="BW78" s="3">
        <f>+'Indice PondENGHO'!BW76/'Indice PondENGHO'!BW75-1</f>
        <v>4.8816410244945541E-2</v>
      </c>
      <c r="BX78" s="3">
        <f>+'Indice PondENGHO'!BX76/'Indice PondENGHO'!BX75-1</f>
        <v>7.7268244739126191E-2</v>
      </c>
      <c r="BY78" s="3">
        <f>+'Indice PondENGHO'!BY76/'Indice PondENGHO'!BY75-1</f>
        <v>6.0715681346338535E-2</v>
      </c>
      <c r="BZ78" s="3">
        <f>+'Indice PondENGHO'!BZ76/'Indice PondENGHO'!BZ75-1</f>
        <v>3.4147457894329936E-2</v>
      </c>
      <c r="CA78" s="3">
        <f>+'Indice PondENGHO'!CA76/'Indice PondENGHO'!CA75-1</f>
        <v>7.5437923074680002E-2</v>
      </c>
      <c r="CB78" s="11">
        <f>+'Indice PondENGHO'!CB76/'Indice PondENGHO'!CB75-1</f>
        <v>6.4918964842848315E-2</v>
      </c>
      <c r="CC78" s="55">
        <f>+'Indice PondENGHO'!CC76/'Indice PondENGHO'!CC75-1</f>
        <v>6.6307083666157007E-2</v>
      </c>
      <c r="CD78" s="56">
        <f>+'Indice PondENGHO'!CD76/'Indice PondENGHO'!CD75-1</f>
        <v>6.6307083666157007E-2</v>
      </c>
      <c r="CF78" s="3">
        <f t="shared" si="1"/>
        <v>9.6856376194003335E-3</v>
      </c>
    </row>
    <row r="79" spans="1:84" x14ac:dyDescent="0.3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8.9737395914815554E-2</v>
      </c>
      <c r="E79" s="3">
        <f>+'Indice PondENGHO'!E77/'Indice PondENGHO'!E76-1</f>
        <v>8.3177006668237574E-2</v>
      </c>
      <c r="F79" s="3">
        <f>+'Indice PondENGHO'!F77/'Indice PondENGHO'!F76-1</f>
        <v>8.5591104237547011E-2</v>
      </c>
      <c r="G79" s="3">
        <f>+'Indice PondENGHO'!G77/'Indice PondENGHO'!G76-1</f>
        <v>6.3386982735113007E-2</v>
      </c>
      <c r="H79" s="3">
        <f>+'Indice PondENGHO'!H77/'Indice PondENGHO'!H76-1</f>
        <v>5.8441353832154652E-2</v>
      </c>
      <c r="I79" s="3">
        <f>+'Indice PondENGHO'!I77/'Indice PondENGHO'!I76-1</f>
        <v>5.7176870355173826E-2</v>
      </c>
      <c r="J79" s="3">
        <f>+'Indice PondENGHO'!J77/'Indice PondENGHO'!J76-1</f>
        <v>5.2284977143497446E-2</v>
      </c>
      <c r="K79" s="3">
        <f>+'Indice PondENGHO'!K77/'Indice PondENGHO'!K76-1</f>
        <v>1.9861316305151311E-2</v>
      </c>
      <c r="L79" s="3">
        <f>+'Indice PondENGHO'!L77/'Indice PondENGHO'!L76-1</f>
        <v>4.6178730499695675E-2</v>
      </c>
      <c r="M79" s="3">
        <f>+'Indice PondENGHO'!M77/'Indice PondENGHO'!M76-1</f>
        <v>0.29381124896199595</v>
      </c>
      <c r="N79" s="3">
        <f>+'Indice PondENGHO'!N77/'Indice PondENGHO'!N76-1</f>
        <v>7.9563231874775653E-2</v>
      </c>
      <c r="O79" s="11">
        <f>+'Indice PondENGHO'!O77/'Indice PondENGHO'!O76-1</f>
        <v>6.2256980325492428E-2</v>
      </c>
      <c r="P79" s="3">
        <f>+'Indice PondENGHO'!P77/'Indice PondENGHO'!P76-1</f>
        <v>9.1746896573344117E-2</v>
      </c>
      <c r="Q79" s="3">
        <f>+'Indice PondENGHO'!Q77/'Indice PondENGHO'!Q76-1</f>
        <v>8.2864048416791736E-2</v>
      </c>
      <c r="R79" s="3">
        <f>+'Indice PondENGHO'!R77/'Indice PondENGHO'!R76-1</f>
        <v>8.9981132804249464E-2</v>
      </c>
      <c r="S79" s="3">
        <f>+'Indice PondENGHO'!S77/'Indice PondENGHO'!S76-1</f>
        <v>6.4440662585769193E-2</v>
      </c>
      <c r="T79" s="3">
        <f>+'Indice PondENGHO'!T77/'Indice PondENGHO'!T76-1</f>
        <v>5.8153453927284326E-2</v>
      </c>
      <c r="U79" s="3">
        <f>+'Indice PondENGHO'!U77/'Indice PondENGHO'!U76-1</f>
        <v>5.713130780077269E-2</v>
      </c>
      <c r="V79" s="3">
        <f>+'Indice PondENGHO'!V77/'Indice PondENGHO'!V76-1</f>
        <v>5.2358341397592545E-2</v>
      </c>
      <c r="W79" s="3">
        <f>+'Indice PondENGHO'!W77/'Indice PondENGHO'!W76-1</f>
        <v>1.9592705230866647E-2</v>
      </c>
      <c r="X79" s="3">
        <f>+'Indice PondENGHO'!X77/'Indice PondENGHO'!X76-1</f>
        <v>4.5731536836372655E-2</v>
      </c>
      <c r="Y79" s="3">
        <f>+'Indice PondENGHO'!Y77/'Indice PondENGHO'!Y76-1</f>
        <v>0.28047694634942344</v>
      </c>
      <c r="Z79" s="3">
        <f>+'Indice PondENGHO'!Z77/'Indice PondENGHO'!Z76-1</f>
        <v>7.9912106867683574E-2</v>
      </c>
      <c r="AA79" s="3">
        <f>+'Indice PondENGHO'!AA77/'Indice PondENGHO'!AA76-1</f>
        <v>6.2803315601955623E-2</v>
      </c>
      <c r="AB79" s="10">
        <f>+'Indice PondENGHO'!AB77/'Indice PondENGHO'!AB76-1</f>
        <v>9.3085854198207363E-2</v>
      </c>
      <c r="AC79" s="3">
        <f>+'Indice PondENGHO'!AC77/'Indice PondENGHO'!AC76-1</f>
        <v>8.2906445522304306E-2</v>
      </c>
      <c r="AD79" s="3">
        <f>+'Indice PondENGHO'!AD77/'Indice PondENGHO'!AD76-1</f>
        <v>9.1985233902527108E-2</v>
      </c>
      <c r="AE79" s="3">
        <f>+'Indice PondENGHO'!AE77/'Indice PondENGHO'!AE76-1</f>
        <v>6.5645772519779211E-2</v>
      </c>
      <c r="AF79" s="3">
        <f>+'Indice PondENGHO'!AF77/'Indice PondENGHO'!AF76-1</f>
        <v>5.7983533589543335E-2</v>
      </c>
      <c r="AG79" s="3">
        <f>+'Indice PondENGHO'!AG77/'Indice PondENGHO'!AG76-1</f>
        <v>5.7413399924062247E-2</v>
      </c>
      <c r="AH79" s="3">
        <f>+'Indice PondENGHO'!AH77/'Indice PondENGHO'!AH76-1</f>
        <v>5.2255653830205029E-2</v>
      </c>
      <c r="AI79" s="3">
        <f>+'Indice PondENGHO'!AI77/'Indice PondENGHO'!AI76-1</f>
        <v>1.930930040806178E-2</v>
      </c>
      <c r="AJ79" s="3">
        <f>+'Indice PondENGHO'!AJ77/'Indice PondENGHO'!AJ76-1</f>
        <v>4.5339401929760159E-2</v>
      </c>
      <c r="AK79" s="3">
        <f>+'Indice PondENGHO'!AK77/'Indice PondENGHO'!AK76-1</f>
        <v>0.28067228196502403</v>
      </c>
      <c r="AL79" s="3">
        <f>+'Indice PondENGHO'!AL77/'Indice PondENGHO'!AL76-1</f>
        <v>7.9176457241282083E-2</v>
      </c>
      <c r="AM79" s="11">
        <f>+'Indice PondENGHO'!AM77/'Indice PondENGHO'!AM76-1</f>
        <v>6.3173789510416967E-2</v>
      </c>
      <c r="AN79" s="3">
        <f>+'Indice PondENGHO'!AN77/'Indice PondENGHO'!AN76-1</f>
        <v>9.356057246770666E-2</v>
      </c>
      <c r="AO79" s="3">
        <f>+'Indice PondENGHO'!AO77/'Indice PondENGHO'!AO76-1</f>
        <v>8.2946202802591351E-2</v>
      </c>
      <c r="AP79" s="3">
        <f>+'Indice PondENGHO'!AP77/'Indice PondENGHO'!AP76-1</f>
        <v>9.3563140780932086E-2</v>
      </c>
      <c r="AQ79" s="3">
        <f>+'Indice PondENGHO'!AQ77/'Indice PondENGHO'!AQ76-1</f>
        <v>6.509331048016187E-2</v>
      </c>
      <c r="AR79" s="3">
        <f>+'Indice PondENGHO'!AR77/'Indice PondENGHO'!AR76-1</f>
        <v>5.7846040723938508E-2</v>
      </c>
      <c r="AS79" s="3">
        <f>+'Indice PondENGHO'!AS77/'Indice PondENGHO'!AS76-1</f>
        <v>5.7169679966646791E-2</v>
      </c>
      <c r="AT79" s="3">
        <f>+'Indice PondENGHO'!AT77/'Indice PondENGHO'!AT76-1</f>
        <v>5.2596677446793416E-2</v>
      </c>
      <c r="AU79" s="3">
        <f>+'Indice PondENGHO'!AU77/'Indice PondENGHO'!AU76-1</f>
        <v>1.909698284990613E-2</v>
      </c>
      <c r="AV79" s="3">
        <f>+'Indice PondENGHO'!AV77/'Indice PondENGHO'!AV76-1</f>
        <v>4.5124390646552826E-2</v>
      </c>
      <c r="AW79" s="3">
        <f>+'Indice PondENGHO'!AW77/'Indice PondENGHO'!AW76-1</f>
        <v>0.28327554517843923</v>
      </c>
      <c r="AX79" s="3">
        <f>+'Indice PondENGHO'!AX77/'Indice PondENGHO'!AX76-1</f>
        <v>7.8613471729826578E-2</v>
      </c>
      <c r="AY79" s="3">
        <f>+'Indice PondENGHO'!AY77/'Indice PondENGHO'!AY76-1</f>
        <v>6.2886581133906994E-2</v>
      </c>
      <c r="AZ79" s="10">
        <f>+'Indice PondENGHO'!AZ77/'Indice PondENGHO'!AZ76-1</f>
        <v>9.4353168265061127E-2</v>
      </c>
      <c r="BA79" s="3">
        <f>+'Indice PondENGHO'!BA77/'Indice PondENGHO'!BA76-1</f>
        <v>8.2872460286715022E-2</v>
      </c>
      <c r="BB79" s="3">
        <f>+'Indice PondENGHO'!BB77/'Indice PondENGHO'!BB76-1</f>
        <v>9.5808117802188786E-2</v>
      </c>
      <c r="BC79" s="3">
        <f>+'Indice PondENGHO'!BC77/'Indice PondENGHO'!BC76-1</f>
        <v>6.4376076972439078E-2</v>
      </c>
      <c r="BD79" s="3">
        <f>+'Indice PondENGHO'!BD77/'Indice PondENGHO'!BD76-1</f>
        <v>5.7578029749367765E-2</v>
      </c>
      <c r="BE79" s="3">
        <f>+'Indice PondENGHO'!BE77/'Indice PondENGHO'!BE76-1</f>
        <v>5.7042168757581502E-2</v>
      </c>
      <c r="BF79" s="3">
        <f>+'Indice PondENGHO'!BF77/'Indice PondENGHO'!BF76-1</f>
        <v>5.2971583050316351E-2</v>
      </c>
      <c r="BG79" s="3">
        <f>+'Indice PondENGHO'!BG77/'Indice PondENGHO'!BG76-1</f>
        <v>1.8683039806125068E-2</v>
      </c>
      <c r="BH79" s="3">
        <f>+'Indice PondENGHO'!BH77/'Indice PondENGHO'!BH76-1</f>
        <v>4.3583765441028932E-2</v>
      </c>
      <c r="BI79" s="3">
        <f>+'Indice PondENGHO'!BI77/'Indice PondENGHO'!BI76-1</f>
        <v>0.27213918631824274</v>
      </c>
      <c r="BJ79" s="3">
        <f>+'Indice PondENGHO'!BJ77/'Indice PondENGHO'!BJ76-1</f>
        <v>7.7510940514253557E-2</v>
      </c>
      <c r="BK79" s="11">
        <f>+'Indice PondENGHO'!BK77/'Indice PondENGHO'!BK76-1</f>
        <v>6.2960762235985124E-2</v>
      </c>
      <c r="BL79" s="65">
        <f>+'Indice PondENGHO'!BL77/'Indice PondENGHO'!BL76-1</f>
        <v>7.7586494832337705E-2</v>
      </c>
      <c r="BM79" s="65">
        <f>+'Indice PondENGHO'!BM77/'Indice PondENGHO'!BM76-1</f>
        <v>7.7692264898693075E-2</v>
      </c>
      <c r="BN79" s="65">
        <f>+'Indice PondENGHO'!BN77/'Indice PondENGHO'!BN76-1</f>
        <v>7.8038619876598547E-2</v>
      </c>
      <c r="BO79" s="65">
        <f>+'Indice PondENGHO'!BO77/'Indice PondENGHO'!BO76-1</f>
        <v>7.6601348602286734E-2</v>
      </c>
      <c r="BP79" s="65">
        <f>+'Indice PondENGHO'!BP77/'Indice PondENGHO'!BP76-1</f>
        <v>7.5019126341982378E-2</v>
      </c>
      <c r="BQ79" s="10">
        <f>+'Indice PondENGHO'!BQ77/'Indice PondENGHO'!BQ76-1</f>
        <v>9.2610432859774994E-2</v>
      </c>
      <c r="BR79" s="3">
        <f>+'Indice PondENGHO'!BR77/'Indice PondENGHO'!BR76-1</f>
        <v>8.2932574826218186E-2</v>
      </c>
      <c r="BS79" s="3">
        <f>+'Indice PondENGHO'!BS77/'Indice PondENGHO'!BS76-1</f>
        <v>9.2230236876842397E-2</v>
      </c>
      <c r="BT79" s="3">
        <f>+'Indice PondENGHO'!BT77/'Indice PondENGHO'!BT76-1</f>
        <v>6.4649650105879752E-2</v>
      </c>
      <c r="BU79" s="3">
        <f>+'Indice PondENGHO'!BU77/'Indice PondENGHO'!BU76-1</f>
        <v>5.7847199159184903E-2</v>
      </c>
      <c r="BV79" s="3">
        <f>+'Indice PondENGHO'!BV77/'Indice PondENGHO'!BV76-1</f>
        <v>5.7155969269154339E-2</v>
      </c>
      <c r="BW79" s="3">
        <f>+'Indice PondENGHO'!BW77/'Indice PondENGHO'!BW76-1</f>
        <v>5.261257463622826E-2</v>
      </c>
      <c r="BX79" s="3">
        <f>+'Indice PondENGHO'!BX77/'Indice PondENGHO'!BX76-1</f>
        <v>1.91923715529978E-2</v>
      </c>
      <c r="BY79" s="3">
        <f>+'Indice PondENGHO'!BY77/'Indice PondENGHO'!BY76-1</f>
        <v>4.4786417238772191E-2</v>
      </c>
      <c r="BZ79" s="3">
        <f>+'Indice PondENGHO'!BZ77/'Indice PondENGHO'!BZ76-1</f>
        <v>0.27860087703180847</v>
      </c>
      <c r="CA79" s="3">
        <f>+'Indice PondENGHO'!CA77/'Indice PondENGHO'!CA76-1</f>
        <v>7.849536628151399E-2</v>
      </c>
      <c r="CB79" s="11">
        <f>+'Indice PondENGHO'!CB77/'Indice PondENGHO'!CB76-1</f>
        <v>6.2888513821367509E-2</v>
      </c>
      <c r="CC79" s="55">
        <f>+'Indice PondENGHO'!CC77/'Indice PondENGHO'!CC76-1</f>
        <v>7.6643998906623212E-2</v>
      </c>
      <c r="CD79" s="56">
        <f>+'Indice PondENGHO'!CD77/'Indice PondENGHO'!CD76-1</f>
        <v>7.6643998906623212E-2</v>
      </c>
      <c r="CF79" s="3">
        <f t="shared" si="1"/>
        <v>2.5673684903553262E-3</v>
      </c>
    </row>
    <row r="80" spans="1:84" x14ac:dyDescent="0.3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9.8698425191004135E-2</v>
      </c>
      <c r="E80" s="3">
        <f>+'Indice PondENGHO'!E78/'Indice PondENGHO'!E77-1</f>
        <v>3.9017630610299614E-2</v>
      </c>
      <c r="F80" s="3">
        <f>+'Indice PondENGHO'!F78/'Indice PondENGHO'!F77-1</f>
        <v>0.10436666298244668</v>
      </c>
      <c r="G80" s="3">
        <f>+'Indice PondENGHO'!G78/'Indice PondENGHO'!G77-1</f>
        <v>5.2465326134322643E-2</v>
      </c>
      <c r="H80" s="3">
        <f>+'Indice PondENGHO'!H78/'Indice PondENGHO'!H77-1</f>
        <v>8.5729383380653834E-2</v>
      </c>
      <c r="I80" s="3">
        <f>+'Indice PondENGHO'!I78/'Indice PondENGHO'!I77-1</f>
        <v>6.5503073364497011E-2</v>
      </c>
      <c r="J80" s="3">
        <f>+'Indice PondENGHO'!J78/'Indice PondENGHO'!J77-1</f>
        <v>6.1722578987172039E-2</v>
      </c>
      <c r="K80" s="3">
        <f>+'Indice PondENGHO'!K78/'Indice PondENGHO'!K77-1</f>
        <v>6.2173792640425996E-2</v>
      </c>
      <c r="L80" s="3">
        <f>+'Indice PondENGHO'!L78/'Indice PondENGHO'!L77-1</f>
        <v>7.2722489803736634E-2</v>
      </c>
      <c r="M80" s="3">
        <f>+'Indice PondENGHO'!M78/'Indice PondENGHO'!M77-1</f>
        <v>4.7504744105326902E-2</v>
      </c>
      <c r="N80" s="3">
        <f>+'Indice PondENGHO'!N78/'Indice PondENGHO'!N77-1</f>
        <v>0.10297726437080867</v>
      </c>
      <c r="O80" s="11">
        <f>+'Indice PondENGHO'!O78/'Indice PondENGHO'!O77-1</f>
        <v>6.4451644375549177E-2</v>
      </c>
      <c r="P80" s="3">
        <f>+'Indice PondENGHO'!P78/'Indice PondENGHO'!P77-1</f>
        <v>9.9647492865793774E-2</v>
      </c>
      <c r="Q80" s="3">
        <f>+'Indice PondENGHO'!Q78/'Indice PondENGHO'!Q77-1</f>
        <v>3.7952937092133432E-2</v>
      </c>
      <c r="R80" s="3">
        <f>+'Indice PondENGHO'!R78/'Indice PondENGHO'!R77-1</f>
        <v>0.10552607761374766</v>
      </c>
      <c r="S80" s="3">
        <f>+'Indice PondENGHO'!S78/'Indice PondENGHO'!S77-1</f>
        <v>5.4345394699323979E-2</v>
      </c>
      <c r="T80" s="3">
        <f>+'Indice PondENGHO'!T78/'Indice PondENGHO'!T77-1</f>
        <v>8.6083538925469716E-2</v>
      </c>
      <c r="U80" s="3">
        <f>+'Indice PondENGHO'!U78/'Indice PondENGHO'!U77-1</f>
        <v>6.5534215208888913E-2</v>
      </c>
      <c r="V80" s="3">
        <f>+'Indice PondENGHO'!V78/'Indice PondENGHO'!V77-1</f>
        <v>6.2769244229981647E-2</v>
      </c>
      <c r="W80" s="3">
        <f>+'Indice PondENGHO'!W78/'Indice PondENGHO'!W77-1</f>
        <v>6.2485659945882288E-2</v>
      </c>
      <c r="X80" s="3">
        <f>+'Indice PondENGHO'!X78/'Indice PondENGHO'!X77-1</f>
        <v>7.4724438448830588E-2</v>
      </c>
      <c r="Y80" s="3">
        <f>+'Indice PondENGHO'!Y78/'Indice PondENGHO'!Y77-1</f>
        <v>4.9861591650537385E-2</v>
      </c>
      <c r="Z80" s="3">
        <f>+'Indice PondENGHO'!Z78/'Indice PondENGHO'!Z77-1</f>
        <v>0.10046612584310766</v>
      </c>
      <c r="AA80" s="3">
        <f>+'Indice PondENGHO'!AA78/'Indice PondENGHO'!AA77-1</f>
        <v>6.5383399732294345E-2</v>
      </c>
      <c r="AB80" s="10">
        <f>+'Indice PondENGHO'!AB78/'Indice PondENGHO'!AB77-1</f>
        <v>0.10085980626801083</v>
      </c>
      <c r="AC80" s="3">
        <f>+'Indice PondENGHO'!AC78/'Indice PondENGHO'!AC77-1</f>
        <v>3.7866377744575574E-2</v>
      </c>
      <c r="AD80" s="3">
        <f>+'Indice PondENGHO'!AD78/'Indice PondENGHO'!AD77-1</f>
        <v>0.10573295707937413</v>
      </c>
      <c r="AE80" s="3">
        <f>+'Indice PondENGHO'!AE78/'Indice PondENGHO'!AE77-1</f>
        <v>5.4720477716344806E-2</v>
      </c>
      <c r="AF80" s="3">
        <f>+'Indice PondENGHO'!AF78/'Indice PondENGHO'!AF77-1</f>
        <v>8.6206292462174261E-2</v>
      </c>
      <c r="AG80" s="3">
        <f>+'Indice PondENGHO'!AG78/'Indice PondENGHO'!AG77-1</f>
        <v>6.536999919665476E-2</v>
      </c>
      <c r="AH80" s="3">
        <f>+'Indice PondENGHO'!AH78/'Indice PondENGHO'!AH77-1</f>
        <v>6.2892596963822989E-2</v>
      </c>
      <c r="AI80" s="3">
        <f>+'Indice PondENGHO'!AI78/'Indice PondENGHO'!AI77-1</f>
        <v>6.257004407190192E-2</v>
      </c>
      <c r="AJ80" s="3">
        <f>+'Indice PondENGHO'!AJ78/'Indice PondENGHO'!AJ77-1</f>
        <v>7.6030222099400691E-2</v>
      </c>
      <c r="AK80" s="3">
        <f>+'Indice PondENGHO'!AK78/'Indice PondENGHO'!AK77-1</f>
        <v>5.0224992300029303E-2</v>
      </c>
      <c r="AL80" s="3">
        <f>+'Indice PondENGHO'!AL78/'Indice PondENGHO'!AL77-1</f>
        <v>9.8530620329287721E-2</v>
      </c>
      <c r="AM80" s="11">
        <f>+'Indice PondENGHO'!AM78/'Indice PondENGHO'!AM77-1</f>
        <v>6.585235030232095E-2</v>
      </c>
      <c r="AN80" s="3">
        <f>+'Indice PondENGHO'!AN78/'Indice PondENGHO'!AN77-1</f>
        <v>0.10149048752006662</v>
      </c>
      <c r="AO80" s="3">
        <f>+'Indice PondENGHO'!AO78/'Indice PondENGHO'!AO77-1</f>
        <v>3.7419497386662837E-2</v>
      </c>
      <c r="AP80" s="3">
        <f>+'Indice PondENGHO'!AP78/'Indice PondENGHO'!AP77-1</f>
        <v>0.10713531009826838</v>
      </c>
      <c r="AQ80" s="3">
        <f>+'Indice PondENGHO'!AQ78/'Indice PondENGHO'!AQ77-1</f>
        <v>5.6142664138955967E-2</v>
      </c>
      <c r="AR80" s="3">
        <f>+'Indice PondENGHO'!AR78/'Indice PondENGHO'!AR77-1</f>
        <v>8.6289765687971309E-2</v>
      </c>
      <c r="AS80" s="3">
        <f>+'Indice PondENGHO'!AS78/'Indice PondENGHO'!AS77-1</f>
        <v>6.5816781475624087E-2</v>
      </c>
      <c r="AT80" s="3">
        <f>+'Indice PondENGHO'!AT78/'Indice PondENGHO'!AT77-1</f>
        <v>6.4522071405722414E-2</v>
      </c>
      <c r="AU80" s="3">
        <f>+'Indice PondENGHO'!AU78/'Indice PondENGHO'!AU77-1</f>
        <v>6.2309576055126215E-2</v>
      </c>
      <c r="AV80" s="3">
        <f>+'Indice PondENGHO'!AV78/'Indice PondENGHO'!AV77-1</f>
        <v>7.6265752046786206E-2</v>
      </c>
      <c r="AW80" s="3">
        <f>+'Indice PondENGHO'!AW78/'Indice PondENGHO'!AW77-1</f>
        <v>5.0213220917521229E-2</v>
      </c>
      <c r="AX80" s="3">
        <f>+'Indice PondENGHO'!AX78/'Indice PondENGHO'!AX77-1</f>
        <v>9.6857951371928319E-2</v>
      </c>
      <c r="AY80" s="3">
        <f>+'Indice PondENGHO'!AY78/'Indice PondENGHO'!AY77-1</f>
        <v>6.6293795866185778E-2</v>
      </c>
      <c r="AZ80" s="10">
        <f>+'Indice PondENGHO'!AZ78/'Indice PondENGHO'!AZ77-1</f>
        <v>0.10211659607695589</v>
      </c>
      <c r="BA80" s="3">
        <f>+'Indice PondENGHO'!BA78/'Indice PondENGHO'!BA77-1</f>
        <v>3.6772992830329088E-2</v>
      </c>
      <c r="BB80" s="3">
        <f>+'Indice PondENGHO'!BB78/'Indice PondENGHO'!BB77-1</f>
        <v>0.10857598355808573</v>
      </c>
      <c r="BC80" s="3">
        <f>+'Indice PondENGHO'!BC78/'Indice PondENGHO'!BC77-1</f>
        <v>5.943585868361323E-2</v>
      </c>
      <c r="BD80" s="3">
        <f>+'Indice PondENGHO'!BD78/'Indice PondENGHO'!BD77-1</f>
        <v>8.6822261148491675E-2</v>
      </c>
      <c r="BE80" s="3">
        <f>+'Indice PondENGHO'!BE78/'Indice PondENGHO'!BE77-1</f>
        <v>6.6192658257090198E-2</v>
      </c>
      <c r="BF80" s="3">
        <f>+'Indice PondENGHO'!BF78/'Indice PondENGHO'!BF77-1</f>
        <v>6.5802554852839812E-2</v>
      </c>
      <c r="BG80" s="3">
        <f>+'Indice PondENGHO'!BG78/'Indice PondENGHO'!BG77-1</f>
        <v>6.2569547117046431E-2</v>
      </c>
      <c r="BH80" s="3">
        <f>+'Indice PondENGHO'!BH78/'Indice PondENGHO'!BH77-1</f>
        <v>7.6765440827825104E-2</v>
      </c>
      <c r="BI80" s="3">
        <f>+'Indice PondENGHO'!BI78/'Indice PondENGHO'!BI77-1</f>
        <v>5.2172054783004684E-2</v>
      </c>
      <c r="BJ80" s="3">
        <f>+'Indice PondENGHO'!BJ78/'Indice PondENGHO'!BJ77-1</f>
        <v>9.4877392511459213E-2</v>
      </c>
      <c r="BK80" s="11">
        <f>+'Indice PondENGHO'!BK78/'Indice PondENGHO'!BK77-1</f>
        <v>6.720439378349341E-2</v>
      </c>
      <c r="BL80" s="65">
        <f>+'Indice PondENGHO'!BL78/'Indice PondENGHO'!BL77-1</f>
        <v>8.5946149900761881E-2</v>
      </c>
      <c r="BM80" s="65">
        <f>+'Indice PondENGHO'!BM78/'Indice PondENGHO'!BM77-1</f>
        <v>8.4412651823325913E-2</v>
      </c>
      <c r="BN80" s="65">
        <f>+'Indice PondENGHO'!BN78/'Indice PondENGHO'!BN77-1</f>
        <v>8.4299632029146032E-2</v>
      </c>
      <c r="BO80" s="65">
        <f>+'Indice PondENGHO'!BO78/'Indice PondENGHO'!BO77-1</f>
        <v>8.3468087491878507E-2</v>
      </c>
      <c r="BP80" s="65">
        <f>+'Indice PondENGHO'!BP78/'Indice PondENGHO'!BP77-1</f>
        <v>8.2287214751164628E-2</v>
      </c>
      <c r="BQ80" s="10">
        <f>+'Indice PondENGHO'!BQ78/'Indice PondENGHO'!BQ77-1</f>
        <v>0.10065520363616121</v>
      </c>
      <c r="BR80" s="3">
        <f>+'Indice PondENGHO'!BR78/'Indice PondENGHO'!BR77-1</f>
        <v>3.7614478791256012E-2</v>
      </c>
      <c r="BS80" s="3">
        <f>+'Indice PondENGHO'!BS78/'Indice PondENGHO'!BS77-1</f>
        <v>0.10664814308748216</v>
      </c>
      <c r="BT80" s="3">
        <f>+'Indice PondENGHO'!BT78/'Indice PondENGHO'!BT77-1</f>
        <v>5.6243197041893067E-2</v>
      </c>
      <c r="BU80" s="3">
        <f>+'Indice PondENGHO'!BU78/'Indice PondENGHO'!BU77-1</f>
        <v>8.6422631164403407E-2</v>
      </c>
      <c r="BV80" s="3">
        <f>+'Indice PondENGHO'!BV78/'Indice PondENGHO'!BV77-1</f>
        <v>6.5834723011755747E-2</v>
      </c>
      <c r="BW80" s="3">
        <f>+'Indice PondENGHO'!BW78/'Indice PondENGHO'!BW77-1</f>
        <v>6.4215093670978884E-2</v>
      </c>
      <c r="BX80" s="3">
        <f>+'Indice PondENGHO'!BX78/'Indice PondENGHO'!BX77-1</f>
        <v>6.2449353630369409E-2</v>
      </c>
      <c r="BY80" s="3">
        <f>+'Indice PondENGHO'!BY78/'Indice PondENGHO'!BY77-1</f>
        <v>7.582028448917133E-2</v>
      </c>
      <c r="BZ80" s="3">
        <f>+'Indice PondENGHO'!BZ78/'Indice PondENGHO'!BZ77-1</f>
        <v>5.0792419765506969E-2</v>
      </c>
      <c r="CA80" s="3">
        <f>+'Indice PondENGHO'!CA78/'Indice PondENGHO'!CA77-1</f>
        <v>9.7265995535094518E-2</v>
      </c>
      <c r="CB80" s="11">
        <f>+'Indice PondENGHO'!CB78/'Indice PondENGHO'!CB77-1</f>
        <v>6.6249316924782642E-2</v>
      </c>
      <c r="CC80" s="55">
        <f>+'Indice PondENGHO'!CC78/'Indice PondENGHO'!CC77-1</f>
        <v>8.3695727139695419E-2</v>
      </c>
      <c r="CD80" s="56">
        <f>+'Indice PondENGHO'!CD78/'Indice PondENGHO'!CD77-1</f>
        <v>8.3695727139695419E-2</v>
      </c>
      <c r="CF80" s="3">
        <f t="shared" si="1"/>
        <v>3.6589351495972533E-3</v>
      </c>
    </row>
    <row r="81" spans="1:84" x14ac:dyDescent="0.3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6.0828085461112291E-2</v>
      </c>
      <c r="E81" s="3">
        <f>+'Indice PondENGHO'!E79/'Indice PondENGHO'!E78-1</f>
        <v>8.5216723473183098E-2</v>
      </c>
      <c r="F81" s="3">
        <f>+'Indice PondENGHO'!F79/'Indice PondENGHO'!F78-1</f>
        <v>7.5685768994870894E-2</v>
      </c>
      <c r="G81" s="3">
        <f>+'Indice PondENGHO'!G79/'Indice PondENGHO'!G78-1</f>
        <v>0.11793878737077024</v>
      </c>
      <c r="H81" s="3">
        <f>+'Indice PondENGHO'!H79/'Indice PondENGHO'!H78-1</f>
        <v>8.8235790774609635E-2</v>
      </c>
      <c r="I81" s="3">
        <f>+'Indice PondENGHO'!I79/'Indice PondENGHO'!I78-1</f>
        <v>9.3940121182537695E-2</v>
      </c>
      <c r="J81" s="3">
        <f>+'Indice PondENGHO'!J79/'Indice PondENGHO'!J78-1</f>
        <v>7.5527996206686154E-2</v>
      </c>
      <c r="K81" s="3">
        <f>+'Indice PondENGHO'!K79/'Indice PondENGHO'!K78-1</f>
        <v>6.711046000773746E-2</v>
      </c>
      <c r="L81" s="3">
        <f>+'Indice PondENGHO'!L79/'Indice PondENGHO'!L78-1</f>
        <v>7.8085151696752897E-2</v>
      </c>
      <c r="M81" s="3">
        <f>+'Indice PondENGHO'!M79/'Indice PondENGHO'!M78-1</f>
        <v>4.7837379438359751E-2</v>
      </c>
      <c r="N81" s="3">
        <f>+'Indice PondENGHO'!N79/'Indice PondENGHO'!N78-1</f>
        <v>9.1198513193916586E-2</v>
      </c>
      <c r="O81" s="11">
        <f>+'Indice PondENGHO'!O79/'Indice PondENGHO'!O78-1</f>
        <v>7.2648397075459004E-2</v>
      </c>
      <c r="P81" s="3">
        <f>+'Indice PondENGHO'!P79/'Indice PondENGHO'!P78-1</f>
        <v>5.9845454111020047E-2</v>
      </c>
      <c r="Q81" s="3">
        <f>+'Indice PondENGHO'!Q79/'Indice PondENGHO'!Q78-1</f>
        <v>8.4611990471025411E-2</v>
      </c>
      <c r="R81" s="3">
        <f>+'Indice PondENGHO'!R79/'Indice PondENGHO'!R78-1</f>
        <v>7.5662307338099755E-2</v>
      </c>
      <c r="S81" s="3">
        <f>+'Indice PondENGHO'!S79/'Indice PondENGHO'!S78-1</f>
        <v>0.11858641933608061</v>
      </c>
      <c r="T81" s="3">
        <f>+'Indice PondENGHO'!T79/'Indice PondENGHO'!T78-1</f>
        <v>8.7636035989414607E-2</v>
      </c>
      <c r="U81" s="3">
        <f>+'Indice PondENGHO'!U79/'Indice PondENGHO'!U78-1</f>
        <v>9.2431044151684238E-2</v>
      </c>
      <c r="V81" s="3">
        <f>+'Indice PondENGHO'!V79/'Indice PondENGHO'!V78-1</f>
        <v>7.6949526691755699E-2</v>
      </c>
      <c r="W81" s="3">
        <f>+'Indice PondENGHO'!W79/'Indice PondENGHO'!W78-1</f>
        <v>6.7033920933251334E-2</v>
      </c>
      <c r="X81" s="3">
        <f>+'Indice PondENGHO'!X79/'Indice PondENGHO'!X78-1</f>
        <v>8.0600640498121212E-2</v>
      </c>
      <c r="Y81" s="3">
        <f>+'Indice PondENGHO'!Y79/'Indice PondENGHO'!Y78-1</f>
        <v>4.9735344851471242E-2</v>
      </c>
      <c r="Z81" s="3">
        <f>+'Indice PondENGHO'!Z79/'Indice PondENGHO'!Z78-1</f>
        <v>9.220430702467497E-2</v>
      </c>
      <c r="AA81" s="3">
        <f>+'Indice PondENGHO'!AA79/'Indice PondENGHO'!AA78-1</f>
        <v>7.1400212659485041E-2</v>
      </c>
      <c r="AB81" s="10">
        <f>+'Indice PondENGHO'!AB79/'Indice PondENGHO'!AB78-1</f>
        <v>5.8711338653247402E-2</v>
      </c>
      <c r="AC81" s="3">
        <f>+'Indice PondENGHO'!AC79/'Indice PondENGHO'!AC78-1</f>
        <v>8.5187776687858818E-2</v>
      </c>
      <c r="AD81" s="3">
        <f>+'Indice PondENGHO'!AD79/'Indice PondENGHO'!AD78-1</f>
        <v>7.5808934676262263E-2</v>
      </c>
      <c r="AE81" s="3">
        <f>+'Indice PondENGHO'!AE79/'Indice PondENGHO'!AE78-1</f>
        <v>0.11897024287444835</v>
      </c>
      <c r="AF81" s="3">
        <f>+'Indice PondENGHO'!AF79/'Indice PondENGHO'!AF78-1</f>
        <v>8.767462268063575E-2</v>
      </c>
      <c r="AG81" s="3">
        <f>+'Indice PondENGHO'!AG79/'Indice PondENGHO'!AG78-1</f>
        <v>9.1673698196255149E-2</v>
      </c>
      <c r="AH81" s="3">
        <f>+'Indice PondENGHO'!AH79/'Indice PondENGHO'!AH78-1</f>
        <v>7.8700522392371131E-2</v>
      </c>
      <c r="AI81" s="3">
        <f>+'Indice PondENGHO'!AI79/'Indice PondENGHO'!AI78-1</f>
        <v>6.7218117933370403E-2</v>
      </c>
      <c r="AJ81" s="3">
        <f>+'Indice PondENGHO'!AJ79/'Indice PondENGHO'!AJ78-1</f>
        <v>8.1632075196915732E-2</v>
      </c>
      <c r="AK81" s="3">
        <f>+'Indice PondENGHO'!AK79/'Indice PondENGHO'!AK78-1</f>
        <v>4.9936474083916771E-2</v>
      </c>
      <c r="AL81" s="3">
        <f>+'Indice PondENGHO'!AL79/'Indice PondENGHO'!AL78-1</f>
        <v>9.3881121462045858E-2</v>
      </c>
      <c r="AM81" s="11">
        <f>+'Indice PondENGHO'!AM79/'Indice PondENGHO'!AM78-1</f>
        <v>7.0903958033106784E-2</v>
      </c>
      <c r="AN81" s="3">
        <f>+'Indice PondENGHO'!AN79/'Indice PondENGHO'!AN78-1</f>
        <v>5.8160587551310927E-2</v>
      </c>
      <c r="AO81" s="3">
        <f>+'Indice PondENGHO'!AO79/'Indice PondENGHO'!AO78-1</f>
        <v>8.4883905723139419E-2</v>
      </c>
      <c r="AP81" s="3">
        <f>+'Indice PondENGHO'!AP79/'Indice PondENGHO'!AP78-1</f>
        <v>7.5884137065919122E-2</v>
      </c>
      <c r="AQ81" s="3">
        <f>+'Indice PondENGHO'!AQ79/'Indice PondENGHO'!AQ78-1</f>
        <v>0.11789930233189883</v>
      </c>
      <c r="AR81" s="3">
        <f>+'Indice PondENGHO'!AR79/'Indice PondENGHO'!AR78-1</f>
        <v>8.7652601657198348E-2</v>
      </c>
      <c r="AS81" s="3">
        <f>+'Indice PondENGHO'!AS79/'Indice PondENGHO'!AS78-1</f>
        <v>8.9623071534775001E-2</v>
      </c>
      <c r="AT81" s="3">
        <f>+'Indice PondENGHO'!AT79/'Indice PondENGHO'!AT78-1</f>
        <v>7.9839086541954929E-2</v>
      </c>
      <c r="AU81" s="3">
        <f>+'Indice PondENGHO'!AU79/'Indice PondENGHO'!AU78-1</f>
        <v>6.7635199114314704E-2</v>
      </c>
      <c r="AV81" s="3">
        <f>+'Indice PondENGHO'!AV79/'Indice PondENGHO'!AV78-1</f>
        <v>8.4068462833856827E-2</v>
      </c>
      <c r="AW81" s="3">
        <f>+'Indice PondENGHO'!AW79/'Indice PondENGHO'!AW78-1</f>
        <v>4.9864009239502627E-2</v>
      </c>
      <c r="AX81" s="3">
        <f>+'Indice PondENGHO'!AX79/'Indice PondENGHO'!AX78-1</f>
        <v>9.3473093520745953E-2</v>
      </c>
      <c r="AY81" s="3">
        <f>+'Indice PondENGHO'!AY79/'Indice PondENGHO'!AY78-1</f>
        <v>7.0491963324318174E-2</v>
      </c>
      <c r="AZ81" s="10">
        <f>+'Indice PondENGHO'!AZ79/'Indice PondENGHO'!AZ78-1</f>
        <v>5.7617629066148979E-2</v>
      </c>
      <c r="BA81" s="3">
        <f>+'Indice PondENGHO'!BA79/'Indice PondENGHO'!BA78-1</f>
        <v>8.4133186558367878E-2</v>
      </c>
      <c r="BB81" s="3">
        <f>+'Indice PondENGHO'!BB79/'Indice PondENGHO'!BB78-1</f>
        <v>7.6153104711284891E-2</v>
      </c>
      <c r="BC81" s="3">
        <f>+'Indice PondENGHO'!BC79/'Indice PondENGHO'!BC78-1</f>
        <v>0.11637914201362709</v>
      </c>
      <c r="BD81" s="3">
        <f>+'Indice PondENGHO'!BD79/'Indice PondENGHO'!BD78-1</f>
        <v>8.7201056781309516E-2</v>
      </c>
      <c r="BE81" s="3">
        <f>+'Indice PondENGHO'!BE79/'Indice PondENGHO'!BE78-1</f>
        <v>8.7507160057450184E-2</v>
      </c>
      <c r="BF81" s="3">
        <f>+'Indice PondENGHO'!BF79/'Indice PondENGHO'!BF78-1</f>
        <v>8.1354978483278106E-2</v>
      </c>
      <c r="BG81" s="3">
        <f>+'Indice PondENGHO'!BG79/'Indice PondENGHO'!BG78-1</f>
        <v>6.778071646789674E-2</v>
      </c>
      <c r="BH81" s="3">
        <f>+'Indice PondENGHO'!BH79/'Indice PondENGHO'!BH78-1</f>
        <v>8.7544531185133279E-2</v>
      </c>
      <c r="BI81" s="3">
        <f>+'Indice PondENGHO'!BI79/'Indice PondENGHO'!BI78-1</f>
        <v>4.9686650127784393E-2</v>
      </c>
      <c r="BJ81" s="3">
        <f>+'Indice PondENGHO'!BJ79/'Indice PondENGHO'!BJ78-1</f>
        <v>9.4182076025860706E-2</v>
      </c>
      <c r="BK81" s="11">
        <f>+'Indice PondENGHO'!BK79/'Indice PondENGHO'!BK78-1</f>
        <v>6.9963305519968655E-2</v>
      </c>
      <c r="BL81" s="65">
        <f>+'Indice PondENGHO'!BL79/'Indice PondENGHO'!BL78-1</f>
        <v>7.4337232159194189E-2</v>
      </c>
      <c r="BM81" s="65">
        <f>+'Indice PondENGHO'!BM79/'Indice PondENGHO'!BM78-1</f>
        <v>7.5823020190075141E-2</v>
      </c>
      <c r="BN81" s="65">
        <f>+'Indice PondENGHO'!BN79/'Indice PondENGHO'!BN78-1</f>
        <v>7.6545593138108048E-2</v>
      </c>
      <c r="BO81" s="65">
        <f>+'Indice PondENGHO'!BO79/'Indice PondENGHO'!BO78-1</f>
        <v>7.7746253814737321E-2</v>
      </c>
      <c r="BP81" s="65">
        <f>+'Indice PondENGHO'!BP79/'Indice PondENGHO'!BP78-1</f>
        <v>8.0005208860851162E-2</v>
      </c>
      <c r="BQ81" s="10">
        <f>+'Indice PondENGHO'!BQ79/'Indice PondENGHO'!BQ78-1</f>
        <v>5.8945213609496561E-2</v>
      </c>
      <c r="BR81" s="3">
        <f>+'Indice PondENGHO'!BR79/'Indice PondENGHO'!BR78-1</f>
        <v>8.4701765910889737E-2</v>
      </c>
      <c r="BS81" s="3">
        <f>+'Indice PondENGHO'!BS79/'Indice PondENGHO'!BS78-1</f>
        <v>7.5884543664377357E-2</v>
      </c>
      <c r="BT81" s="3">
        <f>+'Indice PondENGHO'!BT79/'Indice PondENGHO'!BT78-1</f>
        <v>0.11770450718164072</v>
      </c>
      <c r="BU81" s="3">
        <f>+'Indice PondENGHO'!BU79/'Indice PondENGHO'!BU78-1</f>
        <v>8.7517569240382675E-2</v>
      </c>
      <c r="BV81" s="3">
        <f>+'Indice PondENGHO'!BV79/'Indice PondENGHO'!BV78-1</f>
        <v>8.9782856380128617E-2</v>
      </c>
      <c r="BW81" s="3">
        <f>+'Indice PondENGHO'!BW79/'Indice PondENGHO'!BW78-1</f>
        <v>7.9403468228573582E-2</v>
      </c>
      <c r="BX81" s="3">
        <f>+'Indice PondENGHO'!BX79/'Indice PondENGHO'!BX78-1</f>
        <v>6.7432392403483199E-2</v>
      </c>
      <c r="BY81" s="3">
        <f>+'Indice PondENGHO'!BY79/'Indice PondENGHO'!BY78-1</f>
        <v>8.3837479760594302E-2</v>
      </c>
      <c r="BZ81" s="3">
        <f>+'Indice PondENGHO'!BZ79/'Indice PondENGHO'!BZ78-1</f>
        <v>4.9663909712563736E-2</v>
      </c>
      <c r="CA81" s="3">
        <f>+'Indice PondENGHO'!CA79/'Indice PondENGHO'!CA78-1</f>
        <v>9.3481778134482552E-2</v>
      </c>
      <c r="CB81" s="11">
        <f>+'Indice PondENGHO'!CB79/'Indice PondENGHO'!CB78-1</f>
        <v>7.0703310627353799E-2</v>
      </c>
      <c r="CC81" s="55">
        <f>+'Indice PondENGHO'!CC79/'Indice PondENGHO'!CC78-1</f>
        <v>7.752576684486967E-2</v>
      </c>
      <c r="CD81" s="56">
        <f>+'Indice PondENGHO'!CD79/'Indice PondENGHO'!CD78-1</f>
        <v>7.752576684486967E-2</v>
      </c>
      <c r="CF81" s="3">
        <f t="shared" si="1"/>
        <v>-5.6679767016569738E-3</v>
      </c>
    </row>
    <row r="82" spans="1:84" x14ac:dyDescent="0.3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4.4663525327645281E-2</v>
      </c>
      <c r="E82" s="3">
        <f>+'Indice PondENGHO'!E80/'Indice PondENGHO'!E79-1</f>
        <v>4.5424085734481867E-2</v>
      </c>
      <c r="F82" s="3">
        <f>+'Indice PondENGHO'!F80/'Indice PondENGHO'!F79-1</f>
        <v>4.4186578692941847E-2</v>
      </c>
      <c r="G82" s="3">
        <f>+'Indice PondENGHO'!G80/'Indice PondENGHO'!G79-1</f>
        <v>9.4919204782406785E-2</v>
      </c>
      <c r="H82" s="3">
        <f>+'Indice PondENGHO'!H80/'Indice PondENGHO'!H79-1</f>
        <v>7.8555582185677597E-2</v>
      </c>
      <c r="I82" s="3">
        <f>+'Indice PondENGHO'!I80/'Indice PondENGHO'!I79-1</f>
        <v>8.7037108769339122E-2</v>
      </c>
      <c r="J82" s="3">
        <f>+'Indice PondENGHO'!J80/'Indice PondENGHO'!J79-1</f>
        <v>6.3493023537833926E-2</v>
      </c>
      <c r="K82" s="3">
        <f>+'Indice PondENGHO'!K80/'Indice PondENGHO'!K79-1</f>
        <v>0.1018298054173048</v>
      </c>
      <c r="L82" s="3">
        <f>+'Indice PondENGHO'!L80/'Indice PondENGHO'!L79-1</f>
        <v>6.5039443800710695E-2</v>
      </c>
      <c r="M82" s="3">
        <f>+'Indice PondENGHO'!M80/'Indice PondENGHO'!M79-1</f>
        <v>6.8760404131197772E-2</v>
      </c>
      <c r="N82" s="3">
        <f>+'Indice PondENGHO'!N80/'Indice PondENGHO'!N79-1</f>
        <v>5.7558278787175121E-2</v>
      </c>
      <c r="O82" s="11">
        <f>+'Indice PondENGHO'!O80/'Indice PondENGHO'!O79-1</f>
        <v>6.6663802420140694E-2</v>
      </c>
      <c r="P82" s="3">
        <f>+'Indice PondENGHO'!P80/'Indice PondENGHO'!P79-1</f>
        <v>4.3043634944383902E-2</v>
      </c>
      <c r="Q82" s="3">
        <f>+'Indice PondENGHO'!Q80/'Indice PondENGHO'!Q79-1</f>
        <v>4.4995229050854402E-2</v>
      </c>
      <c r="R82" s="3">
        <f>+'Indice PondENGHO'!R80/'Indice PondENGHO'!R79-1</f>
        <v>4.3602215586374227E-2</v>
      </c>
      <c r="S82" s="3">
        <f>+'Indice PondENGHO'!S80/'Indice PondENGHO'!S79-1</f>
        <v>8.5848850768843077E-2</v>
      </c>
      <c r="T82" s="3">
        <f>+'Indice PondENGHO'!T80/'Indice PondENGHO'!T79-1</f>
        <v>7.9284212885119665E-2</v>
      </c>
      <c r="U82" s="3">
        <f>+'Indice PondENGHO'!U80/'Indice PondENGHO'!U79-1</f>
        <v>8.6925352871980222E-2</v>
      </c>
      <c r="V82" s="3">
        <f>+'Indice PondENGHO'!V80/'Indice PondENGHO'!V79-1</f>
        <v>6.3963420525476433E-2</v>
      </c>
      <c r="W82" s="3">
        <f>+'Indice PondENGHO'!W80/'Indice PondENGHO'!W79-1</f>
        <v>0.10300727945286492</v>
      </c>
      <c r="X82" s="3">
        <f>+'Indice PondENGHO'!X80/'Indice PondENGHO'!X79-1</f>
        <v>6.5229854113614927E-2</v>
      </c>
      <c r="Y82" s="3">
        <f>+'Indice PondENGHO'!Y80/'Indice PondENGHO'!Y79-1</f>
        <v>6.7621418015816115E-2</v>
      </c>
      <c r="Z82" s="3">
        <f>+'Indice PondENGHO'!Z80/'Indice PondENGHO'!Z79-1</f>
        <v>5.9671612980173316E-2</v>
      </c>
      <c r="AA82" s="3">
        <f>+'Indice PondENGHO'!AA80/'Indice PondENGHO'!AA79-1</f>
        <v>6.5672185587888787E-2</v>
      </c>
      <c r="AB82" s="10">
        <f>+'Indice PondENGHO'!AB80/'Indice PondENGHO'!AB79-1</f>
        <v>4.2021147425114425E-2</v>
      </c>
      <c r="AC82" s="3">
        <f>+'Indice PondENGHO'!AC80/'Indice PondENGHO'!AC79-1</f>
        <v>4.4751384469430056E-2</v>
      </c>
      <c r="AD82" s="3">
        <f>+'Indice PondENGHO'!AD80/'Indice PondENGHO'!AD79-1</f>
        <v>4.3537042423547723E-2</v>
      </c>
      <c r="AE82" s="3">
        <f>+'Indice PondENGHO'!AE80/'Indice PondENGHO'!AE79-1</f>
        <v>7.9663838791993236E-2</v>
      </c>
      <c r="AF82" s="3">
        <f>+'Indice PondENGHO'!AF80/'Indice PondENGHO'!AF79-1</f>
        <v>7.9393408894591122E-2</v>
      </c>
      <c r="AG82" s="3">
        <f>+'Indice PondENGHO'!AG80/'Indice PondENGHO'!AG79-1</f>
        <v>8.6461348446738473E-2</v>
      </c>
      <c r="AH82" s="3">
        <f>+'Indice PondENGHO'!AH80/'Indice PondENGHO'!AH79-1</f>
        <v>6.4634283326790332E-2</v>
      </c>
      <c r="AI82" s="3">
        <f>+'Indice PondENGHO'!AI80/'Indice PondENGHO'!AI79-1</f>
        <v>0.10409500147029593</v>
      </c>
      <c r="AJ82" s="3">
        <f>+'Indice PondENGHO'!AJ80/'Indice PondENGHO'!AJ79-1</f>
        <v>6.5318170006088527E-2</v>
      </c>
      <c r="AK82" s="3">
        <f>+'Indice PondENGHO'!AK80/'Indice PondENGHO'!AK79-1</f>
        <v>6.653667759809867E-2</v>
      </c>
      <c r="AL82" s="3">
        <f>+'Indice PondENGHO'!AL80/'Indice PondENGHO'!AL79-1</f>
        <v>6.2698974510779104E-2</v>
      </c>
      <c r="AM82" s="11">
        <f>+'Indice PondENGHO'!AM80/'Indice PondENGHO'!AM79-1</f>
        <v>6.5202505159749791E-2</v>
      </c>
      <c r="AN82" s="3">
        <f>+'Indice PondENGHO'!AN80/'Indice PondENGHO'!AN79-1</f>
        <v>4.1639745110529924E-2</v>
      </c>
      <c r="AO82" s="3">
        <f>+'Indice PondENGHO'!AO80/'Indice PondENGHO'!AO79-1</f>
        <v>4.4585672270249566E-2</v>
      </c>
      <c r="AP82" s="3">
        <f>+'Indice PondENGHO'!AP80/'Indice PondENGHO'!AP79-1</f>
        <v>4.3098480484804469E-2</v>
      </c>
      <c r="AQ82" s="3">
        <f>+'Indice PondENGHO'!AQ80/'Indice PondENGHO'!AQ79-1</f>
        <v>7.927300974477669E-2</v>
      </c>
      <c r="AR82" s="3">
        <f>+'Indice PondENGHO'!AR80/'Indice PondENGHO'!AR79-1</f>
        <v>7.9455743651260846E-2</v>
      </c>
      <c r="AS82" s="3">
        <f>+'Indice PondENGHO'!AS80/'Indice PondENGHO'!AS79-1</f>
        <v>8.5969011426946462E-2</v>
      </c>
      <c r="AT82" s="3">
        <f>+'Indice PondENGHO'!AT80/'Indice PondENGHO'!AT79-1</f>
        <v>6.4773764761468566E-2</v>
      </c>
      <c r="AU82" s="3">
        <f>+'Indice PondENGHO'!AU80/'Indice PondENGHO'!AU79-1</f>
        <v>0.10303179115825811</v>
      </c>
      <c r="AV82" s="3">
        <f>+'Indice PondENGHO'!AV80/'Indice PondENGHO'!AV79-1</f>
        <v>6.5320918626988522E-2</v>
      </c>
      <c r="AW82" s="3">
        <f>+'Indice PondENGHO'!AW80/'Indice PondENGHO'!AW79-1</f>
        <v>6.5464345750822828E-2</v>
      </c>
      <c r="AX82" s="3">
        <f>+'Indice PondENGHO'!AX80/'Indice PondENGHO'!AX79-1</f>
        <v>6.3711660021915861E-2</v>
      </c>
      <c r="AY82" s="3">
        <f>+'Indice PondENGHO'!AY80/'Indice PondENGHO'!AY79-1</f>
        <v>6.5042351052401193E-2</v>
      </c>
      <c r="AZ82" s="10">
        <f>+'Indice PondENGHO'!AZ80/'Indice PondENGHO'!AZ79-1</f>
        <v>4.0764074564128672E-2</v>
      </c>
      <c r="BA82" s="3">
        <f>+'Indice PondENGHO'!BA80/'Indice PondENGHO'!BA79-1</f>
        <v>4.4500627998365516E-2</v>
      </c>
      <c r="BB82" s="3">
        <f>+'Indice PondENGHO'!BB80/'Indice PondENGHO'!BB79-1</f>
        <v>4.2625134821945521E-2</v>
      </c>
      <c r="BC82" s="3">
        <f>+'Indice PondENGHO'!BC80/'Indice PondENGHO'!BC79-1</f>
        <v>7.7998130087487461E-2</v>
      </c>
      <c r="BD82" s="3">
        <f>+'Indice PondENGHO'!BD80/'Indice PondENGHO'!BD79-1</f>
        <v>8.0511125340236855E-2</v>
      </c>
      <c r="BE82" s="3">
        <f>+'Indice PondENGHO'!BE80/'Indice PondENGHO'!BE79-1</f>
        <v>8.5414848693862178E-2</v>
      </c>
      <c r="BF82" s="3">
        <f>+'Indice PondENGHO'!BF80/'Indice PondENGHO'!BF79-1</f>
        <v>6.5003583207092097E-2</v>
      </c>
      <c r="BG82" s="3">
        <f>+'Indice PondENGHO'!BG80/'Indice PondENGHO'!BG79-1</f>
        <v>0.1039026771264302</v>
      </c>
      <c r="BH82" s="3">
        <f>+'Indice PondENGHO'!BH80/'Indice PondENGHO'!BH79-1</f>
        <v>6.4944320764501073E-2</v>
      </c>
      <c r="BI82" s="3">
        <f>+'Indice PondENGHO'!BI80/'Indice PondENGHO'!BI79-1</f>
        <v>6.5324135811674067E-2</v>
      </c>
      <c r="BJ82" s="3">
        <f>+'Indice PondENGHO'!BJ80/'Indice PondENGHO'!BJ79-1</f>
        <v>6.5703004620897953E-2</v>
      </c>
      <c r="BK82" s="11">
        <f>+'Indice PondENGHO'!BK80/'Indice PondENGHO'!BK79-1</f>
        <v>6.484708276825546E-2</v>
      </c>
      <c r="BL82" s="65">
        <f>+'Indice PondENGHO'!BL80/'Indice PondENGHO'!BL79-1</f>
        <v>5.6976255082355154E-2</v>
      </c>
      <c r="BM82" s="65">
        <f>+'Indice PondENGHO'!BM80/'Indice PondENGHO'!BM79-1</f>
        <v>5.7797379716095554E-2</v>
      </c>
      <c r="BN82" s="65">
        <f>+'Indice PondENGHO'!BN80/'Indice PondENGHO'!BN79-1</f>
        <v>5.8441121044883193E-2</v>
      </c>
      <c r="BO82" s="65">
        <f>+'Indice PondENGHO'!BO80/'Indice PondENGHO'!BO79-1</f>
        <v>5.9827916226151467E-2</v>
      </c>
      <c r="BP82" s="65">
        <f>+'Indice PondENGHO'!BP80/'Indice PondENGHO'!BP79-1</f>
        <v>6.2131595829869157E-2</v>
      </c>
      <c r="BQ82" s="10">
        <f>+'Indice PondENGHO'!BQ80/'Indice PondENGHO'!BQ79-1</f>
        <v>4.2328741456263641E-2</v>
      </c>
      <c r="BR82" s="3">
        <f>+'Indice PondENGHO'!BR80/'Indice PondENGHO'!BR79-1</f>
        <v>4.4778136173549754E-2</v>
      </c>
      <c r="BS82" s="3">
        <f>+'Indice PondENGHO'!BS80/'Indice PondENGHO'!BS79-1</f>
        <v>4.3273823917927778E-2</v>
      </c>
      <c r="BT82" s="3">
        <f>+'Indice PondENGHO'!BT80/'Indice PondENGHO'!BT79-1</f>
        <v>8.1825911493810244E-2</v>
      </c>
      <c r="BU82" s="3">
        <f>+'Indice PondENGHO'!BU80/'Indice PondENGHO'!BU79-1</f>
        <v>7.9783574574204374E-2</v>
      </c>
      <c r="BV82" s="3">
        <f>+'Indice PondENGHO'!BV80/'Indice PondENGHO'!BV79-1</f>
        <v>8.602504835318614E-2</v>
      </c>
      <c r="BW82" s="3">
        <f>+'Indice PondENGHO'!BW80/'Indice PondENGHO'!BW79-1</f>
        <v>6.4606164637280639E-2</v>
      </c>
      <c r="BX82" s="3">
        <f>+'Indice PondENGHO'!BX80/'Indice PondENGHO'!BX79-1</f>
        <v>0.10334668262970004</v>
      </c>
      <c r="BY82" s="3">
        <f>+'Indice PondENGHO'!BY80/'Indice PondENGHO'!BY79-1</f>
        <v>6.5138494059758578E-2</v>
      </c>
      <c r="BZ82" s="3">
        <f>+'Indice PondENGHO'!BZ80/'Indice PondENGHO'!BZ79-1</f>
        <v>6.6071416516841452E-2</v>
      </c>
      <c r="CA82" s="3">
        <f>+'Indice PondENGHO'!CA80/'Indice PondENGHO'!CA79-1</f>
        <v>6.3352472908653645E-2</v>
      </c>
      <c r="CB82" s="11">
        <f>+'Indice PondENGHO'!CB80/'Indice PondENGHO'!CB79-1</f>
        <v>6.5244207421226719E-2</v>
      </c>
      <c r="CC82" s="55">
        <f>+'Indice PondENGHO'!CC80/'Indice PondENGHO'!CC79-1</f>
        <v>5.9644909305697658E-2</v>
      </c>
      <c r="CD82" s="56">
        <f>+'Indice PondENGHO'!CD80/'Indice PondENGHO'!CD79-1</f>
        <v>5.9644909305697658E-2</v>
      </c>
      <c r="CF82" s="3">
        <f t="shared" si="1"/>
        <v>-5.1553407475140034E-3</v>
      </c>
    </row>
    <row r="83" spans="1:84" x14ac:dyDescent="0.3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5.6332715162449087E-2</v>
      </c>
      <c r="E83" s="3">
        <f>+'Indice PondENGHO'!E81/'Indice PondENGHO'!E80-1</f>
        <v>9.0484987431715957E-2</v>
      </c>
      <c r="F83" s="3">
        <f>+'Indice PondENGHO'!F81/'Indice PondENGHO'!F80-1</f>
        <v>3.2555154460800928E-2</v>
      </c>
      <c r="G83" s="3">
        <f>+'Indice PondENGHO'!G81/'Indice PondENGHO'!G80-1</f>
        <v>4.2831724546019467E-2</v>
      </c>
      <c r="H83" s="3">
        <f>+'Indice PondENGHO'!H81/'Indice PondENGHO'!H80-1</f>
        <v>6.2605480844507788E-2</v>
      </c>
      <c r="I83" s="3">
        <f>+'Indice PondENGHO'!I81/'Indice PondENGHO'!I80-1</f>
        <v>9.2445507037741237E-2</v>
      </c>
      <c r="J83" s="3">
        <f>+'Indice PondENGHO'!J81/'Indice PondENGHO'!J80-1</f>
        <v>5.6149875358688206E-2</v>
      </c>
      <c r="K83" s="3">
        <f>+'Indice PondENGHO'!K81/'Indice PondENGHO'!K80-1</f>
        <v>0.11902247140164879</v>
      </c>
      <c r="L83" s="3">
        <f>+'Indice PondENGHO'!L81/'Indice PondENGHO'!L80-1</f>
        <v>0.10835954633011502</v>
      </c>
      <c r="M83" s="3">
        <f>+'Indice PondENGHO'!M81/'Indice PondENGHO'!M80-1</f>
        <v>6.3251418370797952E-2</v>
      </c>
      <c r="N83" s="3">
        <f>+'Indice PondENGHO'!N81/'Indice PondENGHO'!N80-1</f>
        <v>7.4300573691448601E-2</v>
      </c>
      <c r="O83" s="11">
        <f>+'Indice PondENGHO'!O81/'Indice PondENGHO'!O80-1</f>
        <v>6.2597473113220836E-2</v>
      </c>
      <c r="P83" s="3">
        <f>+'Indice PondENGHO'!P81/'Indice PondENGHO'!P80-1</f>
        <v>5.6990209788737367E-2</v>
      </c>
      <c r="Q83" s="3">
        <f>+'Indice PondENGHO'!Q81/'Indice PondENGHO'!Q80-1</f>
        <v>9.0290456060700741E-2</v>
      </c>
      <c r="R83" s="3">
        <f>+'Indice PondENGHO'!R81/'Indice PondENGHO'!R80-1</f>
        <v>3.1658449640708852E-2</v>
      </c>
      <c r="S83" s="3">
        <f>+'Indice PondENGHO'!S81/'Indice PondENGHO'!S80-1</f>
        <v>4.124974474167864E-2</v>
      </c>
      <c r="T83" s="3">
        <f>+'Indice PondENGHO'!T81/'Indice PondENGHO'!T80-1</f>
        <v>6.212260426009486E-2</v>
      </c>
      <c r="U83" s="3">
        <f>+'Indice PondENGHO'!U81/'Indice PondENGHO'!U80-1</f>
        <v>9.1554612722877682E-2</v>
      </c>
      <c r="V83" s="3">
        <f>+'Indice PondENGHO'!V81/'Indice PondENGHO'!V80-1</f>
        <v>5.5251994490995049E-2</v>
      </c>
      <c r="W83" s="3">
        <f>+'Indice PondENGHO'!W81/'Indice PondENGHO'!W80-1</f>
        <v>0.12043641769568803</v>
      </c>
      <c r="X83" s="3">
        <f>+'Indice PondENGHO'!X81/'Indice PondENGHO'!X80-1</f>
        <v>0.10968092282863906</v>
      </c>
      <c r="Y83" s="3">
        <f>+'Indice PondENGHO'!Y81/'Indice PondENGHO'!Y80-1</f>
        <v>6.4381643969869895E-2</v>
      </c>
      <c r="Z83" s="3">
        <f>+'Indice PondENGHO'!Z81/'Indice PondENGHO'!Z80-1</f>
        <v>7.41408977432092E-2</v>
      </c>
      <c r="AA83" s="3">
        <f>+'Indice PondENGHO'!AA81/'Indice PondENGHO'!AA80-1</f>
        <v>6.322676363922608E-2</v>
      </c>
      <c r="AB83" s="10">
        <f>+'Indice PondENGHO'!AB81/'Indice PondENGHO'!AB80-1</f>
        <v>5.7383464368052861E-2</v>
      </c>
      <c r="AC83" s="3">
        <f>+'Indice PondENGHO'!AC81/'Indice PondENGHO'!AC80-1</f>
        <v>9.1228949614192478E-2</v>
      </c>
      <c r="AD83" s="3">
        <f>+'Indice PondENGHO'!AD81/'Indice PondENGHO'!AD80-1</f>
        <v>3.1144205980476514E-2</v>
      </c>
      <c r="AE83" s="3">
        <f>+'Indice PondENGHO'!AE81/'Indice PondENGHO'!AE80-1</f>
        <v>4.0061227170762548E-2</v>
      </c>
      <c r="AF83" s="3">
        <f>+'Indice PondENGHO'!AF81/'Indice PondENGHO'!AF80-1</f>
        <v>6.1733982161727097E-2</v>
      </c>
      <c r="AG83" s="3">
        <f>+'Indice PondENGHO'!AG81/'Indice PondENGHO'!AG80-1</f>
        <v>9.1716716343048565E-2</v>
      </c>
      <c r="AH83" s="3">
        <f>+'Indice PondENGHO'!AH81/'Indice PondENGHO'!AH80-1</f>
        <v>5.5295749837994457E-2</v>
      </c>
      <c r="AI83" s="3">
        <f>+'Indice PondENGHO'!AI81/'Indice PondENGHO'!AI80-1</f>
        <v>0.12133218117607503</v>
      </c>
      <c r="AJ83" s="3">
        <f>+'Indice PondENGHO'!AJ81/'Indice PondENGHO'!AJ80-1</f>
        <v>0.11038065178501766</v>
      </c>
      <c r="AK83" s="3">
        <f>+'Indice PondENGHO'!AK81/'Indice PondENGHO'!AK80-1</f>
        <v>6.4687745315543443E-2</v>
      </c>
      <c r="AL83" s="3">
        <f>+'Indice PondENGHO'!AL81/'Indice PondENGHO'!AL80-1</f>
        <v>7.4566413696734779E-2</v>
      </c>
      <c r="AM83" s="11">
        <f>+'Indice PondENGHO'!AM81/'Indice PondENGHO'!AM80-1</f>
        <v>6.3192633807757081E-2</v>
      </c>
      <c r="AN83" s="3">
        <f>+'Indice PondENGHO'!AN81/'Indice PondENGHO'!AN80-1</f>
        <v>5.7868985955973784E-2</v>
      </c>
      <c r="AO83" s="3">
        <f>+'Indice PondENGHO'!AO81/'Indice PondENGHO'!AO80-1</f>
        <v>9.1466933412046592E-2</v>
      </c>
      <c r="AP83" s="3">
        <f>+'Indice PondENGHO'!AP81/'Indice PondENGHO'!AP80-1</f>
        <v>3.1274847208120571E-2</v>
      </c>
      <c r="AQ83" s="3">
        <f>+'Indice PondENGHO'!AQ81/'Indice PondENGHO'!AQ80-1</f>
        <v>4.0233467707414095E-2</v>
      </c>
      <c r="AR83" s="3">
        <f>+'Indice PondENGHO'!AR81/'Indice PondENGHO'!AR80-1</f>
        <v>6.1939586219935894E-2</v>
      </c>
      <c r="AS83" s="3">
        <f>+'Indice PondENGHO'!AS81/'Indice PondENGHO'!AS80-1</f>
        <v>8.983437936302896E-2</v>
      </c>
      <c r="AT83" s="3">
        <f>+'Indice PondENGHO'!AT81/'Indice PondENGHO'!AT80-1</f>
        <v>5.4417072132281197E-2</v>
      </c>
      <c r="AU83" s="3">
        <f>+'Indice PondENGHO'!AU81/'Indice PondENGHO'!AU80-1</f>
        <v>0.12169490248827386</v>
      </c>
      <c r="AV83" s="3">
        <f>+'Indice PondENGHO'!AV81/'Indice PondENGHO'!AV80-1</f>
        <v>0.11124696497653663</v>
      </c>
      <c r="AW83" s="3">
        <f>+'Indice PondENGHO'!AW81/'Indice PondENGHO'!AW80-1</f>
        <v>6.3656107905150527E-2</v>
      </c>
      <c r="AX83" s="3">
        <f>+'Indice PondENGHO'!AX81/'Indice PondENGHO'!AX80-1</f>
        <v>7.3899414961618559E-2</v>
      </c>
      <c r="AY83" s="3">
        <f>+'Indice PondENGHO'!AY81/'Indice PondENGHO'!AY80-1</f>
        <v>6.400524637275562E-2</v>
      </c>
      <c r="AZ83" s="10">
        <f>+'Indice PondENGHO'!AZ81/'Indice PondENGHO'!AZ80-1</f>
        <v>5.8519095568956958E-2</v>
      </c>
      <c r="BA83" s="3">
        <f>+'Indice PondENGHO'!BA81/'Indice PondENGHO'!BA80-1</f>
        <v>9.1212539695385342E-2</v>
      </c>
      <c r="BB83" s="3">
        <f>+'Indice PondENGHO'!BB81/'Indice PondENGHO'!BB80-1</f>
        <v>3.1037120424007636E-2</v>
      </c>
      <c r="BC83" s="3">
        <f>+'Indice PondENGHO'!BC81/'Indice PondENGHO'!BC80-1</f>
        <v>3.9541443020875811E-2</v>
      </c>
      <c r="BD83" s="3">
        <f>+'Indice PondENGHO'!BD81/'Indice PondENGHO'!BD80-1</f>
        <v>6.2181369332953818E-2</v>
      </c>
      <c r="BE83" s="3">
        <f>+'Indice PondENGHO'!BE81/'Indice PondENGHO'!BE80-1</f>
        <v>8.827480181547176E-2</v>
      </c>
      <c r="BF83" s="3">
        <f>+'Indice PondENGHO'!BF81/'Indice PondENGHO'!BF80-1</f>
        <v>5.427490367960508E-2</v>
      </c>
      <c r="BG83" s="3">
        <f>+'Indice PondENGHO'!BG81/'Indice PondENGHO'!BG80-1</f>
        <v>0.12285606731230758</v>
      </c>
      <c r="BH83" s="3">
        <f>+'Indice PondENGHO'!BH81/'Indice PondENGHO'!BH80-1</f>
        <v>0.11288648289556069</v>
      </c>
      <c r="BI83" s="3">
        <f>+'Indice PondENGHO'!BI81/'Indice PondENGHO'!BI80-1</f>
        <v>6.5574978717877652E-2</v>
      </c>
      <c r="BJ83" s="3">
        <f>+'Indice PondENGHO'!BJ81/'Indice PondENGHO'!BJ80-1</f>
        <v>7.3449703805310573E-2</v>
      </c>
      <c r="BK83" s="11">
        <f>+'Indice PondENGHO'!BK81/'Indice PondENGHO'!BK80-1</f>
        <v>6.4644237710871133E-2</v>
      </c>
      <c r="BL83" s="65">
        <f>+'Indice PondENGHO'!BL81/'Indice PondENGHO'!BL80-1</f>
        <v>6.1142218424594663E-2</v>
      </c>
      <c r="BM83" s="65">
        <f>+'Indice PondENGHO'!BM81/'Indice PondENGHO'!BM80-1</f>
        <v>6.2276960487531063E-2</v>
      </c>
      <c r="BN83" s="65">
        <f>+'Indice PondENGHO'!BN81/'Indice PondENGHO'!BN80-1</f>
        <v>6.3219379750594218E-2</v>
      </c>
      <c r="BO83" s="65">
        <f>+'Indice PondENGHO'!BO81/'Indice PondENGHO'!BO80-1</f>
        <v>6.3920111007106817E-2</v>
      </c>
      <c r="BP83" s="65">
        <f>+'Indice PondENGHO'!BP81/'Indice PondENGHO'!BP80-1</f>
        <v>6.567049221317367E-2</v>
      </c>
      <c r="BQ83" s="10">
        <f>+'Indice PondENGHO'!BQ81/'Indice PondENGHO'!BQ80-1</f>
        <v>5.7475502221695507E-2</v>
      </c>
      <c r="BR83" s="3">
        <f>+'Indice PondENGHO'!BR81/'Indice PondENGHO'!BR80-1</f>
        <v>9.0995887875646053E-2</v>
      </c>
      <c r="BS83" s="3">
        <f>+'Indice PondENGHO'!BS81/'Indice PondENGHO'!BS80-1</f>
        <v>3.1419430266358406E-2</v>
      </c>
      <c r="BT83" s="3">
        <f>+'Indice PondENGHO'!BT81/'Indice PondENGHO'!BT80-1</f>
        <v>4.0451117683178106E-2</v>
      </c>
      <c r="BU83" s="3">
        <f>+'Indice PondENGHO'!BU81/'Indice PondENGHO'!BU80-1</f>
        <v>6.2091575996629844E-2</v>
      </c>
      <c r="BV83" s="3">
        <f>+'Indice PondENGHO'!BV81/'Indice PondENGHO'!BV80-1</f>
        <v>8.9933833396681484E-2</v>
      </c>
      <c r="BW83" s="3">
        <f>+'Indice PondENGHO'!BW81/'Indice PondENGHO'!BW80-1</f>
        <v>5.4778776138997953E-2</v>
      </c>
      <c r="BX83" s="3">
        <f>+'Indice PondENGHO'!BX81/'Indice PondENGHO'!BX80-1</f>
        <v>0.1214341126048486</v>
      </c>
      <c r="BY83" s="3">
        <f>+'Indice PondENGHO'!BY81/'Indice PondENGHO'!BY80-1</f>
        <v>0.1111916187366615</v>
      </c>
      <c r="BZ83" s="3">
        <f>+'Indice PondENGHO'!BZ81/'Indice PondENGHO'!BZ80-1</f>
        <v>6.4677345275002907E-2</v>
      </c>
      <c r="CA83" s="3">
        <f>+'Indice PondENGHO'!CA81/'Indice PondENGHO'!CA80-1</f>
        <v>7.3886081964210648E-2</v>
      </c>
      <c r="CB83" s="11">
        <f>+'Indice PondENGHO'!CB81/'Indice PondENGHO'!CB80-1</f>
        <v>6.3858687263969927E-2</v>
      </c>
      <c r="CC83" s="55">
        <f>+'Indice PondENGHO'!CC81/'Indice PondENGHO'!CC80-1</f>
        <v>6.3754745893315645E-2</v>
      </c>
      <c r="CD83" s="56">
        <f>+'Indice PondENGHO'!CD81/'Indice PondENGHO'!CD80-1</f>
        <v>6.3754745893315645E-2</v>
      </c>
      <c r="CF83" s="3">
        <f t="shared" si="1"/>
        <v>-4.528273788579007E-3</v>
      </c>
    </row>
    <row r="84" spans="1:84" x14ac:dyDescent="0.3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0.16095076657824148</v>
      </c>
      <c r="E84" s="3">
        <f>+'Indice PondENGHO'!E82/'Indice PondENGHO'!E81-1</f>
        <v>8.8712955849267416E-2</v>
      </c>
      <c r="F84" s="3">
        <f>+'Indice PondENGHO'!F82/'Indice PondENGHO'!F81-1</f>
        <v>9.490835658762542E-2</v>
      </c>
      <c r="G84" s="3">
        <f>+'Indice PondENGHO'!G82/'Indice PondENGHO'!G81-1</f>
        <v>8.3323782313264427E-2</v>
      </c>
      <c r="H84" s="3">
        <f>+'Indice PondENGHO'!H82/'Indice PondENGHO'!H81-1</f>
        <v>0.14318587907321656</v>
      </c>
      <c r="I84" s="3">
        <f>+'Indice PondENGHO'!I82/'Indice PondENGHO'!I81-1</f>
        <v>0.15168466262884239</v>
      </c>
      <c r="J84" s="3">
        <f>+'Indice PondENGHO'!J82/'Indice PondENGHO'!J81-1</f>
        <v>0.10697042789546019</v>
      </c>
      <c r="K84" s="3">
        <f>+'Indice PondENGHO'!K82/'Indice PondENGHO'!K81-1</f>
        <v>4.6000263860021651E-2</v>
      </c>
      <c r="L84" s="3">
        <f>+'Indice PondENGHO'!L82/'Indice PondENGHO'!L81-1</f>
        <v>0.11627987481511903</v>
      </c>
      <c r="M84" s="3">
        <f>+'Indice PondENGHO'!M82/'Indice PondENGHO'!M81-1</f>
        <v>8.746855690590194E-2</v>
      </c>
      <c r="N84" s="3">
        <f>+'Indice PondENGHO'!N82/'Indice PondENGHO'!N81-1</f>
        <v>0.12821753392521384</v>
      </c>
      <c r="O84" s="11">
        <f>+'Indice PondENGHO'!O82/'Indice PondENGHO'!O81-1</f>
        <v>9.6372410039448519E-2</v>
      </c>
      <c r="P84" s="3">
        <f>+'Indice PondENGHO'!P82/'Indice PondENGHO'!P81-1</f>
        <v>0.15848958625451948</v>
      </c>
      <c r="Q84" s="3">
        <f>+'Indice PondENGHO'!Q82/'Indice PondENGHO'!Q81-1</f>
        <v>8.539862865849468E-2</v>
      </c>
      <c r="R84" s="3">
        <f>+'Indice PondENGHO'!R82/'Indice PondENGHO'!R81-1</f>
        <v>9.3207214909297731E-2</v>
      </c>
      <c r="S84" s="3">
        <f>+'Indice PondENGHO'!S82/'Indice PondENGHO'!S81-1</f>
        <v>8.7561083602088585E-2</v>
      </c>
      <c r="T84" s="3">
        <f>+'Indice PondENGHO'!T82/'Indice PondENGHO'!T81-1</f>
        <v>0.14139776678813498</v>
      </c>
      <c r="U84" s="3">
        <f>+'Indice PondENGHO'!U82/'Indice PondENGHO'!U81-1</f>
        <v>0.15107312282637508</v>
      </c>
      <c r="V84" s="3">
        <f>+'Indice PondENGHO'!V82/'Indice PondENGHO'!V81-1</f>
        <v>0.10626195494275881</v>
      </c>
      <c r="W84" s="3">
        <f>+'Indice PondENGHO'!W82/'Indice PondENGHO'!W81-1</f>
        <v>4.5055462225963128E-2</v>
      </c>
      <c r="X84" s="3">
        <f>+'Indice PondENGHO'!X82/'Indice PondENGHO'!X81-1</f>
        <v>0.11636480722038067</v>
      </c>
      <c r="Y84" s="3">
        <f>+'Indice PondENGHO'!Y82/'Indice PondENGHO'!Y81-1</f>
        <v>8.9026278890884436E-2</v>
      </c>
      <c r="Z84" s="3">
        <f>+'Indice PondENGHO'!Z82/'Indice PondENGHO'!Z81-1</f>
        <v>0.12736898222955673</v>
      </c>
      <c r="AA84" s="3">
        <f>+'Indice PondENGHO'!AA82/'Indice PondENGHO'!AA81-1</f>
        <v>9.4118009678797687E-2</v>
      </c>
      <c r="AB84" s="10">
        <f>+'Indice PondENGHO'!AB82/'Indice PondENGHO'!AB81-1</f>
        <v>0.1566920311275628</v>
      </c>
      <c r="AC84" s="3">
        <f>+'Indice PondENGHO'!AC82/'Indice PondENGHO'!AC81-1</f>
        <v>8.5929143540894204E-2</v>
      </c>
      <c r="AD84" s="3">
        <f>+'Indice PondENGHO'!AD82/'Indice PondENGHO'!AD81-1</f>
        <v>9.2738633442492668E-2</v>
      </c>
      <c r="AE84" s="3">
        <f>+'Indice PondENGHO'!AE82/'Indice PondENGHO'!AE81-1</f>
        <v>8.9160014435632151E-2</v>
      </c>
      <c r="AF84" s="3">
        <f>+'Indice PondENGHO'!AF82/'Indice PondENGHO'!AF81-1</f>
        <v>0.13973870148251333</v>
      </c>
      <c r="AG84" s="3">
        <f>+'Indice PondENGHO'!AG82/'Indice PondENGHO'!AG81-1</f>
        <v>0.14987005005603149</v>
      </c>
      <c r="AH84" s="3">
        <f>+'Indice PondENGHO'!AH82/'Indice PondENGHO'!AH81-1</f>
        <v>0.10648417901737184</v>
      </c>
      <c r="AI84" s="3">
        <f>+'Indice PondENGHO'!AI82/'Indice PondENGHO'!AI81-1</f>
        <v>4.4687056541987014E-2</v>
      </c>
      <c r="AJ84" s="3">
        <f>+'Indice PondENGHO'!AJ82/'Indice PondENGHO'!AJ81-1</f>
        <v>0.11617665352345363</v>
      </c>
      <c r="AK84" s="3">
        <f>+'Indice PondENGHO'!AK82/'Indice PondENGHO'!AK81-1</f>
        <v>9.0002251736160055E-2</v>
      </c>
      <c r="AL84" s="3">
        <f>+'Indice PondENGHO'!AL82/'Indice PondENGHO'!AL81-1</f>
        <v>0.12522166219877739</v>
      </c>
      <c r="AM84" s="11">
        <f>+'Indice PondENGHO'!AM82/'Indice PondENGHO'!AM81-1</f>
        <v>9.3177696895588191E-2</v>
      </c>
      <c r="AN84" s="3">
        <f>+'Indice PondENGHO'!AN82/'Indice PondENGHO'!AN81-1</f>
        <v>0.15535773454585011</v>
      </c>
      <c r="AO84" s="3">
        <f>+'Indice PondENGHO'!AO82/'Indice PondENGHO'!AO81-1</f>
        <v>8.484843107738782E-2</v>
      </c>
      <c r="AP84" s="3">
        <f>+'Indice PondENGHO'!AP82/'Indice PondENGHO'!AP81-1</f>
        <v>9.1931943331150512E-2</v>
      </c>
      <c r="AQ84" s="3">
        <f>+'Indice PondENGHO'!AQ82/'Indice PondENGHO'!AQ81-1</f>
        <v>9.0815736298237137E-2</v>
      </c>
      <c r="AR84" s="3">
        <f>+'Indice PondENGHO'!AR82/'Indice PondENGHO'!AR81-1</f>
        <v>0.13967135284769938</v>
      </c>
      <c r="AS84" s="3">
        <f>+'Indice PondENGHO'!AS82/'Indice PondENGHO'!AS81-1</f>
        <v>0.15223138889083354</v>
      </c>
      <c r="AT84" s="3">
        <f>+'Indice PondENGHO'!AT82/'Indice PondENGHO'!AT81-1</f>
        <v>0.10542742175852893</v>
      </c>
      <c r="AU84" s="3">
        <f>+'Indice PondENGHO'!AU82/'Indice PondENGHO'!AU81-1</f>
        <v>4.4769909412185616E-2</v>
      </c>
      <c r="AV84" s="3">
        <f>+'Indice PondENGHO'!AV82/'Indice PondENGHO'!AV81-1</f>
        <v>0.11731357102345608</v>
      </c>
      <c r="AW84" s="3">
        <f>+'Indice PondENGHO'!AW82/'Indice PondENGHO'!AW81-1</f>
        <v>8.9883949086049464E-2</v>
      </c>
      <c r="AX84" s="3">
        <f>+'Indice PondENGHO'!AX82/'Indice PondENGHO'!AX81-1</f>
        <v>0.12476976423255692</v>
      </c>
      <c r="AY84" s="3">
        <f>+'Indice PondENGHO'!AY82/'Indice PondENGHO'!AY81-1</f>
        <v>9.3080353059346921E-2</v>
      </c>
      <c r="AZ84" s="10">
        <f>+'Indice PondENGHO'!AZ82/'Indice PondENGHO'!AZ81-1</f>
        <v>0.15370123102292421</v>
      </c>
      <c r="BA84" s="3">
        <f>+'Indice PondENGHO'!BA82/'Indice PondENGHO'!BA81-1</f>
        <v>8.2539151427316604E-2</v>
      </c>
      <c r="BB84" s="3">
        <f>+'Indice PondENGHO'!BB82/'Indice PondENGHO'!BB81-1</f>
        <v>9.1079267363689986E-2</v>
      </c>
      <c r="BC84" s="3">
        <f>+'Indice PondENGHO'!BC82/'Indice PondENGHO'!BC81-1</f>
        <v>9.5604506302503056E-2</v>
      </c>
      <c r="BD84" s="3">
        <f>+'Indice PondENGHO'!BD82/'Indice PondENGHO'!BD81-1</f>
        <v>0.14053178967566193</v>
      </c>
      <c r="BE84" s="3">
        <f>+'Indice PondENGHO'!BE82/'Indice PondENGHO'!BE81-1</f>
        <v>0.15374527687784334</v>
      </c>
      <c r="BF84" s="3">
        <f>+'Indice PondENGHO'!BF82/'Indice PondENGHO'!BF81-1</f>
        <v>0.10486574768336188</v>
      </c>
      <c r="BG84" s="3">
        <f>+'Indice PondENGHO'!BG82/'Indice PondENGHO'!BG81-1</f>
        <v>4.5033193381652126E-2</v>
      </c>
      <c r="BH84" s="3">
        <f>+'Indice PondENGHO'!BH82/'Indice PondENGHO'!BH81-1</f>
        <v>0.11799811891069534</v>
      </c>
      <c r="BI84" s="3">
        <f>+'Indice PondENGHO'!BI82/'Indice PondENGHO'!BI81-1</f>
        <v>9.135737174014058E-2</v>
      </c>
      <c r="BJ84" s="3">
        <f>+'Indice PondENGHO'!BJ82/'Indice PondENGHO'!BJ81-1</f>
        <v>0.12374271352896082</v>
      </c>
      <c r="BK84" s="11">
        <f>+'Indice PondENGHO'!BK82/'Indice PondENGHO'!BK81-1</f>
        <v>9.2363063707137982E-2</v>
      </c>
      <c r="BL84" s="65">
        <f>+'Indice PondENGHO'!BL82/'Indice PondENGHO'!BL81-1</f>
        <v>0.13051800137981262</v>
      </c>
      <c r="BM84" s="65">
        <f>+'Indice PondENGHO'!BM82/'Indice PondENGHO'!BM81-1</f>
        <v>0.12599511781629347</v>
      </c>
      <c r="BN84" s="65">
        <f>+'Indice PondENGHO'!BN82/'Indice PondENGHO'!BN81-1</f>
        <v>0.12479389858211865</v>
      </c>
      <c r="BO84" s="65">
        <f>+'Indice PondENGHO'!BO82/'Indice PondENGHO'!BO81-1</f>
        <v>0.12315197892183671</v>
      </c>
      <c r="BP84" s="65">
        <f>+'Indice PondENGHO'!BP82/'Indice PondENGHO'!BP81-1</f>
        <v>0.12188583902114569</v>
      </c>
      <c r="BQ84" s="10">
        <f>+'Indice PondENGHO'!BQ82/'Indice PondENGHO'!BQ81-1</f>
        <v>0.15685002558274452</v>
      </c>
      <c r="BR84" s="3">
        <f>+'Indice PondENGHO'!BR82/'Indice PondENGHO'!BR81-1</f>
        <v>8.4956461716948706E-2</v>
      </c>
      <c r="BS84" s="3">
        <f>+'Indice PondENGHO'!BS82/'Indice PondENGHO'!BS81-1</f>
        <v>9.2451182917452801E-2</v>
      </c>
      <c r="BT84" s="3">
        <f>+'Indice PondENGHO'!BT82/'Indice PondENGHO'!BT81-1</f>
        <v>9.066287602542733E-2</v>
      </c>
      <c r="BU84" s="3">
        <f>+'Indice PondENGHO'!BU82/'Indice PondENGHO'!BU81-1</f>
        <v>0.14057059431708607</v>
      </c>
      <c r="BV84" s="3">
        <f>+'Indice PondENGHO'!BV82/'Indice PondENGHO'!BV81-1</f>
        <v>0.15225810883443125</v>
      </c>
      <c r="BW84" s="3">
        <f>+'Indice PondENGHO'!BW82/'Indice PondENGHO'!BW81-1</f>
        <v>0.10565273832002364</v>
      </c>
      <c r="BX84" s="3">
        <f>+'Indice PondENGHO'!BX82/'Indice PondENGHO'!BX81-1</f>
        <v>4.5021032961766627E-2</v>
      </c>
      <c r="BY84" s="3">
        <f>+'Indice PondENGHO'!BY82/'Indice PondENGHO'!BY81-1</f>
        <v>0.11714192431563308</v>
      </c>
      <c r="BZ84" s="3">
        <f>+'Indice PondENGHO'!BZ82/'Indice PondENGHO'!BZ81-1</f>
        <v>9.0241591512457919E-2</v>
      </c>
      <c r="CA84" s="3">
        <f>+'Indice PondENGHO'!CA82/'Indice PondENGHO'!CA81-1</f>
        <v>0.12502739553045727</v>
      </c>
      <c r="CB84" s="11">
        <f>+'Indice PondENGHO'!CB82/'Indice PondENGHO'!CB81-1</f>
        <v>9.3299470197086398E-2</v>
      </c>
      <c r="CC84" s="55">
        <f>+'Indice PondENGHO'!CC82/'Indice PondENGHO'!CC81-1</f>
        <v>0.12439231668092687</v>
      </c>
      <c r="CD84" s="56">
        <f>+'Indice PondENGHO'!CD82/'Indice PondENGHO'!CD81-1</f>
        <v>0.12439231668092687</v>
      </c>
      <c r="CF84" s="3">
        <f t="shared" ref="CF84" si="2">+BL84-BP84</f>
        <v>8.6321623586669283E-3</v>
      </c>
    </row>
    <row r="85" spans="1:84" x14ac:dyDescent="0.3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0.14476472540113172</v>
      </c>
      <c r="E85" s="3">
        <f>+'Indice PondENGHO'!E83/'Indice PondENGHO'!E82-1</f>
        <v>0.11591689227801671</v>
      </c>
      <c r="F85" s="3">
        <f>+'Indice PondENGHO'!F83/'Indice PondENGHO'!F82-1</f>
        <v>0.15165493188415424</v>
      </c>
      <c r="G85" s="3">
        <f>+'Indice PondENGHO'!G83/'Indice PondENGHO'!G82-1</f>
        <v>8.9623883535803195E-2</v>
      </c>
      <c r="H85" s="3">
        <f>+'Indice PondENGHO'!H83/'Indice PondENGHO'!H82-1</f>
        <v>0.12856358202626539</v>
      </c>
      <c r="I85" s="3">
        <f>+'Indice PondENGHO'!I83/'Indice PondENGHO'!I82-1</f>
        <v>9.9514508213405239E-2</v>
      </c>
      <c r="J85" s="3">
        <f>+'Indice PondENGHO'!J83/'Indice PondENGHO'!J82-1</f>
        <v>0.11187009419797422</v>
      </c>
      <c r="K85" s="3">
        <f>+'Indice PondENGHO'!K83/'Indice PondENGHO'!K82-1</f>
        <v>9.6554915686243303E-2</v>
      </c>
      <c r="L85" s="3">
        <f>+'Indice PondENGHO'!L83/'Indice PondENGHO'!L82-1</f>
        <v>0.15094680520821346</v>
      </c>
      <c r="M85" s="3">
        <f>+'Indice PondENGHO'!M83/'Indice PondENGHO'!M82-1</f>
        <v>8.1007948777535699E-2</v>
      </c>
      <c r="N85" s="3">
        <f>+'Indice PondENGHO'!N83/'Indice PondENGHO'!N82-1</f>
        <v>0.1290173187046475</v>
      </c>
      <c r="O85" s="11">
        <f>+'Indice PondENGHO'!O83/'Indice PondENGHO'!O82-1</f>
        <v>0.11623906826081631</v>
      </c>
      <c r="P85" s="3">
        <f>+'Indice PondENGHO'!P83/'Indice PondENGHO'!P82-1</f>
        <v>0.14439997953835793</v>
      </c>
      <c r="Q85" s="3">
        <f>+'Indice PondENGHO'!Q83/'Indice PondENGHO'!Q82-1</f>
        <v>0.11567321166204669</v>
      </c>
      <c r="R85" s="3">
        <f>+'Indice PondENGHO'!R83/'Indice PondENGHO'!R82-1</f>
        <v>0.15380475652875636</v>
      </c>
      <c r="S85" s="3">
        <f>+'Indice PondENGHO'!S83/'Indice PondENGHO'!S82-1</f>
        <v>8.7092197215561162E-2</v>
      </c>
      <c r="T85" s="3">
        <f>+'Indice PondENGHO'!T83/'Indice PondENGHO'!T82-1</f>
        <v>0.12776020685026079</v>
      </c>
      <c r="U85" s="3">
        <f>+'Indice PondENGHO'!U83/'Indice PondENGHO'!U82-1</f>
        <v>9.9026397875008776E-2</v>
      </c>
      <c r="V85" s="3">
        <f>+'Indice PondENGHO'!V83/'Indice PondENGHO'!V82-1</f>
        <v>0.11054625110500815</v>
      </c>
      <c r="W85" s="3">
        <f>+'Indice PondENGHO'!W83/'Indice PondENGHO'!W82-1</f>
        <v>9.6204957985531303E-2</v>
      </c>
      <c r="X85" s="3">
        <f>+'Indice PondENGHO'!X83/'Indice PondENGHO'!X82-1</f>
        <v>0.15159965255202468</v>
      </c>
      <c r="Y85" s="3">
        <f>+'Indice PondENGHO'!Y83/'Indice PondENGHO'!Y82-1</f>
        <v>8.5912312698273485E-2</v>
      </c>
      <c r="Z85" s="3">
        <f>+'Indice PondENGHO'!Z83/'Indice PondENGHO'!Z82-1</f>
        <v>0.12964362107617489</v>
      </c>
      <c r="AA85" s="3">
        <f>+'Indice PondENGHO'!AA83/'Indice PondENGHO'!AA82-1</f>
        <v>0.11648864643911883</v>
      </c>
      <c r="AB85" s="10">
        <f>+'Indice PondENGHO'!AB83/'Indice PondENGHO'!AB82-1</f>
        <v>0.14433566602530035</v>
      </c>
      <c r="AC85" s="3">
        <f>+'Indice PondENGHO'!AC83/'Indice PondENGHO'!AC82-1</f>
        <v>0.1158739318540194</v>
      </c>
      <c r="AD85" s="3">
        <f>+'Indice PondENGHO'!AD83/'Indice PondENGHO'!AD82-1</f>
        <v>0.15407316905855706</v>
      </c>
      <c r="AE85" s="3">
        <f>+'Indice PondENGHO'!AE83/'Indice PondENGHO'!AE82-1</f>
        <v>8.5723915900120629E-2</v>
      </c>
      <c r="AF85" s="3">
        <f>+'Indice PondENGHO'!AF83/'Indice PondENGHO'!AF82-1</f>
        <v>0.12755955180535916</v>
      </c>
      <c r="AG85" s="3">
        <f>+'Indice PondENGHO'!AG83/'Indice PondENGHO'!AG82-1</f>
        <v>9.9356143356221116E-2</v>
      </c>
      <c r="AH85" s="3">
        <f>+'Indice PondENGHO'!AH83/'Indice PondENGHO'!AH82-1</f>
        <v>0.11003696608543656</v>
      </c>
      <c r="AI85" s="3">
        <f>+'Indice PondENGHO'!AI83/'Indice PondENGHO'!AI82-1</f>
        <v>9.6034190566956168E-2</v>
      </c>
      <c r="AJ85" s="3">
        <f>+'Indice PondENGHO'!AJ83/'Indice PondENGHO'!AJ82-1</f>
        <v>0.15195929517972062</v>
      </c>
      <c r="AK85" s="3">
        <f>+'Indice PondENGHO'!AK83/'Indice PondENGHO'!AK82-1</f>
        <v>8.6921434197361203E-2</v>
      </c>
      <c r="AL85" s="3">
        <f>+'Indice PondENGHO'!AL83/'Indice PondENGHO'!AL82-1</f>
        <v>0.13170302946355283</v>
      </c>
      <c r="AM85" s="11">
        <f>+'Indice PondENGHO'!AM83/'Indice PondENGHO'!AM82-1</f>
        <v>0.11637152202303902</v>
      </c>
      <c r="AN85" s="3">
        <f>+'Indice PondENGHO'!AN83/'Indice PondENGHO'!AN82-1</f>
        <v>0.14438150804858729</v>
      </c>
      <c r="AO85" s="3">
        <f>+'Indice PondENGHO'!AO83/'Indice PondENGHO'!AO82-1</f>
        <v>0.11565620064614746</v>
      </c>
      <c r="AP85" s="3">
        <f>+'Indice PondENGHO'!AP83/'Indice PondENGHO'!AP82-1</f>
        <v>0.1556023290460522</v>
      </c>
      <c r="AQ85" s="3">
        <f>+'Indice PondENGHO'!AQ83/'Indice PondENGHO'!AQ82-1</f>
        <v>8.5576756860878511E-2</v>
      </c>
      <c r="AR85" s="3">
        <f>+'Indice PondENGHO'!AR83/'Indice PondENGHO'!AR82-1</f>
        <v>0.12746379021990384</v>
      </c>
      <c r="AS85" s="3">
        <f>+'Indice PondENGHO'!AS83/'Indice PondENGHO'!AS82-1</f>
        <v>9.5213442388649039E-2</v>
      </c>
      <c r="AT85" s="3">
        <f>+'Indice PondENGHO'!AT83/'Indice PondENGHO'!AT82-1</f>
        <v>0.10823576698538129</v>
      </c>
      <c r="AU85" s="3">
        <f>+'Indice PondENGHO'!AU83/'Indice PondENGHO'!AU82-1</f>
        <v>9.5648565384665263E-2</v>
      </c>
      <c r="AV85" s="3">
        <f>+'Indice PondENGHO'!AV83/'Indice PondENGHO'!AV82-1</f>
        <v>0.15167283020737354</v>
      </c>
      <c r="AW85" s="3">
        <f>+'Indice PondENGHO'!AW83/'Indice PondENGHO'!AW82-1</f>
        <v>8.5794640225433483E-2</v>
      </c>
      <c r="AX85" s="3">
        <f>+'Indice PondENGHO'!AX83/'Indice PondENGHO'!AX82-1</f>
        <v>0.1328860419031046</v>
      </c>
      <c r="AY85" s="3">
        <f>+'Indice PondENGHO'!AY83/'Indice PondENGHO'!AY82-1</f>
        <v>0.11676201212326176</v>
      </c>
      <c r="AZ85" s="10">
        <f>+'Indice PondENGHO'!AZ83/'Indice PondENGHO'!AZ82-1</f>
        <v>0.14325508265901754</v>
      </c>
      <c r="BA85" s="3">
        <f>+'Indice PondENGHO'!BA83/'Indice PondENGHO'!BA82-1</f>
        <v>0.115301727422644</v>
      </c>
      <c r="BB85" s="3">
        <f>+'Indice PondENGHO'!BB83/'Indice PondENGHO'!BB82-1</f>
        <v>0.15703752641235824</v>
      </c>
      <c r="BC85" s="3">
        <f>+'Indice PondENGHO'!BC83/'Indice PondENGHO'!BC82-1</f>
        <v>8.3843867850493803E-2</v>
      </c>
      <c r="BD85" s="3">
        <f>+'Indice PondENGHO'!BD83/'Indice PondENGHO'!BD82-1</f>
        <v>0.12581880637398579</v>
      </c>
      <c r="BE85" s="3">
        <f>+'Indice PondENGHO'!BE83/'Indice PondENGHO'!BE82-1</f>
        <v>9.1802878420876866E-2</v>
      </c>
      <c r="BF85" s="3">
        <f>+'Indice PondENGHO'!BF83/'Indice PondENGHO'!BF82-1</f>
        <v>0.10675802715115235</v>
      </c>
      <c r="BG85" s="3">
        <f>+'Indice PondENGHO'!BG83/'Indice PondENGHO'!BG82-1</f>
        <v>9.4819452396170512E-2</v>
      </c>
      <c r="BH85" s="3">
        <f>+'Indice PondENGHO'!BH83/'Indice PondENGHO'!BH82-1</f>
        <v>0.15176236224800044</v>
      </c>
      <c r="BI85" s="3">
        <f>+'Indice PondENGHO'!BI83/'Indice PondENGHO'!BI82-1</f>
        <v>9.0554645462944228E-2</v>
      </c>
      <c r="BJ85" s="3">
        <f>+'Indice PondENGHO'!BJ83/'Indice PondENGHO'!BJ82-1</f>
        <v>0.13478417461989833</v>
      </c>
      <c r="BK85" s="11">
        <f>+'Indice PondENGHO'!BK83/'Indice PondENGHO'!BK82-1</f>
        <v>0.11826939719900387</v>
      </c>
      <c r="BL85" s="65">
        <f>+'Indice PondENGHO'!BL83/'Indice PondENGHO'!BL82-1</f>
        <v>0.13247857195113033</v>
      </c>
      <c r="BM85" s="65">
        <f>+'Indice PondENGHO'!BM83/'Indice PondENGHO'!BM82-1</f>
        <v>0.12985278325771588</v>
      </c>
      <c r="BN85" s="65">
        <f>+'Indice PondENGHO'!BN83/'Indice PondENGHO'!BN82-1</f>
        <v>0.12891574331296174</v>
      </c>
      <c r="BO85" s="65">
        <f>+'Indice PondENGHO'!BO83/'Indice PondENGHO'!BO82-1</f>
        <v>0.12713376024682055</v>
      </c>
      <c r="BP85" s="65">
        <f>+'Indice PondENGHO'!BP83/'Indice PondENGHO'!BP82-1</f>
        <v>0.12473718469624107</v>
      </c>
      <c r="BQ85" s="10">
        <f>+'Indice PondENGHO'!BQ83/'Indice PondENGHO'!BQ82-1</f>
        <v>0.14419250668575834</v>
      </c>
      <c r="BR85" s="3">
        <f>+'Indice PondENGHO'!BR83/'Indice PondENGHO'!BR82-1</f>
        <v>0.11562456893645723</v>
      </c>
      <c r="BS85" s="3">
        <f>+'Indice PondENGHO'!BS83/'Indice PondENGHO'!BS82-1</f>
        <v>0.15489705832473266</v>
      </c>
      <c r="BT85" s="3">
        <f>+'Indice PondENGHO'!BT83/'Indice PondENGHO'!BT82-1</f>
        <v>8.5760074371035833E-2</v>
      </c>
      <c r="BU85" s="3">
        <f>+'Indice PondENGHO'!BU83/'Indice PondENGHO'!BU82-1</f>
        <v>0.12692929313798507</v>
      </c>
      <c r="BV85" s="3">
        <f>+'Indice PondENGHO'!BV83/'Indice PondENGHO'!BV82-1</f>
        <v>9.533119488043118E-2</v>
      </c>
      <c r="BW85" s="3">
        <f>+'Indice PondENGHO'!BW83/'Indice PondENGHO'!BW82-1</f>
        <v>0.10864949025243176</v>
      </c>
      <c r="BX85" s="3">
        <f>+'Indice PondENGHO'!BX83/'Indice PondENGHO'!BX82-1</f>
        <v>9.5684395314973525E-2</v>
      </c>
      <c r="BY85" s="3">
        <f>+'Indice PondENGHO'!BY83/'Indice PondENGHO'!BY82-1</f>
        <v>0.15166644143585328</v>
      </c>
      <c r="BZ85" s="3">
        <f>+'Indice PondENGHO'!BZ83/'Indice PondENGHO'!BZ82-1</f>
        <v>8.7635117938864582E-2</v>
      </c>
      <c r="CA85" s="3">
        <f>+'Indice PondENGHO'!CA83/'Indice PondENGHO'!CA82-1</f>
        <v>0.13274723760983154</v>
      </c>
      <c r="CB85" s="11">
        <f>+'Indice PondENGHO'!CB83/'Indice PondENGHO'!CB82-1</f>
        <v>0.11716570124833492</v>
      </c>
      <c r="CC85" s="55">
        <f>+'Indice PondENGHO'!CC83/'Indice PondENGHO'!CC82-1</f>
        <v>0.1277728100437836</v>
      </c>
      <c r="CD85" s="56">
        <f>+'Indice PondENGHO'!CD83/'Indice PondENGHO'!CD82-1</f>
        <v>0.1277728100437836</v>
      </c>
      <c r="CF85" s="3">
        <f t="shared" ref="CF85" si="3">+BL85-BP85</f>
        <v>7.7413872548892648E-3</v>
      </c>
    </row>
    <row r="86" spans="1:84" x14ac:dyDescent="0.3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7.3381253163754101E-2</v>
      </c>
      <c r="E86" s="3">
        <f>+'Indice PondENGHO'!E84/'Indice PondENGHO'!E83-1</f>
        <v>9.7055623154069126E-2</v>
      </c>
      <c r="F86" s="3">
        <f>+'Indice PondENGHO'!F84/'Indice PondENGHO'!F83-1</f>
        <v>0.10810523534462857</v>
      </c>
      <c r="G86" s="3">
        <f>+'Indice PondENGHO'!G84/'Indice PondENGHO'!G83-1</f>
        <v>7.2303598029133997E-2</v>
      </c>
      <c r="H86" s="3">
        <f>+'Indice PondENGHO'!H84/'Indice PondENGHO'!H83-1</f>
        <v>0.10486616136610905</v>
      </c>
      <c r="I86" s="3">
        <f>+'Indice PondENGHO'!I84/'Indice PondENGHO'!I83-1</f>
        <v>4.9052847855723503E-2</v>
      </c>
      <c r="J86" s="3">
        <f>+'Indice PondENGHO'!J84/'Indice PondENGHO'!J83-1</f>
        <v>7.0617448192987098E-2</v>
      </c>
      <c r="K86" s="3">
        <f>+'Indice PondENGHO'!K84/'Indice PondENGHO'!K83-1</f>
        <v>0.12449693928908889</v>
      </c>
      <c r="L86" s="3">
        <f>+'Indice PondENGHO'!L84/'Indice PondENGHO'!L83-1</f>
        <v>9.5241836801263968E-2</v>
      </c>
      <c r="M86" s="3">
        <f>+'Indice PondENGHO'!M84/'Indice PondENGHO'!M83-1</f>
        <v>6.3419697247312445E-2</v>
      </c>
      <c r="N86" s="3">
        <f>+'Indice PondENGHO'!N84/'Indice PondENGHO'!N83-1</f>
        <v>8.8707168232921019E-2</v>
      </c>
      <c r="O86" s="11">
        <f>+'Indice PondENGHO'!O84/'Indice PondENGHO'!O83-1</f>
        <v>7.8125014967854289E-2</v>
      </c>
      <c r="P86" s="3">
        <f>+'Indice PondENGHO'!P84/'Indice PondENGHO'!P83-1</f>
        <v>7.5140796377913155E-2</v>
      </c>
      <c r="Q86" s="3">
        <f>+'Indice PondENGHO'!Q84/'Indice PondENGHO'!Q83-1</f>
        <v>9.8303726802757341E-2</v>
      </c>
      <c r="R86" s="3">
        <f>+'Indice PondENGHO'!R84/'Indice PondENGHO'!R83-1</f>
        <v>0.10930148764800429</v>
      </c>
      <c r="S86" s="3">
        <f>+'Indice PondENGHO'!S84/'Indice PondENGHO'!S83-1</f>
        <v>7.5429125902818805E-2</v>
      </c>
      <c r="T86" s="3">
        <f>+'Indice PondENGHO'!T84/'Indice PondENGHO'!T83-1</f>
        <v>0.10618699127288633</v>
      </c>
      <c r="U86" s="3">
        <f>+'Indice PondENGHO'!U84/'Indice PondENGHO'!U83-1</f>
        <v>4.9814293015548294E-2</v>
      </c>
      <c r="V86" s="3">
        <f>+'Indice PondENGHO'!V84/'Indice PondENGHO'!V83-1</f>
        <v>7.0179896856203516E-2</v>
      </c>
      <c r="W86" s="3">
        <f>+'Indice PondENGHO'!W84/'Indice PondENGHO'!W83-1</f>
        <v>0.12537906861389625</v>
      </c>
      <c r="X86" s="3">
        <f>+'Indice PondENGHO'!X84/'Indice PondENGHO'!X83-1</f>
        <v>9.2960928443460933E-2</v>
      </c>
      <c r="Y86" s="3">
        <f>+'Indice PondENGHO'!Y84/'Indice PondENGHO'!Y83-1</f>
        <v>6.462310422268347E-2</v>
      </c>
      <c r="Z86" s="3">
        <f>+'Indice PondENGHO'!Z84/'Indice PondENGHO'!Z83-1</f>
        <v>8.8207336344767073E-2</v>
      </c>
      <c r="AA86" s="3">
        <f>+'Indice PondENGHO'!AA84/'Indice PondENGHO'!AA83-1</f>
        <v>7.7214373755813748E-2</v>
      </c>
      <c r="AB86" s="10">
        <f>+'Indice PondENGHO'!AB84/'Indice PondENGHO'!AB83-1</f>
        <v>7.6172788512638201E-2</v>
      </c>
      <c r="AC86" s="3">
        <f>+'Indice PondENGHO'!AC84/'Indice PondENGHO'!AC83-1</f>
        <v>9.8002598850588596E-2</v>
      </c>
      <c r="AD86" s="3">
        <f>+'Indice PondENGHO'!AD84/'Indice PondENGHO'!AD83-1</f>
        <v>0.11030312667804698</v>
      </c>
      <c r="AE86" s="3">
        <f>+'Indice PondENGHO'!AE84/'Indice PondENGHO'!AE83-1</f>
        <v>7.7375676105852609E-2</v>
      </c>
      <c r="AF86" s="3">
        <f>+'Indice PondENGHO'!AF84/'Indice PondENGHO'!AF83-1</f>
        <v>0.10642581950464303</v>
      </c>
      <c r="AG86" s="3">
        <f>+'Indice PondENGHO'!AG84/'Indice PondENGHO'!AG83-1</f>
        <v>5.095945581130934E-2</v>
      </c>
      <c r="AH86" s="3">
        <f>+'Indice PondENGHO'!AH84/'Indice PondENGHO'!AH83-1</f>
        <v>7.1606748402851084E-2</v>
      </c>
      <c r="AI86" s="3">
        <f>+'Indice PondENGHO'!AI84/'Indice PondENGHO'!AI83-1</f>
        <v>0.12604321263360352</v>
      </c>
      <c r="AJ86" s="3">
        <f>+'Indice PondENGHO'!AJ84/'Indice PondENGHO'!AJ83-1</f>
        <v>9.1777703376914932E-2</v>
      </c>
      <c r="AK86" s="3">
        <f>+'Indice PondENGHO'!AK84/'Indice PondENGHO'!AK83-1</f>
        <v>6.5258140423563482E-2</v>
      </c>
      <c r="AL86" s="3">
        <f>+'Indice PondENGHO'!AL84/'Indice PondENGHO'!AL83-1</f>
        <v>8.7883672278924463E-2</v>
      </c>
      <c r="AM86" s="11">
        <f>+'Indice PondENGHO'!AM84/'Indice PondENGHO'!AM83-1</f>
        <v>7.705629288991056E-2</v>
      </c>
      <c r="AN86" s="3">
        <f>+'Indice PondENGHO'!AN84/'Indice PondENGHO'!AN83-1</f>
        <v>7.6945380623560489E-2</v>
      </c>
      <c r="AO86" s="3">
        <f>+'Indice PondENGHO'!AO84/'Indice PondENGHO'!AO83-1</f>
        <v>9.8280781365769343E-2</v>
      </c>
      <c r="AP86" s="3">
        <f>+'Indice PondENGHO'!AP84/'Indice PondENGHO'!AP83-1</f>
        <v>0.11019124493781418</v>
      </c>
      <c r="AQ86" s="3">
        <f>+'Indice PondENGHO'!AQ84/'Indice PondENGHO'!AQ83-1</f>
        <v>7.8223969966742191E-2</v>
      </c>
      <c r="AR86" s="3">
        <f>+'Indice PondENGHO'!AR84/'Indice PondENGHO'!AR83-1</f>
        <v>0.10655097905396604</v>
      </c>
      <c r="AS86" s="3">
        <f>+'Indice PondENGHO'!AS84/'Indice PondENGHO'!AS83-1</f>
        <v>5.1505493764189447E-2</v>
      </c>
      <c r="AT86" s="3">
        <f>+'Indice PondENGHO'!AT84/'Indice PondENGHO'!AT83-1</f>
        <v>7.0786343749775771E-2</v>
      </c>
      <c r="AU86" s="3">
        <f>+'Indice PondENGHO'!AU84/'Indice PondENGHO'!AU83-1</f>
        <v>0.12589865667263056</v>
      </c>
      <c r="AV86" s="3">
        <f>+'Indice PondENGHO'!AV84/'Indice PondENGHO'!AV83-1</f>
        <v>9.1689176558812369E-2</v>
      </c>
      <c r="AW86" s="3">
        <f>+'Indice PondENGHO'!AW84/'Indice PondENGHO'!AW83-1</f>
        <v>6.5087769285320674E-2</v>
      </c>
      <c r="AX86" s="3">
        <f>+'Indice PondENGHO'!AX84/'Indice PondENGHO'!AX83-1</f>
        <v>8.7592761649382345E-2</v>
      </c>
      <c r="AY86" s="3">
        <f>+'Indice PondENGHO'!AY84/'Indice PondENGHO'!AY83-1</f>
        <v>7.5866905352235836E-2</v>
      </c>
      <c r="AZ86" s="10">
        <f>+'Indice PondENGHO'!AZ84/'Indice PondENGHO'!AZ83-1</f>
        <v>7.8667432754754296E-2</v>
      </c>
      <c r="BA86" s="3">
        <f>+'Indice PondENGHO'!BA84/'Indice PondENGHO'!BA83-1</f>
        <v>9.902155583554495E-2</v>
      </c>
      <c r="BB86" s="3">
        <f>+'Indice PondENGHO'!BB84/'Indice PondENGHO'!BB83-1</f>
        <v>0.11057855810542994</v>
      </c>
      <c r="BC86" s="3">
        <f>+'Indice PondENGHO'!BC84/'Indice PondENGHO'!BC83-1</f>
        <v>8.0450219853801519E-2</v>
      </c>
      <c r="BD86" s="3">
        <f>+'Indice PondENGHO'!BD84/'Indice PondENGHO'!BD83-1</f>
        <v>0.10791948860738731</v>
      </c>
      <c r="BE86" s="3">
        <f>+'Indice PondENGHO'!BE84/'Indice PondENGHO'!BE83-1</f>
        <v>5.2394897687855657E-2</v>
      </c>
      <c r="BF86" s="3">
        <f>+'Indice PondENGHO'!BF84/'Indice PondENGHO'!BF83-1</f>
        <v>7.1068009664907672E-2</v>
      </c>
      <c r="BG86" s="3">
        <f>+'Indice PondENGHO'!BG84/'Indice PondENGHO'!BG83-1</f>
        <v>0.12673041180692035</v>
      </c>
      <c r="BH86" s="3">
        <f>+'Indice PondENGHO'!BH84/'Indice PondENGHO'!BH83-1</f>
        <v>9.1282404363517422E-2</v>
      </c>
      <c r="BI86" s="3">
        <f>+'Indice PondENGHO'!BI84/'Indice PondENGHO'!BI83-1</f>
        <v>6.567693678042974E-2</v>
      </c>
      <c r="BJ86" s="3">
        <f>+'Indice PondENGHO'!BJ84/'Indice PondENGHO'!BJ83-1</f>
        <v>8.7557847016451085E-2</v>
      </c>
      <c r="BK86" s="11">
        <f>+'Indice PondENGHO'!BK84/'Indice PondENGHO'!BK83-1</f>
        <v>7.3602292376681477E-2</v>
      </c>
      <c r="BL86" s="65">
        <f>+'Indice PondENGHO'!BL84/'Indice PondENGHO'!BL83-1</f>
        <v>8.1310040635020231E-2</v>
      </c>
      <c r="BM86" s="65">
        <f>+'Indice PondENGHO'!BM84/'Indice PondENGHO'!BM83-1</f>
        <v>8.2531664141957339E-2</v>
      </c>
      <c r="BN86" s="65">
        <f>+'Indice PondENGHO'!BN84/'Indice PondENGHO'!BN83-1</f>
        <v>8.2852463205679738E-2</v>
      </c>
      <c r="BO86" s="65">
        <f>+'Indice PondENGHO'!BO84/'Indice PondENGHO'!BO83-1</f>
        <v>8.2907970696898703E-2</v>
      </c>
      <c r="BP86" s="65">
        <f>+'Indice PondENGHO'!BP84/'Indice PondENGHO'!BP83-1</f>
        <v>8.3794170557853542E-2</v>
      </c>
      <c r="BQ86" s="10">
        <f>+'Indice PondENGHO'!BQ84/'Indice PondENGHO'!BQ83-1</f>
        <v>7.6191342769344583E-2</v>
      </c>
      <c r="BR86" s="3">
        <f>+'Indice PondENGHO'!BR84/'Indice PondENGHO'!BR83-1</f>
        <v>9.8295930049077107E-2</v>
      </c>
      <c r="BS86" s="3">
        <f>+'Indice PondENGHO'!BS84/'Indice PondENGHO'!BS83-1</f>
        <v>0.10989300718224793</v>
      </c>
      <c r="BT86" s="3">
        <f>+'Indice PondENGHO'!BT84/'Indice PondENGHO'!BT83-1</f>
        <v>7.7646440688480256E-2</v>
      </c>
      <c r="BU86" s="3">
        <f>+'Indice PondENGHO'!BU84/'Indice PondENGHO'!BU83-1</f>
        <v>0.10690481974247312</v>
      </c>
      <c r="BV86" s="3">
        <f>+'Indice PondENGHO'!BV84/'Indice PondENGHO'!BV83-1</f>
        <v>5.1376857735831338E-2</v>
      </c>
      <c r="BW86" s="3">
        <f>+'Indice PondENGHO'!BW84/'Indice PondENGHO'!BW83-1</f>
        <v>7.0918733888115648E-2</v>
      </c>
      <c r="BX86" s="3">
        <f>+'Indice PondENGHO'!BX84/'Indice PondENGHO'!BX83-1</f>
        <v>0.12591570274284702</v>
      </c>
      <c r="BY86" s="3">
        <f>+'Indice PondENGHO'!BY84/'Indice PondENGHO'!BY83-1</f>
        <v>9.2101526262174938E-2</v>
      </c>
      <c r="BZ86" s="3">
        <f>+'Indice PondENGHO'!BZ84/'Indice PondENGHO'!BZ83-1</f>
        <v>6.5195520018660913E-2</v>
      </c>
      <c r="CA86" s="3">
        <f>+'Indice PondENGHO'!CA84/'Indice PondENGHO'!CA83-1</f>
        <v>8.7791156908201717E-2</v>
      </c>
      <c r="CB86" s="11">
        <f>+'Indice PondENGHO'!CB84/'Indice PondENGHO'!CB83-1</f>
        <v>7.5636061378709485E-2</v>
      </c>
      <c r="CC86" s="55">
        <f>+'Indice PondENGHO'!CC84/'Indice PondENGHO'!CC83-1</f>
        <v>8.2922165598625197E-2</v>
      </c>
      <c r="CD86" s="56">
        <f>+'Indice PondENGHO'!CD84/'Indice PondENGHO'!CD83-1</f>
        <v>8.2922165598625197E-2</v>
      </c>
      <c r="CF86" s="3">
        <f t="shared" ref="CF86" si="4">+BL86-BP86</f>
        <v>-2.4841299228333114E-3</v>
      </c>
    </row>
    <row r="87" spans="1:84" x14ac:dyDescent="0.3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0.15187795807169291</v>
      </c>
      <c r="E87" s="3">
        <f>+'Indice PondENGHO'!E85/'Indice PondENGHO'!E84-1</f>
        <v>0.11757459485130872</v>
      </c>
      <c r="F87" s="3">
        <f>+'Indice PondENGHO'!F85/'Indice PondENGHO'!F84-1</f>
        <v>0.10347228141337772</v>
      </c>
      <c r="G87" s="3">
        <f>+'Indice PondENGHO'!G85/'Indice PondENGHO'!G84-1</f>
        <v>7.3952326466852236E-2</v>
      </c>
      <c r="H87" s="3">
        <f>+'Indice PondENGHO'!H85/'Indice PondENGHO'!H84-1</f>
        <v>0.12531880390042938</v>
      </c>
      <c r="I87" s="3">
        <f>+'Indice PondENGHO'!I85/'Indice PondENGHO'!I84-1</f>
        <v>0.15641184008098552</v>
      </c>
      <c r="J87" s="3">
        <f>+'Indice PondENGHO'!J85/'Indice PondENGHO'!J84-1</f>
        <v>0.1042915259376036</v>
      </c>
      <c r="K87" s="3">
        <f>+'Indice PondENGHO'!K85/'Indice PondENGHO'!K84-1</f>
        <v>0.15129622438603318</v>
      </c>
      <c r="L87" s="3">
        <f>+'Indice PondENGHO'!L85/'Indice PondENGHO'!L84-1</f>
        <v>0.12929549249419825</v>
      </c>
      <c r="M87" s="3">
        <f>+'Indice PondENGHO'!M85/'Indice PondENGHO'!M84-1</f>
        <v>8.1206230914746991E-2</v>
      </c>
      <c r="N87" s="3">
        <f>+'Indice PondENGHO'!N85/'Indice PondENGHO'!N84-1</f>
        <v>0.11684404298350315</v>
      </c>
      <c r="O87" s="11">
        <f>+'Indice PondENGHO'!O85/'Indice PondENGHO'!O84-1</f>
        <v>0.11568958958485798</v>
      </c>
      <c r="P87" s="3">
        <f>+'Indice PondENGHO'!P85/'Indice PondENGHO'!P84-1</f>
        <v>0.15391838016325354</v>
      </c>
      <c r="Q87" s="3">
        <f>+'Indice PondENGHO'!Q85/'Indice PondENGHO'!Q84-1</f>
        <v>0.11776368103673862</v>
      </c>
      <c r="R87" s="3">
        <f>+'Indice PondENGHO'!R85/'Indice PondENGHO'!R84-1</f>
        <v>0.10225976150415073</v>
      </c>
      <c r="S87" s="3">
        <f>+'Indice PondENGHO'!S85/'Indice PondENGHO'!S84-1</f>
        <v>7.3702894300692323E-2</v>
      </c>
      <c r="T87" s="3">
        <f>+'Indice PondENGHO'!T85/'Indice PondENGHO'!T84-1</f>
        <v>0.12474031065117974</v>
      </c>
      <c r="U87" s="3">
        <f>+'Indice PondENGHO'!U85/'Indice PondENGHO'!U84-1</f>
        <v>0.1572708631291253</v>
      </c>
      <c r="V87" s="3">
        <f>+'Indice PondENGHO'!V85/'Indice PondENGHO'!V84-1</f>
        <v>0.10381735172579054</v>
      </c>
      <c r="W87" s="3">
        <f>+'Indice PondENGHO'!W85/'Indice PondENGHO'!W84-1</f>
        <v>0.15130370613482436</v>
      </c>
      <c r="X87" s="3">
        <f>+'Indice PondENGHO'!X85/'Indice PondENGHO'!X84-1</f>
        <v>0.13076644628275158</v>
      </c>
      <c r="Y87" s="3">
        <f>+'Indice PondENGHO'!Y85/'Indice PondENGHO'!Y84-1</f>
        <v>8.9468994188296458E-2</v>
      </c>
      <c r="Z87" s="3">
        <f>+'Indice PondENGHO'!Z85/'Indice PondENGHO'!Z84-1</f>
        <v>0.11820173033697023</v>
      </c>
      <c r="AA87" s="3">
        <f>+'Indice PondENGHO'!AA85/'Indice PondENGHO'!AA84-1</f>
        <v>0.11538822357014422</v>
      </c>
      <c r="AB87" s="10">
        <f>+'Indice PondENGHO'!AB85/'Indice PondENGHO'!AB84-1</f>
        <v>0.15540560839704876</v>
      </c>
      <c r="AC87" s="3">
        <f>+'Indice PondENGHO'!AC85/'Indice PondENGHO'!AC84-1</f>
        <v>0.11791957802759545</v>
      </c>
      <c r="AD87" s="3">
        <f>+'Indice PondENGHO'!AD85/'Indice PondENGHO'!AD84-1</f>
        <v>0.10213709215138334</v>
      </c>
      <c r="AE87" s="3">
        <f>+'Indice PondENGHO'!AE85/'Indice PondENGHO'!AE84-1</f>
        <v>7.2886055697340524E-2</v>
      </c>
      <c r="AF87" s="3">
        <f>+'Indice PondENGHO'!AF85/'Indice PondENGHO'!AF84-1</f>
        <v>0.12470766734073346</v>
      </c>
      <c r="AG87" s="3">
        <f>+'Indice PondENGHO'!AG85/'Indice PondENGHO'!AG84-1</f>
        <v>0.15507744213059449</v>
      </c>
      <c r="AH87" s="3">
        <f>+'Indice PondENGHO'!AH85/'Indice PondENGHO'!AH84-1</f>
        <v>0.10441512182084334</v>
      </c>
      <c r="AI87" s="3">
        <f>+'Indice PondENGHO'!AI85/'Indice PondENGHO'!AI84-1</f>
        <v>0.15169703730140927</v>
      </c>
      <c r="AJ87" s="3">
        <f>+'Indice PondENGHO'!AJ85/'Indice PondENGHO'!AJ84-1</f>
        <v>0.13172316067626522</v>
      </c>
      <c r="AK87" s="3">
        <f>+'Indice PondENGHO'!AK85/'Indice PondENGHO'!AK84-1</f>
        <v>9.0992346619290121E-2</v>
      </c>
      <c r="AL87" s="3">
        <f>+'Indice PondENGHO'!AL85/'Indice PondENGHO'!AL84-1</f>
        <v>0.12007607143918109</v>
      </c>
      <c r="AM87" s="11">
        <f>+'Indice PondENGHO'!AM85/'Indice PondENGHO'!AM84-1</f>
        <v>0.11510060934779687</v>
      </c>
      <c r="AN87" s="3">
        <f>+'Indice PondENGHO'!AN85/'Indice PondENGHO'!AN84-1</f>
        <v>0.15625402289261903</v>
      </c>
      <c r="AO87" s="3">
        <f>+'Indice PondENGHO'!AO85/'Indice PondENGHO'!AO84-1</f>
        <v>0.11765212651428159</v>
      </c>
      <c r="AP87" s="3">
        <f>+'Indice PondENGHO'!AP85/'Indice PondENGHO'!AP84-1</f>
        <v>0.10096585524418811</v>
      </c>
      <c r="AQ87" s="3">
        <f>+'Indice PondENGHO'!AQ85/'Indice PondENGHO'!AQ84-1</f>
        <v>7.2031345802181068E-2</v>
      </c>
      <c r="AR87" s="3">
        <f>+'Indice PondENGHO'!AR85/'Indice PondENGHO'!AR84-1</f>
        <v>0.12487865859367764</v>
      </c>
      <c r="AS87" s="3">
        <f>+'Indice PondENGHO'!AS85/'Indice PondENGHO'!AS84-1</f>
        <v>0.15914355402369296</v>
      </c>
      <c r="AT87" s="3">
        <f>+'Indice PondENGHO'!AT85/'Indice PondENGHO'!AT84-1</f>
        <v>0.10382449636478319</v>
      </c>
      <c r="AU87" s="3">
        <f>+'Indice PondENGHO'!AU85/'Indice PondENGHO'!AU84-1</f>
        <v>0.15137469250465241</v>
      </c>
      <c r="AV87" s="3">
        <f>+'Indice PondENGHO'!AV85/'Indice PondENGHO'!AV84-1</f>
        <v>0.13209347698067408</v>
      </c>
      <c r="AW87" s="3">
        <f>+'Indice PondENGHO'!AW85/'Indice PondENGHO'!AW84-1</f>
        <v>8.9496053924196906E-2</v>
      </c>
      <c r="AX87" s="3">
        <f>+'Indice PondENGHO'!AX85/'Indice PondENGHO'!AX84-1</f>
        <v>0.1207042201173294</v>
      </c>
      <c r="AY87" s="3">
        <f>+'Indice PondENGHO'!AY85/'Indice PondENGHO'!AY84-1</f>
        <v>0.11525175939622545</v>
      </c>
      <c r="AZ87" s="10">
        <f>+'Indice PondENGHO'!AZ85/'Indice PondENGHO'!AZ84-1</f>
        <v>0.15791081908593929</v>
      </c>
      <c r="BA87" s="3">
        <f>+'Indice PondENGHO'!BA85/'Indice PondENGHO'!BA84-1</f>
        <v>0.11736837249392407</v>
      </c>
      <c r="BB87" s="3">
        <f>+'Indice PondENGHO'!BB85/'Indice PondENGHO'!BB84-1</f>
        <v>9.9895364232226003E-2</v>
      </c>
      <c r="BC87" s="3">
        <f>+'Indice PondENGHO'!BC85/'Indice PondENGHO'!BC84-1</f>
        <v>6.8855508041423041E-2</v>
      </c>
      <c r="BD87" s="3">
        <f>+'Indice PondENGHO'!BD85/'Indice PondENGHO'!BD84-1</f>
        <v>0.12472258605106989</v>
      </c>
      <c r="BE87" s="3">
        <f>+'Indice PondENGHO'!BE85/'Indice PondENGHO'!BE84-1</f>
        <v>0.16183477795777224</v>
      </c>
      <c r="BF87" s="3">
        <f>+'Indice PondENGHO'!BF85/'Indice PondENGHO'!BF84-1</f>
        <v>0.10399119691676129</v>
      </c>
      <c r="BG87" s="3">
        <f>+'Indice PondENGHO'!BG85/'Indice PondENGHO'!BG84-1</f>
        <v>0.15170149957574663</v>
      </c>
      <c r="BH87" s="3">
        <f>+'Indice PondENGHO'!BH85/'Indice PondENGHO'!BH84-1</f>
        <v>0.13279261080608351</v>
      </c>
      <c r="BI87" s="3">
        <f>+'Indice PondENGHO'!BI85/'Indice PondENGHO'!BI84-1</f>
        <v>9.2706563580186252E-2</v>
      </c>
      <c r="BJ87" s="3">
        <f>+'Indice PondENGHO'!BJ85/'Indice PondENGHO'!BJ84-1</f>
        <v>0.12242327271484754</v>
      </c>
      <c r="BK87" s="11">
        <f>+'Indice PondENGHO'!BK85/'Indice PondENGHO'!BK84-1</f>
        <v>0.11518168420155805</v>
      </c>
      <c r="BL87" s="65">
        <f>+'Indice PondENGHO'!BL85/'Indice PondENGHO'!BL84-1</f>
        <v>0.13044013553219957</v>
      </c>
      <c r="BM87" s="65">
        <f>+'Indice PondENGHO'!BM85/'Indice PondENGHO'!BM84-1</f>
        <v>0.12868027167293605</v>
      </c>
      <c r="BN87" s="65">
        <f>+'Indice PondENGHO'!BN85/'Indice PondENGHO'!BN84-1</f>
        <v>0.12895689669512378</v>
      </c>
      <c r="BO87" s="65">
        <f>+'Indice PondENGHO'!BO85/'Indice PondENGHO'!BO84-1</f>
        <v>0.12766829611435759</v>
      </c>
      <c r="BP87" s="65">
        <f>+'Indice PondENGHO'!BP85/'Indice PondENGHO'!BP84-1</f>
        <v>0.12649986043209283</v>
      </c>
      <c r="BQ87" s="10">
        <f>+'Indice PondENGHO'!BQ85/'Indice PondENGHO'!BQ84-1</f>
        <v>0.1552260631365534</v>
      </c>
      <c r="BR87" s="3">
        <f>+'Indice PondENGHO'!BR85/'Indice PondENGHO'!BR84-1</f>
        <v>0.11762241522771966</v>
      </c>
      <c r="BS87" s="3">
        <f>+'Indice PondENGHO'!BS85/'Indice PondENGHO'!BS84-1</f>
        <v>0.10142734520870378</v>
      </c>
      <c r="BT87" s="3">
        <f>+'Indice PondENGHO'!BT85/'Indice PondENGHO'!BT84-1</f>
        <v>7.1636093055410299E-2</v>
      </c>
      <c r="BU87" s="3">
        <f>+'Indice PondENGHO'!BU85/'Indice PondENGHO'!BU84-1</f>
        <v>0.12480939819470938</v>
      </c>
      <c r="BV87" s="3">
        <f>+'Indice PondENGHO'!BV85/'Indice PondENGHO'!BV84-1</f>
        <v>0.15909361832395996</v>
      </c>
      <c r="BW87" s="3">
        <f>+'Indice PondENGHO'!BW85/'Indice PondENGHO'!BW84-1</f>
        <v>0.10401987524567757</v>
      </c>
      <c r="BX87" s="3">
        <f>+'Indice PondENGHO'!BX85/'Indice PondENGHO'!BX84-1</f>
        <v>0.15151112046907333</v>
      </c>
      <c r="BY87" s="3">
        <f>+'Indice PondENGHO'!BY85/'Indice PondENGHO'!BY84-1</f>
        <v>0.13181423236905521</v>
      </c>
      <c r="BZ87" s="3">
        <f>+'Indice PondENGHO'!BZ85/'Indice PondENGHO'!BZ84-1</f>
        <v>9.0549688902662018E-2</v>
      </c>
      <c r="CA87" s="3">
        <f>+'Indice PondENGHO'!CA85/'Indice PondENGHO'!CA84-1</f>
        <v>0.12067806643179724</v>
      </c>
      <c r="CB87" s="11">
        <f>+'Indice PondENGHO'!CB85/'Indice PondENGHO'!CB84-1</f>
        <v>0.11526283421229366</v>
      </c>
      <c r="CC87" s="55">
        <f>+'Indice PondENGHO'!CC85/'Indice PondENGHO'!CC84-1</f>
        <v>0.12802823852856182</v>
      </c>
      <c r="CD87" s="56">
        <f>+'Indice PondENGHO'!CD85/'Indice PondENGHO'!CD84-1</f>
        <v>0.1280281408146855</v>
      </c>
      <c r="CF87" s="3">
        <f t="shared" ref="CF87" si="5">+BL87-BP87</f>
        <v>3.9402751001067493E-3</v>
      </c>
    </row>
    <row r="88" spans="1:84" x14ac:dyDescent="0.3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0.29789675963404361</v>
      </c>
      <c r="E88" s="3">
        <f>+'Indice PondENGHO'!E86/'Indice PondENGHO'!E85-1</f>
        <v>0.20131633899188373</v>
      </c>
      <c r="F88" s="3">
        <f>+'Indice PondENGHO'!F86/'Indice PondENGHO'!F85-1</f>
        <v>0.16921653833754324</v>
      </c>
      <c r="G88" s="3">
        <f>+'Indice PondENGHO'!G86/'Indice PondENGHO'!G85-1</f>
        <v>0.13844677913604553</v>
      </c>
      <c r="H88" s="3">
        <f>+'Indice PondENGHO'!H86/'Indice PondENGHO'!H85-1</f>
        <v>0.30540244907414493</v>
      </c>
      <c r="I88" s="3">
        <f>+'Indice PondENGHO'!I86/'Indice PondENGHO'!I85-1</f>
        <v>0.33137902147613163</v>
      </c>
      <c r="J88" s="3">
        <f>+'Indice PondENGHO'!J86/'Indice PondENGHO'!J85-1</f>
        <v>0.32444356549733255</v>
      </c>
      <c r="K88" s="3">
        <f>+'Indice PondENGHO'!K86/'Indice PondENGHO'!K85-1</f>
        <v>0.15878933337081591</v>
      </c>
      <c r="L88" s="3">
        <f>+'Indice PondENGHO'!L86/'Indice PondENGHO'!L85-1</f>
        <v>0.20269266720047918</v>
      </c>
      <c r="M88" s="3">
        <f>+'Indice PondENGHO'!M86/'Indice PondENGHO'!M85-1</f>
        <v>6.3233113572716659E-2</v>
      </c>
      <c r="N88" s="3">
        <f>+'Indice PondENGHO'!N86/'Indice PondENGHO'!N85-1</f>
        <v>0.21600083980800955</v>
      </c>
      <c r="O88" s="11">
        <f>+'Indice PondENGHO'!O86/'Indice PondENGHO'!O85-1</f>
        <v>0.33264210026684449</v>
      </c>
      <c r="P88" s="3">
        <f>+'Indice PondENGHO'!P86/'Indice PondENGHO'!P85-1</f>
        <v>0.29714520362342012</v>
      </c>
      <c r="Q88" s="3">
        <f>+'Indice PondENGHO'!Q86/'Indice PondENGHO'!Q85-1</f>
        <v>0.20181639953643837</v>
      </c>
      <c r="R88" s="3">
        <f>+'Indice PondENGHO'!R86/'Indice PondENGHO'!R85-1</f>
        <v>0.16955887934936342</v>
      </c>
      <c r="S88" s="3">
        <f>+'Indice PondENGHO'!S86/'Indice PondENGHO'!S85-1</f>
        <v>0.13688639140513703</v>
      </c>
      <c r="T88" s="3">
        <f>+'Indice PondENGHO'!T86/'Indice PondENGHO'!T85-1</f>
        <v>0.3058116963271813</v>
      </c>
      <c r="U88" s="3">
        <f>+'Indice PondENGHO'!U86/'Indice PondENGHO'!U85-1</f>
        <v>0.33056543434597785</v>
      </c>
      <c r="V88" s="3">
        <f>+'Indice PondENGHO'!V86/'Indice PondENGHO'!V85-1</f>
        <v>0.32139273648625055</v>
      </c>
      <c r="W88" s="3">
        <f>+'Indice PondENGHO'!W86/'Indice PondENGHO'!W85-1</f>
        <v>0.15674879398528585</v>
      </c>
      <c r="X88" s="3">
        <f>+'Indice PondENGHO'!X86/'Indice PondENGHO'!X85-1</f>
        <v>0.20147160200554137</v>
      </c>
      <c r="Y88" s="3">
        <f>+'Indice PondENGHO'!Y86/'Indice PondENGHO'!Y85-1</f>
        <v>6.4378213859759947E-2</v>
      </c>
      <c r="Z88" s="3">
        <f>+'Indice PondENGHO'!Z86/'Indice PondENGHO'!Z85-1</f>
        <v>0.21629948423940637</v>
      </c>
      <c r="AA88" s="3">
        <f>+'Indice PondENGHO'!AA86/'Indice PondENGHO'!AA85-1</f>
        <v>0.32728708495697689</v>
      </c>
      <c r="AB88" s="10">
        <f>+'Indice PondENGHO'!AB86/'Indice PondENGHO'!AB85-1</f>
        <v>0.29684033472278082</v>
      </c>
      <c r="AC88" s="3">
        <f>+'Indice PondENGHO'!AC86/'Indice PondENGHO'!AC85-1</f>
        <v>0.2016415398971334</v>
      </c>
      <c r="AD88" s="3">
        <f>+'Indice PondENGHO'!AD86/'Indice PondENGHO'!AD85-1</f>
        <v>0.16939558490642059</v>
      </c>
      <c r="AE88" s="3">
        <f>+'Indice PondENGHO'!AE86/'Indice PondENGHO'!AE85-1</f>
        <v>0.13676636016753285</v>
      </c>
      <c r="AF88" s="3">
        <f>+'Indice PondENGHO'!AF86/'Indice PondENGHO'!AF85-1</f>
        <v>0.30588760239863522</v>
      </c>
      <c r="AG88" s="3">
        <f>+'Indice PondENGHO'!AG86/'Indice PondENGHO'!AG85-1</f>
        <v>0.33116540698135033</v>
      </c>
      <c r="AH88" s="3">
        <f>+'Indice PondENGHO'!AH86/'Indice PondENGHO'!AH85-1</f>
        <v>0.31906993387119043</v>
      </c>
      <c r="AI88" s="3">
        <f>+'Indice PondENGHO'!AI86/'Indice PondENGHO'!AI85-1</f>
        <v>0.15579515415311107</v>
      </c>
      <c r="AJ88" s="3">
        <f>+'Indice PondENGHO'!AJ86/'Indice PondENGHO'!AJ85-1</f>
        <v>0.20060973737870591</v>
      </c>
      <c r="AK88" s="3">
        <f>+'Indice PondENGHO'!AK86/'Indice PondENGHO'!AK85-1</f>
        <v>6.4938803217803542E-2</v>
      </c>
      <c r="AL88" s="3">
        <f>+'Indice PondENGHO'!AL86/'Indice PondENGHO'!AL85-1</f>
        <v>0.21527566529486508</v>
      </c>
      <c r="AM88" s="11">
        <f>+'Indice PondENGHO'!AM86/'Indice PondENGHO'!AM85-1</f>
        <v>0.32602844783371765</v>
      </c>
      <c r="AN88" s="3">
        <f>+'Indice PondENGHO'!AN86/'Indice PondENGHO'!AN85-1</f>
        <v>0.29646095425484975</v>
      </c>
      <c r="AO88" s="3">
        <f>+'Indice PondENGHO'!AO86/'Indice PondENGHO'!AO85-1</f>
        <v>0.20180681286716884</v>
      </c>
      <c r="AP88" s="3">
        <f>+'Indice PondENGHO'!AP86/'Indice PondENGHO'!AP85-1</f>
        <v>0.17094477740880776</v>
      </c>
      <c r="AQ88" s="3">
        <f>+'Indice PondENGHO'!AQ86/'Indice PondENGHO'!AQ85-1</f>
        <v>0.13688618168907474</v>
      </c>
      <c r="AR88" s="3">
        <f>+'Indice PondENGHO'!AR86/'Indice PondENGHO'!AR85-1</f>
        <v>0.30563858761708929</v>
      </c>
      <c r="AS88" s="3">
        <f>+'Indice PondENGHO'!AS86/'Indice PondENGHO'!AS85-1</f>
        <v>0.32556359291556158</v>
      </c>
      <c r="AT88" s="3">
        <f>+'Indice PondENGHO'!AT86/'Indice PondENGHO'!AT85-1</f>
        <v>0.31641600544179038</v>
      </c>
      <c r="AU88" s="3">
        <f>+'Indice PondENGHO'!AU86/'Indice PondENGHO'!AU85-1</f>
        <v>0.15536258171142436</v>
      </c>
      <c r="AV88" s="3">
        <f>+'Indice PondENGHO'!AV86/'Indice PondENGHO'!AV85-1</f>
        <v>0.20180032284457017</v>
      </c>
      <c r="AW88" s="3">
        <f>+'Indice PondENGHO'!AW86/'Indice PondENGHO'!AW85-1</f>
        <v>6.4044607855027635E-2</v>
      </c>
      <c r="AX88" s="3">
        <f>+'Indice PondENGHO'!AX86/'Indice PondENGHO'!AX85-1</f>
        <v>0.216099214712141</v>
      </c>
      <c r="AY88" s="3">
        <f>+'Indice PondENGHO'!AY86/'Indice PondENGHO'!AY85-1</f>
        <v>0.32353291190620626</v>
      </c>
      <c r="AZ88" s="10">
        <f>+'Indice PondENGHO'!AZ86/'Indice PondENGHO'!AZ85-1</f>
        <v>0.29583406488437736</v>
      </c>
      <c r="BA88" s="3">
        <f>+'Indice PondENGHO'!BA86/'Indice PondENGHO'!BA85-1</f>
        <v>0.20247484162509211</v>
      </c>
      <c r="BB88" s="3">
        <f>+'Indice PondENGHO'!BB86/'Indice PondENGHO'!BB85-1</f>
        <v>0.17239825996722047</v>
      </c>
      <c r="BC88" s="3">
        <f>+'Indice PondENGHO'!BC86/'Indice PondENGHO'!BC85-1</f>
        <v>0.13741383520397532</v>
      </c>
      <c r="BD88" s="3">
        <f>+'Indice PondENGHO'!BD86/'Indice PondENGHO'!BD85-1</f>
        <v>0.30626636210551617</v>
      </c>
      <c r="BE88" s="3">
        <f>+'Indice PondENGHO'!BE86/'Indice PondENGHO'!BE85-1</f>
        <v>0.32116655354617429</v>
      </c>
      <c r="BF88" s="3">
        <f>+'Indice PondENGHO'!BF86/'Indice PondENGHO'!BF85-1</f>
        <v>0.31371281198954781</v>
      </c>
      <c r="BG88" s="3">
        <f>+'Indice PondENGHO'!BG86/'Indice PondENGHO'!BG85-1</f>
        <v>0.15482220994318996</v>
      </c>
      <c r="BH88" s="3">
        <f>+'Indice PondENGHO'!BH86/'Indice PondENGHO'!BH85-1</f>
        <v>0.20273830338836007</v>
      </c>
      <c r="BI88" s="3">
        <f>+'Indice PondENGHO'!BI86/'Indice PondENGHO'!BI85-1</f>
        <v>6.5320451360386445E-2</v>
      </c>
      <c r="BJ88" s="3">
        <f>+'Indice PondENGHO'!BJ86/'Indice PondENGHO'!BJ85-1</f>
        <v>0.21650683444287089</v>
      </c>
      <c r="BK88" s="11">
        <f>+'Indice PondENGHO'!BK86/'Indice PondENGHO'!BK85-1</f>
        <v>0.3200626626705998</v>
      </c>
      <c r="BL88" s="65">
        <f>+'Indice PondENGHO'!BL86/'Indice PondENGHO'!BL85-1</f>
        <v>0.25930668071910268</v>
      </c>
      <c r="BM88" s="65">
        <f>+'Indice PondENGHO'!BM86/'Indice PondENGHO'!BM85-1</f>
        <v>0.25572870220640764</v>
      </c>
      <c r="BN88" s="65">
        <f>+'Indice PondENGHO'!BN86/'Indice PondENGHO'!BN85-1</f>
        <v>0.25500131445175733</v>
      </c>
      <c r="BO88" s="65">
        <f>+'Indice PondENGHO'!BO86/'Indice PondENGHO'!BO85-1</f>
        <v>0.25453497673378456</v>
      </c>
      <c r="BP88" s="65">
        <f>+'Indice PondENGHO'!BP86/'Indice PondENGHO'!BP85-1</f>
        <v>0.25180515107178114</v>
      </c>
      <c r="BQ88" s="10">
        <f>+'Indice PondENGHO'!BQ86/'Indice PondENGHO'!BQ85-1</f>
        <v>0.29678267814115689</v>
      </c>
      <c r="BR88" s="3">
        <f>+'Indice PondENGHO'!BR86/'Indice PondENGHO'!BR85-1</f>
        <v>0.20191679803557205</v>
      </c>
      <c r="BS88" s="3">
        <f>+'Indice PondENGHO'!BS86/'Indice PondENGHO'!BS85-1</f>
        <v>0.17061362103107203</v>
      </c>
      <c r="BT88" s="3">
        <f>+'Indice PondENGHO'!BT86/'Indice PondENGHO'!BT85-1</f>
        <v>0.1372243881811428</v>
      </c>
      <c r="BU88" s="3">
        <f>+'Indice PondENGHO'!BU86/'Indice PondENGHO'!BU85-1</f>
        <v>0.30593814061069602</v>
      </c>
      <c r="BV88" s="3">
        <f>+'Indice PondENGHO'!BV86/'Indice PondENGHO'!BV85-1</f>
        <v>0.32579036663696415</v>
      </c>
      <c r="BW88" s="3">
        <f>+'Indice PondENGHO'!BW86/'Indice PondENGHO'!BW85-1</f>
        <v>0.31730011936127256</v>
      </c>
      <c r="BX88" s="3">
        <f>+'Indice PondENGHO'!BX86/'Indice PondENGHO'!BX85-1</f>
        <v>0.15592452676855095</v>
      </c>
      <c r="BY88" s="3">
        <f>+'Indice PondENGHO'!BY86/'Indice PondENGHO'!BY85-1</f>
        <v>0.2020030988817183</v>
      </c>
      <c r="BZ88" s="3">
        <f>+'Indice PondENGHO'!BZ86/'Indice PondENGHO'!BZ85-1</f>
        <v>6.4712036893432634E-2</v>
      </c>
      <c r="CA88" s="3">
        <f>+'Indice PondENGHO'!CA86/'Indice PondENGHO'!CA85-1</f>
        <v>0.21615041353716258</v>
      </c>
      <c r="CB88" s="11">
        <f>+'Indice PondENGHO'!CB86/'Indice PondENGHO'!CB85-1</f>
        <v>0.32409137950007083</v>
      </c>
      <c r="CC88" s="55">
        <f>+'Indice PondENGHO'!CC86/'Indice PondENGHO'!CC85-1</f>
        <v>0.25453108605128616</v>
      </c>
      <c r="CD88" s="56">
        <f>+'Indice PondENGHO'!CD86/'Indice PondENGHO'!CD85-1</f>
        <v>0.2545311947233051</v>
      </c>
      <c r="CF88" s="3">
        <f t="shared" ref="CF88" si="6">+BL88-BP88</f>
        <v>7.5015296473215365E-3</v>
      </c>
    </row>
    <row r="89" spans="1:84" x14ac:dyDescent="0.3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0.20349953501281326</v>
      </c>
      <c r="E89" s="3">
        <f>+'Indice PondENGHO'!E87/'Indice PondENGHO'!E86-1</f>
        <v>0.20932879957936645</v>
      </c>
      <c r="F89" s="3">
        <f>+'Indice PondENGHO'!F87/'Indice PondENGHO'!F86-1</f>
        <v>0.12140295682950697</v>
      </c>
      <c r="G89" s="3">
        <f>+'Indice PondENGHO'!G87/'Indice PondENGHO'!G86-1</f>
        <v>0.15611659499490416</v>
      </c>
      <c r="H89" s="3">
        <f>+'Indice PondENGHO'!H87/'Indice PondENGHO'!H86-1</f>
        <v>0.22547035982940677</v>
      </c>
      <c r="I89" s="3">
        <f>+'Indice PondENGHO'!I87/'Indice PondENGHO'!I86-1</f>
        <v>0.20371541473079335</v>
      </c>
      <c r="J89" s="3">
        <f>+'Indice PondENGHO'!J87/'Indice PondENGHO'!J86-1</f>
        <v>0.26724507819256127</v>
      </c>
      <c r="K89" s="3">
        <f>+'Indice PondENGHO'!K87/'Indice PondENGHO'!K86-1</f>
        <v>0.25333044102599134</v>
      </c>
      <c r="L89" s="3">
        <f>+'Indice PondENGHO'!L87/'Indice PondENGHO'!L86-1</f>
        <v>0.2375674346611083</v>
      </c>
      <c r="M89" s="3">
        <f>+'Indice PondENGHO'!M87/'Indice PondENGHO'!M86-1</f>
        <v>1.0259897331998946E-2</v>
      </c>
      <c r="N89" s="3">
        <f>+'Indice PondENGHO'!N87/'Indice PondENGHO'!N86-1</f>
        <v>0.19616851855443618</v>
      </c>
      <c r="O89" s="11">
        <f>+'Indice PondENGHO'!O87/'Indice PondENGHO'!O86-1</f>
        <v>0.44565648272442404</v>
      </c>
      <c r="P89" s="3">
        <f>+'Indice PondENGHO'!P87/'Indice PondENGHO'!P86-1</f>
        <v>0.20394560476425716</v>
      </c>
      <c r="Q89" s="3">
        <f>+'Indice PondENGHO'!Q87/'Indice PondENGHO'!Q86-1</f>
        <v>0.21008081202921969</v>
      </c>
      <c r="R89" s="3">
        <f>+'Indice PondENGHO'!R87/'Indice PondENGHO'!R86-1</f>
        <v>0.12165230921573023</v>
      </c>
      <c r="S89" s="3">
        <f>+'Indice PondENGHO'!S87/'Indice PondENGHO'!S86-1</f>
        <v>0.14756307208857278</v>
      </c>
      <c r="T89" s="3">
        <f>+'Indice PondENGHO'!T87/'Indice PondENGHO'!T86-1</f>
        <v>0.2246069347430717</v>
      </c>
      <c r="U89" s="3">
        <f>+'Indice PondENGHO'!U87/'Indice PondENGHO'!U86-1</f>
        <v>0.20316040191116191</v>
      </c>
      <c r="V89" s="3">
        <f>+'Indice PondENGHO'!V87/'Indice PondENGHO'!V86-1</f>
        <v>0.26765870618763143</v>
      </c>
      <c r="W89" s="3">
        <f>+'Indice PondENGHO'!W87/'Indice PondENGHO'!W86-1</f>
        <v>0.25231760968388439</v>
      </c>
      <c r="X89" s="3">
        <f>+'Indice PondENGHO'!X87/'Indice PondENGHO'!X86-1</f>
        <v>0.23910827524452882</v>
      </c>
      <c r="Y89" s="3">
        <f>+'Indice PondENGHO'!Y87/'Indice PondENGHO'!Y86-1</f>
        <v>8.8178629379682683E-3</v>
      </c>
      <c r="Z89" s="3">
        <f>+'Indice PondENGHO'!Z87/'Indice PondENGHO'!Z86-1</f>
        <v>0.19536169928189762</v>
      </c>
      <c r="AA89" s="3">
        <f>+'Indice PondENGHO'!AA87/'Indice PondENGHO'!AA86-1</f>
        <v>0.44612113823435928</v>
      </c>
      <c r="AB89" s="10">
        <f>+'Indice PondENGHO'!AB87/'Indice PondENGHO'!AB86-1</f>
        <v>0.20440983000345936</v>
      </c>
      <c r="AC89" s="3">
        <f>+'Indice PondENGHO'!AC87/'Indice PondENGHO'!AC86-1</f>
        <v>0.2118279188058998</v>
      </c>
      <c r="AD89" s="3">
        <f>+'Indice PondENGHO'!AD87/'Indice PondENGHO'!AD86-1</f>
        <v>0.12165026278203772</v>
      </c>
      <c r="AE89" s="3">
        <f>+'Indice PondENGHO'!AE87/'Indice PondENGHO'!AE86-1</f>
        <v>0.14385750415271037</v>
      </c>
      <c r="AF89" s="3">
        <f>+'Indice PondENGHO'!AF87/'Indice PondENGHO'!AF86-1</f>
        <v>0.2258485353876114</v>
      </c>
      <c r="AG89" s="3">
        <f>+'Indice PondENGHO'!AG87/'Indice PondENGHO'!AG86-1</f>
        <v>0.20335091115253956</v>
      </c>
      <c r="AH89" s="3">
        <f>+'Indice PondENGHO'!AH87/'Indice PondENGHO'!AH86-1</f>
        <v>0.2667465606388375</v>
      </c>
      <c r="AI89" s="3">
        <f>+'Indice PondENGHO'!AI87/'Indice PondENGHO'!AI86-1</f>
        <v>0.25143683124558791</v>
      </c>
      <c r="AJ89" s="3">
        <f>+'Indice PondENGHO'!AJ87/'Indice PondENGHO'!AJ86-1</f>
        <v>0.24017547732274935</v>
      </c>
      <c r="AK89" s="3">
        <f>+'Indice PondENGHO'!AK87/'Indice PondENGHO'!AK86-1</f>
        <v>8.3700488730427125E-3</v>
      </c>
      <c r="AL89" s="3">
        <f>+'Indice PondENGHO'!AL87/'Indice PondENGHO'!AL86-1</f>
        <v>0.1944615355640289</v>
      </c>
      <c r="AM89" s="11">
        <f>+'Indice PondENGHO'!AM87/'Indice PondENGHO'!AM86-1</f>
        <v>0.44441556609983524</v>
      </c>
      <c r="AN89" s="3">
        <f>+'Indice PondENGHO'!AN87/'Indice PondENGHO'!AN86-1</f>
        <v>0.20540388678512267</v>
      </c>
      <c r="AO89" s="3">
        <f>+'Indice PondENGHO'!AO87/'Indice PondENGHO'!AO86-1</f>
        <v>0.21246363461942819</v>
      </c>
      <c r="AP89" s="3">
        <f>+'Indice PondENGHO'!AP87/'Indice PondENGHO'!AP86-1</f>
        <v>0.12032747321733495</v>
      </c>
      <c r="AQ89" s="3">
        <f>+'Indice PondENGHO'!AQ87/'Indice PondENGHO'!AQ86-1</f>
        <v>0.14118368942619708</v>
      </c>
      <c r="AR89" s="3">
        <f>+'Indice PondENGHO'!AR87/'Indice PondENGHO'!AR86-1</f>
        <v>0.2261062883787508</v>
      </c>
      <c r="AS89" s="3">
        <f>+'Indice PondENGHO'!AS87/'Indice PondENGHO'!AS86-1</f>
        <v>0.20420370686293099</v>
      </c>
      <c r="AT89" s="3">
        <f>+'Indice PondENGHO'!AT87/'Indice PondENGHO'!AT86-1</f>
        <v>0.26611387604216064</v>
      </c>
      <c r="AU89" s="3">
        <f>+'Indice PondENGHO'!AU87/'Indice PondENGHO'!AU86-1</f>
        <v>0.25073717429507059</v>
      </c>
      <c r="AV89" s="3">
        <f>+'Indice PondENGHO'!AV87/'Indice PondENGHO'!AV86-1</f>
        <v>0.23947105132501378</v>
      </c>
      <c r="AW89" s="3">
        <f>+'Indice PondENGHO'!AW87/'Indice PondENGHO'!AW86-1</f>
        <v>8.1470388442832498E-3</v>
      </c>
      <c r="AX89" s="3">
        <f>+'Indice PondENGHO'!AX87/'Indice PondENGHO'!AX86-1</f>
        <v>0.19387570388632991</v>
      </c>
      <c r="AY89" s="3">
        <f>+'Indice PondENGHO'!AY87/'Indice PondENGHO'!AY86-1</f>
        <v>0.44663339019818449</v>
      </c>
      <c r="AZ89" s="10">
        <f>+'Indice PondENGHO'!AZ87/'Indice PondENGHO'!AZ86-1</f>
        <v>0.2061440906016403</v>
      </c>
      <c r="BA89" s="3">
        <f>+'Indice PondENGHO'!BA87/'Indice PondENGHO'!BA86-1</f>
        <v>0.21237522633749428</v>
      </c>
      <c r="BB89" s="3">
        <f>+'Indice PondENGHO'!BB87/'Indice PondENGHO'!BB86-1</f>
        <v>0.11889149250280329</v>
      </c>
      <c r="BC89" s="3">
        <f>+'Indice PondENGHO'!BC87/'Indice PondENGHO'!BC86-1</f>
        <v>0.13268896705825606</v>
      </c>
      <c r="BD89" s="3">
        <f>+'Indice PondENGHO'!BD87/'Indice PondENGHO'!BD86-1</f>
        <v>0.22271630013173271</v>
      </c>
      <c r="BE89" s="3">
        <f>+'Indice PondENGHO'!BE87/'Indice PondENGHO'!BE86-1</f>
        <v>0.20486725351690116</v>
      </c>
      <c r="BF89" s="3">
        <f>+'Indice PondENGHO'!BF87/'Indice PondENGHO'!BF86-1</f>
        <v>0.26510924589452256</v>
      </c>
      <c r="BG89" s="3">
        <f>+'Indice PondENGHO'!BG87/'Indice PondENGHO'!BG86-1</f>
        <v>0.24942468041085508</v>
      </c>
      <c r="BH89" s="3">
        <f>+'Indice PondENGHO'!BH87/'Indice PondENGHO'!BH86-1</f>
        <v>0.23904549545489195</v>
      </c>
      <c r="BI89" s="3">
        <f>+'Indice PondENGHO'!BI87/'Indice PondENGHO'!BI86-1</f>
        <v>7.9852113846956563E-3</v>
      </c>
      <c r="BJ89" s="3">
        <f>+'Indice PondENGHO'!BJ87/'Indice PondENGHO'!BJ86-1</f>
        <v>0.19269271873253846</v>
      </c>
      <c r="BK89" s="11">
        <f>+'Indice PondENGHO'!BK87/'Indice PondENGHO'!BK86-1</f>
        <v>0.44632321868959268</v>
      </c>
      <c r="BL89" s="65">
        <f>+'Indice PondENGHO'!BL87/'Indice PondENGHO'!BL86-1</f>
        <v>0.20458141154209519</v>
      </c>
      <c r="BM89" s="65">
        <f>+'Indice PondENGHO'!BM87/'Indice PondENGHO'!BM86-1</f>
        <v>0.2060060306089917</v>
      </c>
      <c r="BN89" s="65">
        <f>+'Indice PondENGHO'!BN87/'Indice PondENGHO'!BN86-1</f>
        <v>0.20595148300979838</v>
      </c>
      <c r="BO89" s="65">
        <f>+'Indice PondENGHO'!BO87/'Indice PondENGHO'!BO86-1</f>
        <v>0.20816975702616336</v>
      </c>
      <c r="BP89" s="65">
        <f>+'Indice PondENGHO'!BP87/'Indice PondENGHO'!BP86-1</f>
        <v>0.20860510050867043</v>
      </c>
      <c r="BQ89" s="10">
        <f>+'Indice PondENGHO'!BQ87/'Indice PondENGHO'!BQ86-1</f>
        <v>0.20475548308062441</v>
      </c>
      <c r="BR89" s="3">
        <f>+'Indice PondENGHO'!BR87/'Indice PondENGHO'!BR86-1</f>
        <v>0.2114572724232695</v>
      </c>
      <c r="BS89" s="3">
        <f>+'Indice PondENGHO'!BS87/'Indice PondENGHO'!BS86-1</f>
        <v>0.12052139359016545</v>
      </c>
      <c r="BT89" s="3">
        <f>+'Indice PondENGHO'!BT87/'Indice PondENGHO'!BT86-1</f>
        <v>0.14168282773351759</v>
      </c>
      <c r="BU89" s="3">
        <f>+'Indice PondENGHO'!BU87/'Indice PondENGHO'!BU86-1</f>
        <v>0.22440966774927773</v>
      </c>
      <c r="BV89" s="3">
        <f>+'Indice PondENGHO'!BV87/'Indice PondENGHO'!BV86-1</f>
        <v>0.20416344992237012</v>
      </c>
      <c r="BW89" s="3">
        <f>+'Indice PondENGHO'!BW87/'Indice PondENGHO'!BW86-1</f>
        <v>0.26618266849097583</v>
      </c>
      <c r="BX89" s="3">
        <f>+'Indice PondENGHO'!BX87/'Indice PondENGHO'!BX86-1</f>
        <v>0.25106555391942975</v>
      </c>
      <c r="BY89" s="3">
        <f>+'Indice PondENGHO'!BY87/'Indice PondENGHO'!BY86-1</f>
        <v>0.23917699011150084</v>
      </c>
      <c r="BZ89" s="3">
        <f>+'Indice PondENGHO'!BZ87/'Indice PondENGHO'!BZ86-1</f>
        <v>8.3325087553955957E-3</v>
      </c>
      <c r="CA89" s="3">
        <f>+'Indice PondENGHO'!CA87/'Indice PondENGHO'!CA86-1</f>
        <v>0.19385751978488552</v>
      </c>
      <c r="CB89" s="11">
        <f>+'Indice PondENGHO'!CB87/'Indice PondENGHO'!CB86-1</f>
        <v>0.44597769987002023</v>
      </c>
      <c r="CC89" s="55">
        <f>+'Indice PondENGHO'!CC87/'Indice PondENGHO'!CC86-1</f>
        <v>0.20712479304409981</v>
      </c>
      <c r="CD89" s="56">
        <f>+'Indice PondENGHO'!CD87/'Indice PondENGHO'!CD86-1</f>
        <v>0.20712479304409981</v>
      </c>
      <c r="CF89" s="3">
        <f t="shared" ref="CF89" si="7">+BL89-BP89</f>
        <v>-4.023688966575234E-3</v>
      </c>
    </row>
    <row r="90" spans="1:84" x14ac:dyDescent="0.3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0.1122328158615673</v>
      </c>
      <c r="E90" s="3">
        <f>+'Indice PondENGHO'!E88/'Indice PondENGHO'!E87-1</f>
        <v>0.17360014986706074</v>
      </c>
      <c r="F90" s="3">
        <f>+'Indice PondENGHO'!F88/'Indice PondENGHO'!F87-1</f>
        <v>7.5247683252184894E-2</v>
      </c>
      <c r="G90" s="3">
        <f>+'Indice PondENGHO'!G88/'Indice PondENGHO'!G87-1</f>
        <v>0.20008931957974729</v>
      </c>
      <c r="H90" s="3">
        <f>+'Indice PondENGHO'!H88/'Indice PondENGHO'!H87-1</f>
        <v>0.10246555963664128</v>
      </c>
      <c r="I90" s="3">
        <f>+'Indice PondENGHO'!I88/'Indice PondENGHO'!I87-1</f>
        <v>0.13185875228692012</v>
      </c>
      <c r="J90" s="3">
        <f>+'Indice PondENGHO'!J88/'Indice PondENGHO'!J87-1</f>
        <v>0.19536676468250813</v>
      </c>
      <c r="K90" s="3">
        <f>+'Indice PondENGHO'!K88/'Indice PondENGHO'!K87-1</f>
        <v>0.24144436798718361</v>
      </c>
      <c r="L90" s="3">
        <f>+'Indice PondENGHO'!L88/'Indice PondENGHO'!L87-1</f>
        <v>8.6867253840137826E-2</v>
      </c>
      <c r="M90" s="3">
        <f>+'Indice PondENGHO'!M88/'Indice PondENGHO'!M87-1</f>
        <v>0.1036242837596939</v>
      </c>
      <c r="N90" s="3">
        <f>+'Indice PondENGHO'!N88/'Indice PondENGHO'!N87-1</f>
        <v>0.11477887641878359</v>
      </c>
      <c r="O90" s="11">
        <f>+'Indice PondENGHO'!O88/'Indice PondENGHO'!O87-1</f>
        <v>0.16819938403226153</v>
      </c>
      <c r="P90" s="3">
        <f>+'Indice PondENGHO'!P88/'Indice PondENGHO'!P87-1</f>
        <v>0.11563795291050094</v>
      </c>
      <c r="Q90" s="3">
        <f>+'Indice PondENGHO'!Q88/'Indice PondENGHO'!Q87-1</f>
        <v>0.17580202884250973</v>
      </c>
      <c r="R90" s="3">
        <f>+'Indice PondENGHO'!R88/'Indice PondENGHO'!R87-1</f>
        <v>7.3696871221711646E-2</v>
      </c>
      <c r="S90" s="3">
        <f>+'Indice PondENGHO'!S88/'Indice PondENGHO'!S87-1</f>
        <v>0.20378429183699676</v>
      </c>
      <c r="T90" s="3">
        <f>+'Indice PondENGHO'!T88/'Indice PondENGHO'!T87-1</f>
        <v>0.10260990837936124</v>
      </c>
      <c r="U90" s="3">
        <f>+'Indice PondENGHO'!U88/'Indice PondENGHO'!U87-1</f>
        <v>0.13327839187077273</v>
      </c>
      <c r="V90" s="3">
        <f>+'Indice PondENGHO'!V88/'Indice PondENGHO'!V87-1</f>
        <v>0.20210582589231141</v>
      </c>
      <c r="W90" s="3">
        <f>+'Indice PondENGHO'!W88/'Indice PondENGHO'!W87-1</f>
        <v>0.24440433620544089</v>
      </c>
      <c r="X90" s="3">
        <f>+'Indice PondENGHO'!X88/'Indice PondENGHO'!X87-1</f>
        <v>8.5926274890526511E-2</v>
      </c>
      <c r="Y90" s="3">
        <f>+'Indice PondENGHO'!Y88/'Indice PondENGHO'!Y87-1</f>
        <v>0.11138491819838636</v>
      </c>
      <c r="Z90" s="3">
        <f>+'Indice PondENGHO'!Z88/'Indice PondENGHO'!Z87-1</f>
        <v>0.11393460678940648</v>
      </c>
      <c r="AA90" s="3">
        <f>+'Indice PondENGHO'!AA88/'Indice PondENGHO'!AA87-1</f>
        <v>0.16808850564869604</v>
      </c>
      <c r="AB90" s="10">
        <f>+'Indice PondENGHO'!AB88/'Indice PondENGHO'!AB87-1</f>
        <v>0.11765352818572627</v>
      </c>
      <c r="AC90" s="3">
        <f>+'Indice PondENGHO'!AC88/'Indice PondENGHO'!AC87-1</f>
        <v>0.17575673596472097</v>
      </c>
      <c r="AD90" s="3">
        <f>+'Indice PondENGHO'!AD88/'Indice PondENGHO'!AD87-1</f>
        <v>7.284041998088564E-2</v>
      </c>
      <c r="AE90" s="3">
        <f>+'Indice PondENGHO'!AE88/'Indice PondENGHO'!AE87-1</f>
        <v>0.20109255645316448</v>
      </c>
      <c r="AF90" s="3">
        <f>+'Indice PondENGHO'!AF88/'Indice PondENGHO'!AF87-1</f>
        <v>0.10352582913564334</v>
      </c>
      <c r="AG90" s="3">
        <f>+'Indice PondENGHO'!AG88/'Indice PondENGHO'!AG87-1</f>
        <v>0.13313179998245217</v>
      </c>
      <c r="AH90" s="3">
        <f>+'Indice PondENGHO'!AH88/'Indice PondENGHO'!AH87-1</f>
        <v>0.19971100202021774</v>
      </c>
      <c r="AI90" s="3">
        <f>+'Indice PondENGHO'!AI88/'Indice PondENGHO'!AI87-1</f>
        <v>0.24649188360640695</v>
      </c>
      <c r="AJ90" s="3">
        <f>+'Indice PondENGHO'!AJ88/'Indice PondENGHO'!AJ87-1</f>
        <v>8.543874194975043E-2</v>
      </c>
      <c r="AK90" s="3">
        <f>+'Indice PondENGHO'!AK88/'Indice PondENGHO'!AK87-1</f>
        <v>0.11081099606442346</v>
      </c>
      <c r="AL90" s="3">
        <f>+'Indice PondENGHO'!AL88/'Indice PondENGHO'!AL87-1</f>
        <v>0.11196649253392654</v>
      </c>
      <c r="AM90" s="11">
        <f>+'Indice PondENGHO'!AM88/'Indice PondENGHO'!AM87-1</f>
        <v>0.16782562573208248</v>
      </c>
      <c r="AN90" s="3">
        <f>+'Indice PondENGHO'!AN88/'Indice PondENGHO'!AN87-1</f>
        <v>0.11870431156176275</v>
      </c>
      <c r="AO90" s="3">
        <f>+'Indice PondENGHO'!AO88/'Indice PondENGHO'!AO87-1</f>
        <v>0.17741210803941643</v>
      </c>
      <c r="AP90" s="3">
        <f>+'Indice PondENGHO'!AP88/'Indice PondENGHO'!AP87-1</f>
        <v>7.267818290379946E-2</v>
      </c>
      <c r="AQ90" s="3">
        <f>+'Indice PondENGHO'!AQ88/'Indice PondENGHO'!AQ87-1</f>
        <v>0.19987141623411686</v>
      </c>
      <c r="AR90" s="3">
        <f>+'Indice PondENGHO'!AR88/'Indice PondENGHO'!AR87-1</f>
        <v>0.10365206860631426</v>
      </c>
      <c r="AS90" s="3">
        <f>+'Indice PondENGHO'!AS88/'Indice PondENGHO'!AS87-1</f>
        <v>0.1365054796662406</v>
      </c>
      <c r="AT90" s="3">
        <f>+'Indice PondENGHO'!AT88/'Indice PondENGHO'!AT87-1</f>
        <v>0.21058122526484513</v>
      </c>
      <c r="AU90" s="3">
        <f>+'Indice PondENGHO'!AU88/'Indice PondENGHO'!AU87-1</f>
        <v>0.24715757788641124</v>
      </c>
      <c r="AV90" s="3">
        <f>+'Indice PondENGHO'!AV88/'Indice PondENGHO'!AV87-1</f>
        <v>8.551412124499902E-2</v>
      </c>
      <c r="AW90" s="3">
        <f>+'Indice PondENGHO'!AW88/'Indice PondENGHO'!AW87-1</f>
        <v>0.1100751219572651</v>
      </c>
      <c r="AX90" s="3">
        <f>+'Indice PondENGHO'!AX88/'Indice PondENGHO'!AX87-1</f>
        <v>0.11103966697354206</v>
      </c>
      <c r="AY90" s="3">
        <f>+'Indice PondENGHO'!AY88/'Indice PondENGHO'!AY87-1</f>
        <v>0.16785976821703796</v>
      </c>
      <c r="AZ90" s="10">
        <f>+'Indice PondENGHO'!AZ88/'Indice PondENGHO'!AZ87-1</f>
        <v>0.1209467692673718</v>
      </c>
      <c r="BA90" s="3">
        <f>+'Indice PondENGHO'!BA88/'Indice PondENGHO'!BA87-1</f>
        <v>0.17958202509602006</v>
      </c>
      <c r="BB90" s="3">
        <f>+'Indice PondENGHO'!BB88/'Indice PondENGHO'!BB87-1</f>
        <v>7.20821248409238E-2</v>
      </c>
      <c r="BC90" s="3">
        <f>+'Indice PondENGHO'!BC88/'Indice PondENGHO'!BC87-1</f>
        <v>0.20134211967986948</v>
      </c>
      <c r="BD90" s="3">
        <f>+'Indice PondENGHO'!BD88/'Indice PondENGHO'!BD87-1</f>
        <v>0.10325807241065377</v>
      </c>
      <c r="BE90" s="3">
        <f>+'Indice PondENGHO'!BE88/'Indice PondENGHO'!BE87-1</f>
        <v>0.13937452850598753</v>
      </c>
      <c r="BF90" s="3">
        <f>+'Indice PondENGHO'!BF88/'Indice PondENGHO'!BF87-1</f>
        <v>0.21777518477502467</v>
      </c>
      <c r="BG90" s="3">
        <f>+'Indice PondENGHO'!BG88/'Indice PondENGHO'!BG87-1</f>
        <v>0.24901176109033729</v>
      </c>
      <c r="BH90" s="3">
        <f>+'Indice PondENGHO'!BH88/'Indice PondENGHO'!BH87-1</f>
        <v>8.5101738138824157E-2</v>
      </c>
      <c r="BI90" s="3">
        <f>+'Indice PondENGHO'!BI88/'Indice PondENGHO'!BI87-1</f>
        <v>0.12271453179455061</v>
      </c>
      <c r="BJ90" s="3">
        <f>+'Indice PondENGHO'!BJ88/'Indice PondENGHO'!BJ87-1</f>
        <v>0.10825464785451611</v>
      </c>
      <c r="BK90" s="11">
        <f>+'Indice PondENGHO'!BK88/'Indice PondENGHO'!BK87-1</f>
        <v>0.16410719152388586</v>
      </c>
      <c r="BL90" s="65">
        <f>+'Indice PondENGHO'!BL88/'Indice PondENGHO'!BL87-1</f>
        <v>0.12452032037765881</v>
      </c>
      <c r="BM90" s="65">
        <f>+'Indice PondENGHO'!BM88/'Indice PondENGHO'!BM87-1</f>
        <v>0.13003508560672206</v>
      </c>
      <c r="BN90" s="65">
        <f>+'Indice PondENGHO'!BN88/'Indice PondENGHO'!BN87-1</f>
        <v>0.13013120494736774</v>
      </c>
      <c r="BO90" s="65">
        <f>+'Indice PondENGHO'!BO88/'Indice PondENGHO'!BO87-1</f>
        <v>0.13354219518869503</v>
      </c>
      <c r="BP90" s="65">
        <f>+'Indice PondENGHO'!BP88/'Indice PondENGHO'!BP87-1</f>
        <v>0.13487827515377537</v>
      </c>
      <c r="BQ90" s="10">
        <f>+'Indice PondENGHO'!BQ88/'Indice PondENGHO'!BQ87-1</f>
        <v>0.11725659442247127</v>
      </c>
      <c r="BR90" s="3">
        <f>+'Indice PondENGHO'!BR88/'Indice PondENGHO'!BR87-1</f>
        <v>0.17697069005886124</v>
      </c>
      <c r="BS90" s="3">
        <f>+'Indice PondENGHO'!BS88/'Indice PondENGHO'!BS87-1</f>
        <v>7.3054071254158082E-2</v>
      </c>
      <c r="BT90" s="3">
        <f>+'Indice PondENGHO'!BT88/'Indice PondENGHO'!BT87-1</f>
        <v>0.20121798094540821</v>
      </c>
      <c r="BU90" s="3">
        <f>+'Indice PondENGHO'!BU88/'Indice PondENGHO'!BU87-1</f>
        <v>0.1032309185849789</v>
      </c>
      <c r="BV90" s="3">
        <f>+'Indice PondENGHO'!BV88/'Indice PondENGHO'!BV87-1</f>
        <v>0.13633454245873011</v>
      </c>
      <c r="BW90" s="3">
        <f>+'Indice PondENGHO'!BW88/'Indice PondENGHO'!BW87-1</f>
        <v>0.20879705107762869</v>
      </c>
      <c r="BX90" s="3">
        <f>+'Indice PondENGHO'!BX88/'Indice PondENGHO'!BX87-1</f>
        <v>0.24642750521424017</v>
      </c>
      <c r="BY90" s="3">
        <f>+'Indice PondENGHO'!BY88/'Indice PondENGHO'!BY87-1</f>
        <v>8.5547630474760439E-2</v>
      </c>
      <c r="BZ90" s="3">
        <f>+'Indice PondENGHO'!BZ88/'Indice PondENGHO'!BZ87-1</f>
        <v>0.11511123680544633</v>
      </c>
      <c r="CA90" s="3">
        <f>+'Indice PondENGHO'!CA88/'Indice PondENGHO'!CA87-1</f>
        <v>0.11071925271868421</v>
      </c>
      <c r="CB90" s="11">
        <f>+'Indice PondENGHO'!CB88/'Indice PondENGHO'!CB87-1</f>
        <v>0.16653377081061338</v>
      </c>
      <c r="CC90" s="55">
        <f>+'Indice PondENGHO'!CC88/'Indice PondENGHO'!CC87-1</f>
        <v>0.13168327875416486</v>
      </c>
      <c r="CD90" s="56">
        <f>+'Indice PondENGHO'!CD88/'Indice PondENGHO'!CD87-1</f>
        <v>0.13168327875416486</v>
      </c>
      <c r="CF90" s="3">
        <f t="shared" ref="CF90" si="8">+BL90-BP90</f>
        <v>-1.0357954776116562E-2</v>
      </c>
    </row>
    <row r="91" spans="1:84" x14ac:dyDescent="0.3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9.9849882236702436E-2</v>
      </c>
      <c r="E91" s="3">
        <f>+'Indice PondENGHO'!E89/'Indice PondENGHO'!E88-1</f>
        <v>0.12192296609417075</v>
      </c>
      <c r="F91" s="3">
        <f>+'Indice PondENGHO'!F89/'Indice PondENGHO'!F88-1</f>
        <v>9.8350442528903237E-2</v>
      </c>
      <c r="G91" s="3">
        <f>+'Indice PondENGHO'!G89/'Indice PondENGHO'!G88-1</f>
        <v>0.12508336891892147</v>
      </c>
      <c r="H91" s="3">
        <f>+'Indice PondENGHO'!H89/'Indice PondENGHO'!H88-1</f>
        <v>4.9197027401210791E-2</v>
      </c>
      <c r="I91" s="3">
        <f>+'Indice PondENGHO'!I89/'Indice PondENGHO'!I88-1</f>
        <v>0.11985011692413572</v>
      </c>
      <c r="J91" s="3">
        <f>+'Indice PondENGHO'!J89/'Indice PondENGHO'!J88-1</f>
        <v>0.13639760008923574</v>
      </c>
      <c r="K91" s="3">
        <f>+'Indice PondENGHO'!K89/'Indice PondENGHO'!K88-1</f>
        <v>0.15574809035383042</v>
      </c>
      <c r="L91" s="3">
        <f>+'Indice PondENGHO'!L89/'Indice PondENGHO'!L88-1</f>
        <v>8.3258925178331777E-2</v>
      </c>
      <c r="M91" s="3">
        <f>+'Indice PondENGHO'!M89/'Indice PondENGHO'!M88-1</f>
        <v>0.52392436643272022</v>
      </c>
      <c r="N91" s="3">
        <f>+'Indice PondENGHO'!N89/'Indice PondENGHO'!N88-1</f>
        <v>8.257921756769826E-2</v>
      </c>
      <c r="O91" s="11">
        <f>+'Indice PondENGHO'!O89/'Indice PondENGHO'!O88-1</f>
        <v>9.38625304119034E-2</v>
      </c>
      <c r="P91" s="3">
        <f>+'Indice PondENGHO'!P89/'Indice PondENGHO'!P88-1</f>
        <v>0.10260632410194859</v>
      </c>
      <c r="Q91" s="3">
        <f>+'Indice PondENGHO'!Q89/'Indice PondENGHO'!Q88-1</f>
        <v>0.12337498681158054</v>
      </c>
      <c r="R91" s="3">
        <f>+'Indice PondENGHO'!R89/'Indice PondENGHO'!R88-1</f>
        <v>0.10388791520260576</v>
      </c>
      <c r="S91" s="3">
        <f>+'Indice PondENGHO'!S89/'Indice PondENGHO'!S88-1</f>
        <v>0.12726550190808239</v>
      </c>
      <c r="T91" s="3">
        <f>+'Indice PondENGHO'!T89/'Indice PondENGHO'!T88-1</f>
        <v>4.9757124691670374E-2</v>
      </c>
      <c r="U91" s="3">
        <f>+'Indice PondENGHO'!U89/'Indice PondENGHO'!U88-1</f>
        <v>0.1210148720418176</v>
      </c>
      <c r="V91" s="3">
        <f>+'Indice PondENGHO'!V89/'Indice PondENGHO'!V88-1</f>
        <v>0.13185490443609105</v>
      </c>
      <c r="W91" s="3">
        <f>+'Indice PondENGHO'!W89/'Indice PondENGHO'!W88-1</f>
        <v>0.15778412257385455</v>
      </c>
      <c r="X91" s="3">
        <f>+'Indice PondENGHO'!X89/'Indice PondENGHO'!X88-1</f>
        <v>8.4185718952679123E-2</v>
      </c>
      <c r="Y91" s="3">
        <f>+'Indice PondENGHO'!Y89/'Indice PondENGHO'!Y88-1</f>
        <v>0.50926569399472643</v>
      </c>
      <c r="Z91" s="3">
        <f>+'Indice PondENGHO'!Z89/'Indice PondENGHO'!Z88-1</f>
        <v>8.2008724901673657E-2</v>
      </c>
      <c r="AA91" s="3">
        <f>+'Indice PondENGHO'!AA89/'Indice PondENGHO'!AA88-1</f>
        <v>9.5040668372630144E-2</v>
      </c>
      <c r="AB91" s="10">
        <f>+'Indice PondENGHO'!AB89/'Indice PondENGHO'!AB88-1</f>
        <v>0.10439765874851803</v>
      </c>
      <c r="AC91" s="3">
        <f>+'Indice PondENGHO'!AC89/'Indice PondENGHO'!AC88-1</f>
        <v>0.12319420088627631</v>
      </c>
      <c r="AD91" s="3">
        <f>+'Indice PondENGHO'!AD89/'Indice PondENGHO'!AD88-1</f>
        <v>0.10661712106835219</v>
      </c>
      <c r="AE91" s="3">
        <f>+'Indice PondENGHO'!AE89/'Indice PondENGHO'!AE88-1</f>
        <v>0.13150345500890781</v>
      </c>
      <c r="AF91" s="3">
        <f>+'Indice PondENGHO'!AF89/'Indice PondENGHO'!AF88-1</f>
        <v>5.0428991753338481E-2</v>
      </c>
      <c r="AG91" s="3">
        <f>+'Indice PondENGHO'!AG89/'Indice PondENGHO'!AG88-1</f>
        <v>0.12208578181725493</v>
      </c>
      <c r="AH91" s="3">
        <f>+'Indice PondENGHO'!AH89/'Indice PondENGHO'!AH88-1</f>
        <v>0.12991825626156217</v>
      </c>
      <c r="AI91" s="3">
        <f>+'Indice PondENGHO'!AI89/'Indice PondENGHO'!AI88-1</f>
        <v>0.15918436783189116</v>
      </c>
      <c r="AJ91" s="3">
        <f>+'Indice PondENGHO'!AJ89/'Indice PondENGHO'!AJ88-1</f>
        <v>8.4927791531562713E-2</v>
      </c>
      <c r="AK91" s="3">
        <f>+'Indice PondENGHO'!AK89/'Indice PondENGHO'!AK88-1</f>
        <v>0.51174345806319588</v>
      </c>
      <c r="AL91" s="3">
        <f>+'Indice PondENGHO'!AL89/'Indice PondENGHO'!AL88-1</f>
        <v>8.261529823862146E-2</v>
      </c>
      <c r="AM91" s="11">
        <f>+'Indice PondENGHO'!AM89/'Indice PondENGHO'!AM88-1</f>
        <v>9.6014395831283794E-2</v>
      </c>
      <c r="AN91" s="3">
        <f>+'Indice PondENGHO'!AN89/'Indice PondENGHO'!AN88-1</f>
        <v>0.10556521959732135</v>
      </c>
      <c r="AO91" s="3">
        <f>+'Indice PondENGHO'!AO89/'Indice PondENGHO'!AO88-1</f>
        <v>0.12285790219142712</v>
      </c>
      <c r="AP91" s="3">
        <f>+'Indice PondENGHO'!AP89/'Indice PondENGHO'!AP88-1</f>
        <v>0.10973477218591055</v>
      </c>
      <c r="AQ91" s="3">
        <f>+'Indice PondENGHO'!AQ89/'Indice PondENGHO'!AQ88-1</f>
        <v>0.13234103364114658</v>
      </c>
      <c r="AR91" s="3">
        <f>+'Indice PondENGHO'!AR89/'Indice PondENGHO'!AR88-1</f>
        <v>5.0246795567035818E-2</v>
      </c>
      <c r="AS91" s="3">
        <f>+'Indice PondENGHO'!AS89/'Indice PondENGHO'!AS88-1</f>
        <v>0.12277253048494807</v>
      </c>
      <c r="AT91" s="3">
        <f>+'Indice PondENGHO'!AT89/'Indice PondENGHO'!AT88-1</f>
        <v>0.12757932481670875</v>
      </c>
      <c r="AU91" s="3">
        <f>+'Indice PondENGHO'!AU89/'Indice PondENGHO'!AU88-1</f>
        <v>0.1588010432957756</v>
      </c>
      <c r="AV91" s="3">
        <f>+'Indice PondENGHO'!AV89/'Indice PondENGHO'!AV88-1</f>
        <v>8.4879224241448226E-2</v>
      </c>
      <c r="AW91" s="3">
        <f>+'Indice PondENGHO'!AW89/'Indice PondENGHO'!AW88-1</f>
        <v>0.51326740988867336</v>
      </c>
      <c r="AX91" s="3">
        <f>+'Indice PondENGHO'!AX89/'Indice PondENGHO'!AX88-1</f>
        <v>8.2606120100521485E-2</v>
      </c>
      <c r="AY91" s="3">
        <f>+'Indice PondENGHO'!AY89/'Indice PondENGHO'!AY88-1</f>
        <v>9.5828906665561986E-2</v>
      </c>
      <c r="AZ91" s="10">
        <f>+'Indice PondENGHO'!AZ89/'Indice PondENGHO'!AZ88-1</f>
        <v>0.10752289766495093</v>
      </c>
      <c r="BA91" s="3">
        <f>+'Indice PondENGHO'!BA89/'Indice PondENGHO'!BA88-1</f>
        <v>0.12315111293826697</v>
      </c>
      <c r="BB91" s="3">
        <f>+'Indice PondENGHO'!BB89/'Indice PondENGHO'!BB88-1</f>
        <v>0.11357373529366566</v>
      </c>
      <c r="BC91" s="3">
        <f>+'Indice PondENGHO'!BC89/'Indice PondENGHO'!BC88-1</f>
        <v>0.13449869123766134</v>
      </c>
      <c r="BD91" s="3">
        <f>+'Indice PondENGHO'!BD89/'Indice PondENGHO'!BD88-1</f>
        <v>4.9603360891230297E-2</v>
      </c>
      <c r="BE91" s="3">
        <f>+'Indice PondENGHO'!BE89/'Indice PondENGHO'!BE88-1</f>
        <v>0.12387985749555974</v>
      </c>
      <c r="BF91" s="3">
        <f>+'Indice PondENGHO'!BF89/'Indice PondENGHO'!BF88-1</f>
        <v>0.12556441939187279</v>
      </c>
      <c r="BG91" s="3">
        <f>+'Indice PondENGHO'!BG89/'Indice PondENGHO'!BG88-1</f>
        <v>0.15920809869528729</v>
      </c>
      <c r="BH91" s="3">
        <f>+'Indice PondENGHO'!BH89/'Indice PondENGHO'!BH88-1</f>
        <v>8.5059818305023294E-2</v>
      </c>
      <c r="BI91" s="3">
        <f>+'Indice PondENGHO'!BI89/'Indice PondENGHO'!BI88-1</f>
        <v>0.49981182436790994</v>
      </c>
      <c r="BJ91" s="3">
        <f>+'Indice PondENGHO'!BJ89/'Indice PondENGHO'!BJ88-1</f>
        <v>8.2345461598377856E-2</v>
      </c>
      <c r="BK91" s="11">
        <f>+'Indice PondENGHO'!BK89/'Indice PondENGHO'!BK88-1</f>
        <v>9.5565555432027605E-2</v>
      </c>
      <c r="BL91" s="65">
        <f>+'Indice PondENGHO'!BL89/'Indice PondENGHO'!BL88-1</f>
        <v>0.10495215982218187</v>
      </c>
      <c r="BM91" s="65">
        <f>+'Indice PondENGHO'!BM89/'Indice PondENGHO'!BM88-1</f>
        <v>0.10873591167641217</v>
      </c>
      <c r="BN91" s="65">
        <f>+'Indice PondENGHO'!BN89/'Indice PondENGHO'!BN88-1</f>
        <v>0.11074013722809561</v>
      </c>
      <c r="BO91" s="65">
        <f>+'Indice PondENGHO'!BO89/'Indice PondENGHO'!BO88-1</f>
        <v>0.11115884720172953</v>
      </c>
      <c r="BP91" s="65">
        <f>+'Indice PondENGHO'!BP89/'Indice PondENGHO'!BP88-1</f>
        <v>0.11097723911231139</v>
      </c>
      <c r="BQ91" s="10">
        <f>+'Indice PondENGHO'!BQ89/'Indice PondENGHO'!BQ88-1</f>
        <v>0.10419381416386542</v>
      </c>
      <c r="BR91" s="3">
        <f>+'Indice PondENGHO'!BR89/'Indice PondENGHO'!BR88-1</f>
        <v>0.12297591885916459</v>
      </c>
      <c r="BS91" s="3">
        <f>+'Indice PondENGHO'!BS89/'Indice PondENGHO'!BS88-1</f>
        <v>0.10774619046853751</v>
      </c>
      <c r="BT91" s="3">
        <f>+'Indice PondENGHO'!BT89/'Indice PondENGHO'!BT88-1</f>
        <v>0.1311994195822761</v>
      </c>
      <c r="BU91" s="3">
        <f>+'Indice PondENGHO'!BU89/'Indice PondENGHO'!BU88-1</f>
        <v>4.9851320689070722E-2</v>
      </c>
      <c r="BV91" s="3">
        <f>+'Indice PondENGHO'!BV89/'Indice PondENGHO'!BV88-1</f>
        <v>0.12266536712116149</v>
      </c>
      <c r="BW91" s="3">
        <f>+'Indice PondENGHO'!BW89/'Indice PondENGHO'!BW88-1</f>
        <v>0.12861500257331149</v>
      </c>
      <c r="BX91" s="3">
        <f>+'Indice PondENGHO'!BX89/'Indice PondENGHO'!BX88-1</f>
        <v>0.15846663799894967</v>
      </c>
      <c r="BY91" s="3">
        <f>+'Indice PondENGHO'!BY89/'Indice PondENGHO'!BY88-1</f>
        <v>8.4687993962684338E-2</v>
      </c>
      <c r="BZ91" s="3">
        <f>+'Indice PondENGHO'!BZ89/'Indice PondENGHO'!BZ88-1</f>
        <v>0.50763546873833865</v>
      </c>
      <c r="CA91" s="3">
        <f>+'Indice PondENGHO'!CA89/'Indice PondENGHO'!CA88-1</f>
        <v>8.242491874287472E-2</v>
      </c>
      <c r="CB91" s="11">
        <f>+'Indice PondENGHO'!CB89/'Indice PondENGHO'!CB88-1</f>
        <v>9.5456375414333383E-2</v>
      </c>
      <c r="CC91" s="55">
        <f>+'Indice PondENGHO'!CC89/'Indice PondENGHO'!CC88-1</f>
        <v>0.10987542186079202</v>
      </c>
      <c r="CD91" s="56">
        <f>+'Indice PondENGHO'!CD89/'Indice PondENGHO'!CD88-1</f>
        <v>0.10987542186079202</v>
      </c>
      <c r="CF91" s="3">
        <f t="shared" ref="CF91" si="9">+BL91-BP91</f>
        <v>-6.0250792901295203E-3</v>
      </c>
    </row>
    <row r="92" spans="1:84" x14ac:dyDescent="0.3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6.1147611065219376E-2</v>
      </c>
      <c r="E92" s="3">
        <f>+'Indice PondENGHO'!E90/'Indice PondENGHO'!E89-1</f>
        <v>5.5177776990527505E-2</v>
      </c>
      <c r="F92" s="3">
        <f>+'Indice PondENGHO'!F90/'Indice PondENGHO'!F89-1</f>
        <v>9.4851765726882142E-2</v>
      </c>
      <c r="G92" s="3">
        <f>+'Indice PondENGHO'!G90/'Indice PondENGHO'!G89-1</f>
        <v>0.32706880127135607</v>
      </c>
      <c r="H92" s="3">
        <f>+'Indice PondENGHO'!H90/'Indice PondENGHO'!H89-1</f>
        <v>6.3756689147108636E-2</v>
      </c>
      <c r="I92" s="3">
        <f>+'Indice PondENGHO'!I90/'Indice PondENGHO'!I89-1</f>
        <v>8.9654242307843912E-2</v>
      </c>
      <c r="J92" s="3">
        <f>+'Indice PondENGHO'!J90/'Indice PondENGHO'!J89-1</f>
        <v>6.1156494014814156E-2</v>
      </c>
      <c r="K92" s="3">
        <f>+'Indice PondENGHO'!K90/'Indice PondENGHO'!K89-1</f>
        <v>0.14326272804169138</v>
      </c>
      <c r="L92" s="3">
        <f>+'Indice PondENGHO'!L90/'Indice PondENGHO'!L89-1</f>
        <v>7.4594403424147471E-2</v>
      </c>
      <c r="M92" s="3">
        <f>+'Indice PondENGHO'!M90/'Indice PondENGHO'!M89-1</f>
        <v>8.5904625482036145E-2</v>
      </c>
      <c r="N92" s="3">
        <f>+'Indice PondENGHO'!N90/'Indice PondENGHO'!N89-1</f>
        <v>7.0170610317127791E-2</v>
      </c>
      <c r="O92" s="11">
        <f>+'Indice PondENGHO'!O90/'Indice PondENGHO'!O89-1</f>
        <v>5.6740302652329211E-2</v>
      </c>
      <c r="P92" s="3">
        <f>+'Indice PondENGHO'!P90/'Indice PondENGHO'!P89-1</f>
        <v>6.0805643850608604E-2</v>
      </c>
      <c r="Q92" s="3">
        <f>+'Indice PondENGHO'!Q90/'Indice PondENGHO'!Q89-1</f>
        <v>5.4971432481753846E-2</v>
      </c>
      <c r="R92" s="3">
        <f>+'Indice PondENGHO'!R90/'Indice PondENGHO'!R89-1</f>
        <v>9.5423633029109611E-2</v>
      </c>
      <c r="S92" s="3">
        <f>+'Indice PondENGHO'!S90/'Indice PondENGHO'!S89-1</f>
        <v>0.34491523495689069</v>
      </c>
      <c r="T92" s="3">
        <f>+'Indice PondENGHO'!T90/'Indice PondENGHO'!T89-1</f>
        <v>6.4332945672638919E-2</v>
      </c>
      <c r="U92" s="3">
        <f>+'Indice PondENGHO'!U90/'Indice PondENGHO'!U89-1</f>
        <v>9.0673794474351199E-2</v>
      </c>
      <c r="V92" s="3">
        <f>+'Indice PondENGHO'!V90/'Indice PondENGHO'!V89-1</f>
        <v>6.1173222553813522E-2</v>
      </c>
      <c r="W92" s="3">
        <f>+'Indice PondENGHO'!W90/'Indice PondENGHO'!W89-1</f>
        <v>0.14197880502439841</v>
      </c>
      <c r="X92" s="3">
        <f>+'Indice PondENGHO'!X90/'Indice PondENGHO'!X89-1</f>
        <v>7.2815506428477672E-2</v>
      </c>
      <c r="Y92" s="3">
        <f>+'Indice PondENGHO'!Y90/'Indice PondENGHO'!Y89-1</f>
        <v>8.5125356836136756E-2</v>
      </c>
      <c r="Z92" s="3">
        <f>+'Indice PondENGHO'!Z90/'Indice PondENGHO'!Z89-1</f>
        <v>7.1584446914931155E-2</v>
      </c>
      <c r="AA92" s="3">
        <f>+'Indice PondENGHO'!AA90/'Indice PondENGHO'!AA89-1</f>
        <v>5.7229307167908416E-2</v>
      </c>
      <c r="AB92" s="10">
        <f>+'Indice PondENGHO'!AB90/'Indice PondENGHO'!AB89-1</f>
        <v>6.0574790172639226E-2</v>
      </c>
      <c r="AC92" s="3">
        <f>+'Indice PondENGHO'!AC90/'Indice PondENGHO'!AC89-1</f>
        <v>5.5087496952554327E-2</v>
      </c>
      <c r="AD92" s="3">
        <f>+'Indice PondENGHO'!AD90/'Indice PondENGHO'!AD89-1</f>
        <v>9.5593745837592614E-2</v>
      </c>
      <c r="AE92" s="3">
        <f>+'Indice PondENGHO'!AE90/'Indice PondENGHO'!AE89-1</f>
        <v>0.3542062628496454</v>
      </c>
      <c r="AF92" s="3">
        <f>+'Indice PondENGHO'!AF90/'Indice PondENGHO'!AF89-1</f>
        <v>6.5035694331351035E-2</v>
      </c>
      <c r="AG92" s="3">
        <f>+'Indice PondENGHO'!AG90/'Indice PondENGHO'!AG89-1</f>
        <v>9.1042831420869996E-2</v>
      </c>
      <c r="AH92" s="3">
        <f>+'Indice PondENGHO'!AH90/'Indice PondENGHO'!AH89-1</f>
        <v>6.3749915356195341E-2</v>
      </c>
      <c r="AI92" s="3">
        <f>+'Indice PondENGHO'!AI90/'Indice PondENGHO'!AI89-1</f>
        <v>0.14149740728700921</v>
      </c>
      <c r="AJ92" s="3">
        <f>+'Indice PondENGHO'!AJ90/'Indice PondENGHO'!AJ89-1</f>
        <v>7.1644715609817E-2</v>
      </c>
      <c r="AK92" s="3">
        <f>+'Indice PondENGHO'!AK90/'Indice PondENGHO'!AK89-1</f>
        <v>8.4268390553392747E-2</v>
      </c>
      <c r="AL92" s="3">
        <f>+'Indice PondENGHO'!AL90/'Indice PondENGHO'!AL89-1</f>
        <v>7.2998424097790116E-2</v>
      </c>
      <c r="AM92" s="11">
        <f>+'Indice PondENGHO'!AM90/'Indice PondENGHO'!AM89-1</f>
        <v>5.7537315352189644E-2</v>
      </c>
      <c r="AN92" s="3">
        <f>+'Indice PondENGHO'!AN90/'Indice PondENGHO'!AN89-1</f>
        <v>6.0137225070490796E-2</v>
      </c>
      <c r="AO92" s="3">
        <f>+'Indice PondENGHO'!AO90/'Indice PondENGHO'!AO89-1</f>
        <v>5.5275117230312976E-2</v>
      </c>
      <c r="AP92" s="3">
        <f>+'Indice PondENGHO'!AP90/'Indice PondENGHO'!AP89-1</f>
        <v>9.5286714583105336E-2</v>
      </c>
      <c r="AQ92" s="3">
        <f>+'Indice PondENGHO'!AQ90/'Indice PondENGHO'!AQ89-1</f>
        <v>0.35936316470802177</v>
      </c>
      <c r="AR92" s="3">
        <f>+'Indice PondENGHO'!AR90/'Indice PondENGHO'!AR89-1</f>
        <v>6.5300490584888182E-2</v>
      </c>
      <c r="AS92" s="3">
        <f>+'Indice PondENGHO'!AS90/'Indice PondENGHO'!AS89-1</f>
        <v>9.1900603176614748E-2</v>
      </c>
      <c r="AT92" s="3">
        <f>+'Indice PondENGHO'!AT90/'Indice PondENGHO'!AT89-1</f>
        <v>6.1551743865183584E-2</v>
      </c>
      <c r="AU92" s="3">
        <f>+'Indice PondENGHO'!AU90/'Indice PondENGHO'!AU89-1</f>
        <v>0.1413605634179893</v>
      </c>
      <c r="AV92" s="3">
        <f>+'Indice PondENGHO'!AV90/'Indice PondENGHO'!AV89-1</f>
        <v>7.0877991162335618E-2</v>
      </c>
      <c r="AW92" s="3">
        <f>+'Indice PondENGHO'!AW90/'Indice PondENGHO'!AW89-1</f>
        <v>8.5314108931203059E-2</v>
      </c>
      <c r="AX92" s="3">
        <f>+'Indice PondENGHO'!AX90/'Indice PondENGHO'!AX89-1</f>
        <v>7.3651798592816897E-2</v>
      </c>
      <c r="AY92" s="3">
        <f>+'Indice PondENGHO'!AY90/'Indice PondENGHO'!AY89-1</f>
        <v>5.7884667502012377E-2</v>
      </c>
      <c r="AZ92" s="10">
        <f>+'Indice PondENGHO'!AZ90/'Indice PondENGHO'!AZ89-1</f>
        <v>5.9696771056002573E-2</v>
      </c>
      <c r="BA92" s="3">
        <f>+'Indice PondENGHO'!BA90/'Indice PondENGHO'!BA89-1</f>
        <v>5.5189183545962361E-2</v>
      </c>
      <c r="BB92" s="3">
        <f>+'Indice PondENGHO'!BB90/'Indice PondENGHO'!BB89-1</f>
        <v>9.5187733392056995E-2</v>
      </c>
      <c r="BC92" s="3">
        <f>+'Indice PondENGHO'!BC90/'Indice PondENGHO'!BC89-1</f>
        <v>0.37282366982373283</v>
      </c>
      <c r="BD92" s="3">
        <f>+'Indice PondENGHO'!BD90/'Indice PondENGHO'!BD89-1</f>
        <v>6.5775001330486305E-2</v>
      </c>
      <c r="BE92" s="3">
        <f>+'Indice PondENGHO'!BE90/'Indice PondENGHO'!BE89-1</f>
        <v>9.2816910567749655E-2</v>
      </c>
      <c r="BF92" s="3">
        <f>+'Indice PondENGHO'!BF90/'Indice PondENGHO'!BF89-1</f>
        <v>6.0914697674464779E-2</v>
      </c>
      <c r="BG92" s="3">
        <f>+'Indice PondENGHO'!BG90/'Indice PondENGHO'!BG89-1</f>
        <v>0.14131062422939822</v>
      </c>
      <c r="BH92" s="3">
        <f>+'Indice PondENGHO'!BH90/'Indice PondENGHO'!BH89-1</f>
        <v>6.9987623284047062E-2</v>
      </c>
      <c r="BI92" s="3">
        <f>+'Indice PondENGHO'!BI90/'Indice PondENGHO'!BI89-1</f>
        <v>8.5503094613175623E-2</v>
      </c>
      <c r="BJ92" s="3">
        <f>+'Indice PondENGHO'!BJ90/'Indice PondENGHO'!BJ89-1</f>
        <v>7.4861160814285288E-2</v>
      </c>
      <c r="BK92" s="11">
        <f>+'Indice PondENGHO'!BK90/'Indice PondENGHO'!BK89-1</f>
        <v>5.695948356157543E-2</v>
      </c>
      <c r="BL92" s="65">
        <f>+'Indice PondENGHO'!BL90/'Indice PondENGHO'!BL89-1</f>
        <v>8.4299238461447379E-2</v>
      </c>
      <c r="BM92" s="65">
        <f>+'Indice PondENGHO'!BM90/'Indice PondENGHO'!BM89-1</f>
        <v>8.6883528828919587E-2</v>
      </c>
      <c r="BN92" s="65">
        <f>+'Indice PondENGHO'!BN90/'Indice PondENGHO'!BN89-1</f>
        <v>8.8202404350806063E-2</v>
      </c>
      <c r="BO92" s="65">
        <f>+'Indice PondENGHO'!BO90/'Indice PondENGHO'!BO89-1</f>
        <v>8.806174899665975E-2</v>
      </c>
      <c r="BP92" s="65">
        <f>+'Indice PondENGHO'!BP90/'Indice PondENGHO'!BP89-1</f>
        <v>9.0265424807658867E-2</v>
      </c>
      <c r="BQ92" s="10">
        <f>+'Indice PondENGHO'!BQ90/'Indice PondENGHO'!BQ89-1</f>
        <v>6.0430030721651873E-2</v>
      </c>
      <c r="BR92" s="3">
        <f>+'Indice PondENGHO'!BR90/'Indice PondENGHO'!BR89-1</f>
        <v>5.5146559330662814E-2</v>
      </c>
      <c r="BS92" s="3">
        <f>+'Indice PondENGHO'!BS90/'Indice PondENGHO'!BS89-1</f>
        <v>9.5278555311244961E-2</v>
      </c>
      <c r="BT92" s="3">
        <f>+'Indice PondENGHO'!BT90/'Indice PondENGHO'!BT89-1</f>
        <v>0.3566279885676622</v>
      </c>
      <c r="BU92" s="3">
        <f>+'Indice PondENGHO'!BU90/'Indice PondENGHO'!BU89-1</f>
        <v>6.5197506407183248E-2</v>
      </c>
      <c r="BV92" s="3">
        <f>+'Indice PondENGHO'!BV90/'Indice PondENGHO'!BV89-1</f>
        <v>9.1803858807523619E-2</v>
      </c>
      <c r="BW92" s="3">
        <f>+'Indice PondENGHO'!BW90/'Indice PondENGHO'!BW89-1</f>
        <v>6.1594408087668695E-2</v>
      </c>
      <c r="BX92" s="3">
        <f>+'Indice PondENGHO'!BX90/'Indice PondENGHO'!BX89-1</f>
        <v>0.14169832355211187</v>
      </c>
      <c r="BY92" s="3">
        <f>+'Indice PondENGHO'!BY90/'Indice PondENGHO'!BY89-1</f>
        <v>7.1330238876253338E-2</v>
      </c>
      <c r="BZ92" s="3">
        <f>+'Indice PondENGHO'!BZ90/'Indice PondENGHO'!BZ89-1</f>
        <v>8.5220024238817915E-2</v>
      </c>
      <c r="CA92" s="3">
        <f>+'Indice PondENGHO'!CA90/'Indice PondENGHO'!CA89-1</f>
        <v>7.3498254537581076E-2</v>
      </c>
      <c r="CB92" s="11">
        <f>+'Indice PondENGHO'!CB90/'Indice PondENGHO'!CB89-1</f>
        <v>5.7279668358991787E-2</v>
      </c>
      <c r="CC92" s="55">
        <f>+'Indice PondENGHO'!CC90/'Indice PondENGHO'!CC89-1</f>
        <v>8.8141069576512354E-2</v>
      </c>
      <c r="CD92" s="56">
        <f>+'Indice PondENGHO'!CD90/'Indice PondENGHO'!CD89-1</f>
        <v>8.8141069576512354E-2</v>
      </c>
      <c r="CF92" s="3">
        <f t="shared" ref="CF92" si="10">+BL92-BP92</f>
        <v>-5.9661863462114884E-3</v>
      </c>
    </row>
    <row r="93" spans="1:84" x14ac:dyDescent="0.3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4.6307712589028105E-2</v>
      </c>
      <c r="E93" s="3">
        <f>+'Indice PondENGHO'!E91/'Indice PondENGHO'!E90-1</f>
        <v>6.4743382372292269E-2</v>
      </c>
      <c r="F93" s="3">
        <f>+'Indice PondENGHO'!F91/'Indice PondENGHO'!F90-1</f>
        <v>3.7825088104763482E-2</v>
      </c>
      <c r="G93" s="3">
        <f>+'Indice PondENGHO'!G91/'Indice PondENGHO'!G90-1</f>
        <v>2.6519619371480729E-2</v>
      </c>
      <c r="H93" s="3">
        <f>+'Indice PondENGHO'!H91/'Indice PondENGHO'!H90-1</f>
        <v>3.2758448231386073E-2</v>
      </c>
      <c r="I93" s="3">
        <f>+'Indice PondENGHO'!I91/'Indice PondENGHO'!I90-1</f>
        <v>8.4970753999740189E-3</v>
      </c>
      <c r="J93" s="3">
        <f>+'Indice PondENGHO'!J91/'Indice PondENGHO'!J90-1</f>
        <v>4.3812136606426577E-2</v>
      </c>
      <c r="K93" s="3">
        <f>+'Indice PondENGHO'!K91/'Indice PondENGHO'!K90-1</f>
        <v>8.0897156553108474E-2</v>
      </c>
      <c r="L93" s="3">
        <f>+'Indice PondENGHO'!L91/'Indice PondENGHO'!L90-1</f>
        <v>4.2564206557530015E-2</v>
      </c>
      <c r="M93" s="3">
        <f>+'Indice PondENGHO'!M91/'Indice PondENGHO'!M90-1</f>
        <v>7.5287853742282751E-2</v>
      </c>
      <c r="N93" s="3">
        <f>+'Indice PondENGHO'!N91/'Indice PondENGHO'!N90-1</f>
        <v>5.3677865193930918E-2</v>
      </c>
      <c r="O93" s="11">
        <f>+'Indice PondENGHO'!O91/'Indice PondENGHO'!O90-1</f>
        <v>4.121543336071043E-2</v>
      </c>
      <c r="P93" s="3">
        <f>+'Indice PondENGHO'!P91/'Indice PondENGHO'!P90-1</f>
        <v>4.7289558445170465E-2</v>
      </c>
      <c r="Q93" s="3">
        <f>+'Indice PondENGHO'!Q91/'Indice PondENGHO'!Q90-1</f>
        <v>6.6216580662532554E-2</v>
      </c>
      <c r="R93" s="3">
        <f>+'Indice PondENGHO'!R91/'Indice PondENGHO'!R90-1</f>
        <v>3.7594706803396161E-2</v>
      </c>
      <c r="S93" s="3">
        <f>+'Indice PondENGHO'!S91/'Indice PondENGHO'!S90-1</f>
        <v>2.5428017712292528E-2</v>
      </c>
      <c r="T93" s="3">
        <f>+'Indice PondENGHO'!T91/'Indice PondENGHO'!T90-1</f>
        <v>3.2500077236645941E-2</v>
      </c>
      <c r="U93" s="3">
        <f>+'Indice PondENGHO'!U91/'Indice PondENGHO'!U90-1</f>
        <v>7.7004656838892682E-3</v>
      </c>
      <c r="V93" s="3">
        <f>+'Indice PondENGHO'!V91/'Indice PondENGHO'!V90-1</f>
        <v>4.3250501987744494E-2</v>
      </c>
      <c r="W93" s="3">
        <f>+'Indice PondENGHO'!W91/'Indice PondENGHO'!W90-1</f>
        <v>8.1559026522121769E-2</v>
      </c>
      <c r="X93" s="3">
        <f>+'Indice PondENGHO'!X91/'Indice PondENGHO'!X90-1</f>
        <v>4.3868755848485597E-2</v>
      </c>
      <c r="Y93" s="3">
        <f>+'Indice PondENGHO'!Y91/'Indice PondENGHO'!Y90-1</f>
        <v>7.9813206857767938E-2</v>
      </c>
      <c r="Z93" s="3">
        <f>+'Indice PondENGHO'!Z91/'Indice PondENGHO'!Z90-1</f>
        <v>5.4348883776711876E-2</v>
      </c>
      <c r="AA93" s="3">
        <f>+'Indice PondENGHO'!AA91/'Indice PondENGHO'!AA90-1</f>
        <v>4.256769153287232E-2</v>
      </c>
      <c r="AB93" s="10">
        <f>+'Indice PondENGHO'!AB91/'Indice PondENGHO'!AB90-1</f>
        <v>4.7914104966061632E-2</v>
      </c>
      <c r="AC93" s="3">
        <f>+'Indice PondENGHO'!AC91/'Indice PondENGHO'!AC90-1</f>
        <v>6.5975103914831745E-2</v>
      </c>
      <c r="AD93" s="3">
        <f>+'Indice PondENGHO'!AD91/'Indice PondENGHO'!AD90-1</f>
        <v>3.7846324547205601E-2</v>
      </c>
      <c r="AE93" s="3">
        <f>+'Indice PondENGHO'!AE91/'Indice PondENGHO'!AE90-1</f>
        <v>2.5523307362705916E-2</v>
      </c>
      <c r="AF93" s="3">
        <f>+'Indice PondENGHO'!AF91/'Indice PondENGHO'!AF90-1</f>
        <v>3.2396237952579288E-2</v>
      </c>
      <c r="AG93" s="3">
        <f>+'Indice PondENGHO'!AG91/'Indice PondENGHO'!AG90-1</f>
        <v>7.6417269422981438E-3</v>
      </c>
      <c r="AH93" s="3">
        <f>+'Indice PondENGHO'!AH91/'Indice PondENGHO'!AH90-1</f>
        <v>4.126726876335729E-2</v>
      </c>
      <c r="AI93" s="3">
        <f>+'Indice PondENGHO'!AI91/'Indice PondENGHO'!AI90-1</f>
        <v>8.1903419164554458E-2</v>
      </c>
      <c r="AJ93" s="3">
        <f>+'Indice PondENGHO'!AJ91/'Indice PondENGHO'!AJ90-1</f>
        <v>4.4319783357527731E-2</v>
      </c>
      <c r="AK93" s="3">
        <f>+'Indice PondENGHO'!AK91/'Indice PondENGHO'!AK90-1</f>
        <v>7.9758119838565511E-2</v>
      </c>
      <c r="AL93" s="3">
        <f>+'Indice PondENGHO'!AL91/'Indice PondENGHO'!AL90-1</f>
        <v>5.5790430692333137E-2</v>
      </c>
      <c r="AM93" s="11">
        <f>+'Indice PondENGHO'!AM91/'Indice PondENGHO'!AM90-1</f>
        <v>4.3271292435973718E-2</v>
      </c>
      <c r="AN93" s="3">
        <f>+'Indice PondENGHO'!AN91/'Indice PondENGHO'!AN90-1</f>
        <v>4.8270720711004023E-2</v>
      </c>
      <c r="AO93" s="3">
        <f>+'Indice PondENGHO'!AO91/'Indice PondENGHO'!AO90-1</f>
        <v>6.6550091543966072E-2</v>
      </c>
      <c r="AP93" s="3">
        <f>+'Indice PondENGHO'!AP91/'Indice PondENGHO'!AP90-1</f>
        <v>3.6959936820714079E-2</v>
      </c>
      <c r="AQ93" s="3">
        <f>+'Indice PondENGHO'!AQ91/'Indice PondENGHO'!AQ90-1</f>
        <v>2.5322442703014536E-2</v>
      </c>
      <c r="AR93" s="3">
        <f>+'Indice PondENGHO'!AR91/'Indice PondENGHO'!AR90-1</f>
        <v>3.2267894339883751E-2</v>
      </c>
      <c r="AS93" s="3">
        <f>+'Indice PondENGHO'!AS91/'Indice PondENGHO'!AS90-1</f>
        <v>6.4325740315440694E-3</v>
      </c>
      <c r="AT93" s="3">
        <f>+'Indice PondENGHO'!AT91/'Indice PondENGHO'!AT90-1</f>
        <v>4.103544546736293E-2</v>
      </c>
      <c r="AU93" s="3">
        <f>+'Indice PondENGHO'!AU91/'Indice PondENGHO'!AU90-1</f>
        <v>8.2666055736145605E-2</v>
      </c>
      <c r="AV93" s="3">
        <f>+'Indice PondENGHO'!AV91/'Indice PondENGHO'!AV90-1</f>
        <v>4.592101703345719E-2</v>
      </c>
      <c r="AW93" s="3">
        <f>+'Indice PondENGHO'!AW91/'Indice PondENGHO'!AW90-1</f>
        <v>8.0273321223037986E-2</v>
      </c>
      <c r="AX93" s="3">
        <f>+'Indice PondENGHO'!AX91/'Indice PondENGHO'!AX90-1</f>
        <v>5.6140080296110728E-2</v>
      </c>
      <c r="AY93" s="3">
        <f>+'Indice PondENGHO'!AY91/'Indice PondENGHO'!AY90-1</f>
        <v>4.3430413184255556E-2</v>
      </c>
      <c r="AZ93" s="10">
        <f>+'Indice PondENGHO'!AZ91/'Indice PondENGHO'!AZ90-1</f>
        <v>4.9270758413619609E-2</v>
      </c>
      <c r="BA93" s="3">
        <f>+'Indice PondENGHO'!BA91/'Indice PondENGHO'!BA90-1</f>
        <v>6.7861560961034906E-2</v>
      </c>
      <c r="BB93" s="3">
        <f>+'Indice PondENGHO'!BB91/'Indice PondENGHO'!BB90-1</f>
        <v>3.6161758680751888E-2</v>
      </c>
      <c r="BC93" s="3">
        <f>+'Indice PondENGHO'!BC91/'Indice PondENGHO'!BC90-1</f>
        <v>2.4352875897272863E-2</v>
      </c>
      <c r="BD93" s="3">
        <f>+'Indice PondENGHO'!BD91/'Indice PondENGHO'!BD90-1</f>
        <v>3.1779419970839218E-2</v>
      </c>
      <c r="BE93" s="3">
        <f>+'Indice PondENGHO'!BE91/'Indice PondENGHO'!BE90-1</f>
        <v>5.2771077760056517E-3</v>
      </c>
      <c r="BF93" s="3">
        <f>+'Indice PondENGHO'!BF91/'Indice PondENGHO'!BF90-1</f>
        <v>3.9941684631439545E-2</v>
      </c>
      <c r="BG93" s="3">
        <f>+'Indice PondENGHO'!BG91/'Indice PondENGHO'!BG90-1</f>
        <v>8.3788191799508249E-2</v>
      </c>
      <c r="BH93" s="3">
        <f>+'Indice PondENGHO'!BH91/'Indice PondENGHO'!BH90-1</f>
        <v>4.815330307614718E-2</v>
      </c>
      <c r="BI93" s="3">
        <f>+'Indice PondENGHO'!BI91/'Indice PondENGHO'!BI90-1</f>
        <v>8.337256182042907E-2</v>
      </c>
      <c r="BJ93" s="3">
        <f>+'Indice PondENGHO'!BJ91/'Indice PondENGHO'!BJ90-1</f>
        <v>5.7130782630066212E-2</v>
      </c>
      <c r="BK93" s="11">
        <f>+'Indice PondENGHO'!BK91/'Indice PondENGHO'!BK90-1</f>
        <v>4.4163902838714408E-2</v>
      </c>
      <c r="BL93" s="65">
        <f>+'Indice PondENGHO'!BL91/'Indice PondENGHO'!BL90-1</f>
        <v>4.2678306560887114E-2</v>
      </c>
      <c r="BM93" s="65">
        <f>+'Indice PondENGHO'!BM91/'Indice PondENGHO'!BM90-1</f>
        <v>4.2916808344292123E-2</v>
      </c>
      <c r="BN93" s="65">
        <f>+'Indice PondENGHO'!BN91/'Indice PondENGHO'!BN90-1</f>
        <v>4.2386161819870427E-2</v>
      </c>
      <c r="BO93" s="65">
        <f>+'Indice PondENGHO'!BO91/'Indice PondENGHO'!BO90-1</f>
        <v>4.1786403725716292E-2</v>
      </c>
      <c r="BP93" s="65">
        <f>+'Indice PondENGHO'!BP91/'Indice PondENGHO'!BP90-1</f>
        <v>4.1115482864875652E-2</v>
      </c>
      <c r="BQ93" s="10">
        <f>+'Indice PondENGHO'!BQ91/'Indice PondENGHO'!BQ90-1</f>
        <v>4.7891105612039242E-2</v>
      </c>
      <c r="BR93" s="3">
        <f>+'Indice PondENGHO'!BR91/'Indice PondENGHO'!BR90-1</f>
        <v>6.6545763818004922E-2</v>
      </c>
      <c r="BS93" s="3">
        <f>+'Indice PondENGHO'!BS91/'Indice PondENGHO'!BS90-1</f>
        <v>3.7113920405859702E-2</v>
      </c>
      <c r="BT93" s="3">
        <f>+'Indice PondENGHO'!BT91/'Indice PondENGHO'!BT90-1</f>
        <v>2.5196601198010704E-2</v>
      </c>
      <c r="BU93" s="3">
        <f>+'Indice PondENGHO'!BU91/'Indice PondENGHO'!BU90-1</f>
        <v>3.2157175082731415E-2</v>
      </c>
      <c r="BV93" s="3">
        <f>+'Indice PondENGHO'!BV91/'Indice PondENGHO'!BV90-1</f>
        <v>6.4825644328021514E-3</v>
      </c>
      <c r="BW93" s="3">
        <f>+'Indice PondENGHO'!BW91/'Indice PondENGHO'!BW90-1</f>
        <v>4.1243925763206679E-2</v>
      </c>
      <c r="BX93" s="3">
        <f>+'Indice PondENGHO'!BX91/'Indice PondENGHO'!BX90-1</f>
        <v>8.2447606526031114E-2</v>
      </c>
      <c r="BY93" s="3">
        <f>+'Indice PondENGHO'!BY91/'Indice PondENGHO'!BY90-1</f>
        <v>4.5850977120091452E-2</v>
      </c>
      <c r="BZ93" s="3">
        <f>+'Indice PondENGHO'!BZ91/'Indice PondENGHO'!BZ90-1</f>
        <v>8.1084255392390725E-2</v>
      </c>
      <c r="CA93" s="3">
        <f>+'Indice PondENGHO'!CA91/'Indice PondENGHO'!CA90-1</f>
        <v>5.6064366420532918E-2</v>
      </c>
      <c r="CB93" s="11">
        <f>+'Indice PondENGHO'!CB91/'Indice PondENGHO'!CB90-1</f>
        <v>4.3332592891025534E-2</v>
      </c>
      <c r="CC93" s="55">
        <f>+'Indice PondENGHO'!CC91/'Indice PondENGHO'!CC90-1</f>
        <v>4.1964200963571674E-2</v>
      </c>
      <c r="CD93" s="56">
        <f>+'Indice PondENGHO'!CD91/'Indice PondENGHO'!CD90-1</f>
        <v>4.1964200963571674E-2</v>
      </c>
      <c r="CF93" s="3">
        <f t="shared" ref="CF93" si="11">+BL93-BP93</f>
        <v>1.5628236960114616E-3</v>
      </c>
    </row>
    <row r="94" spans="1:84" x14ac:dyDescent="0.3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3.1287225351026349E-2</v>
      </c>
      <c r="E94" s="3">
        <f>+'Indice PondENGHO'!E92/'Indice PondENGHO'!E91-1</f>
        <v>2.0222538245296073E-2</v>
      </c>
      <c r="F94" s="3">
        <f>+'Indice PondENGHO'!F92/'Indice PondENGHO'!F91-1</f>
        <v>3.0204824015146903E-2</v>
      </c>
      <c r="G94" s="3">
        <f>+'Indice PondENGHO'!G92/'Indice PondENGHO'!G91-1</f>
        <v>0.15544723620072709</v>
      </c>
      <c r="H94" s="3">
        <f>+'Indice PondENGHO'!H92/'Indice PondENGHO'!H91-1</f>
        <v>2.3742149908939192E-2</v>
      </c>
      <c r="I94" s="3">
        <f>+'Indice PondENGHO'!I92/'Indice PondENGHO'!I91-1</f>
        <v>4.7336561487904882E-2</v>
      </c>
      <c r="J94" s="3">
        <f>+'Indice PondENGHO'!J92/'Indice PondENGHO'!J91-1</f>
        <v>3.8117481769329054E-2</v>
      </c>
      <c r="K94" s="3">
        <f>+'Indice PondENGHO'!K92/'Indice PondENGHO'!K91-1</f>
        <v>5.3214059740204211E-2</v>
      </c>
      <c r="L94" s="3">
        <f>+'Indice PondENGHO'!L92/'Indice PondENGHO'!L91-1</f>
        <v>5.4425962393043203E-2</v>
      </c>
      <c r="M94" s="3">
        <f>+'Indice PondENGHO'!M92/'Indice PondENGHO'!M91-1</f>
        <v>5.9607712868351648E-2</v>
      </c>
      <c r="N94" s="3">
        <f>+'Indice PondENGHO'!N92/'Indice PondENGHO'!N91-1</f>
        <v>5.9770967826343835E-2</v>
      </c>
      <c r="O94" s="11">
        <f>+'Indice PondENGHO'!O92/'Indice PondENGHO'!O91-1</f>
        <v>2.5428515337361679E-2</v>
      </c>
      <c r="P94" s="3">
        <f>+'Indice PondENGHO'!P92/'Indice PondENGHO'!P91-1</f>
        <v>3.0938499013581255E-2</v>
      </c>
      <c r="Q94" s="3">
        <f>+'Indice PondENGHO'!Q92/'Indice PondENGHO'!Q91-1</f>
        <v>2.0561437956331696E-2</v>
      </c>
      <c r="R94" s="3">
        <f>+'Indice PondENGHO'!R92/'Indice PondENGHO'!R91-1</f>
        <v>2.9213350921339254E-2</v>
      </c>
      <c r="S94" s="3">
        <f>+'Indice PondENGHO'!S92/'Indice PondENGHO'!S91-1</f>
        <v>0.14931667921116509</v>
      </c>
      <c r="T94" s="3">
        <f>+'Indice PondENGHO'!T92/'Indice PondENGHO'!T91-1</f>
        <v>2.3198489225588315E-2</v>
      </c>
      <c r="U94" s="3">
        <f>+'Indice PondENGHO'!U92/'Indice PondENGHO'!U91-1</f>
        <v>4.7417477977393929E-2</v>
      </c>
      <c r="V94" s="3">
        <f>+'Indice PondENGHO'!V92/'Indice PondENGHO'!V91-1</f>
        <v>3.8721832583225479E-2</v>
      </c>
      <c r="W94" s="3">
        <f>+'Indice PondENGHO'!W92/'Indice PondENGHO'!W91-1</f>
        <v>5.3434175921554639E-2</v>
      </c>
      <c r="X94" s="3">
        <f>+'Indice PondENGHO'!X92/'Indice PondENGHO'!X91-1</f>
        <v>5.5199597152992386E-2</v>
      </c>
      <c r="Y94" s="3">
        <f>+'Indice PondENGHO'!Y92/'Indice PondENGHO'!Y91-1</f>
        <v>5.6352642648210161E-2</v>
      </c>
      <c r="Z94" s="3">
        <f>+'Indice PondENGHO'!Z92/'Indice PondENGHO'!Z91-1</f>
        <v>6.0735138924044474E-2</v>
      </c>
      <c r="AA94" s="3">
        <f>+'Indice PondENGHO'!AA92/'Indice PondENGHO'!AA91-1</f>
        <v>2.6777121889665523E-2</v>
      </c>
      <c r="AB94" s="10">
        <f>+'Indice PondENGHO'!AB92/'Indice PondENGHO'!AB91-1</f>
        <v>3.0780174443230335E-2</v>
      </c>
      <c r="AC94" s="3">
        <f>+'Indice PondENGHO'!AC92/'Indice PondENGHO'!AC91-1</f>
        <v>2.0588350448233816E-2</v>
      </c>
      <c r="AD94" s="3">
        <f>+'Indice PondENGHO'!AD92/'Indice PondENGHO'!AD91-1</f>
        <v>2.8992511568195489E-2</v>
      </c>
      <c r="AE94" s="3">
        <f>+'Indice PondENGHO'!AE92/'Indice PondENGHO'!AE91-1</f>
        <v>0.1450593263817368</v>
      </c>
      <c r="AF94" s="3">
        <f>+'Indice PondENGHO'!AF92/'Indice PondENGHO'!AF91-1</f>
        <v>2.2790628945848379E-2</v>
      </c>
      <c r="AG94" s="3">
        <f>+'Indice PondENGHO'!AG92/'Indice PondENGHO'!AG91-1</f>
        <v>4.7091591712189018E-2</v>
      </c>
      <c r="AH94" s="3">
        <f>+'Indice PondENGHO'!AH92/'Indice PondENGHO'!AH91-1</f>
        <v>3.9544829092626355E-2</v>
      </c>
      <c r="AI94" s="3">
        <f>+'Indice PondENGHO'!AI92/'Indice PondENGHO'!AI91-1</f>
        <v>5.3310301792468096E-2</v>
      </c>
      <c r="AJ94" s="3">
        <f>+'Indice PondENGHO'!AJ92/'Indice PondENGHO'!AJ91-1</f>
        <v>5.5793174462092976E-2</v>
      </c>
      <c r="AK94" s="3">
        <f>+'Indice PondENGHO'!AK92/'Indice PondENGHO'!AK91-1</f>
        <v>5.6183655830680079E-2</v>
      </c>
      <c r="AL94" s="3">
        <f>+'Indice PondENGHO'!AL92/'Indice PondENGHO'!AL91-1</f>
        <v>6.2825198512440839E-2</v>
      </c>
      <c r="AM94" s="11">
        <f>+'Indice PondENGHO'!AM92/'Indice PondENGHO'!AM91-1</f>
        <v>2.7383586514892588E-2</v>
      </c>
      <c r="AN94" s="3">
        <f>+'Indice PondENGHO'!AN92/'Indice PondENGHO'!AN91-1</f>
        <v>3.0583701793279738E-2</v>
      </c>
      <c r="AO94" s="3">
        <f>+'Indice PondENGHO'!AO92/'Indice PondENGHO'!AO91-1</f>
        <v>2.0907206121298039E-2</v>
      </c>
      <c r="AP94" s="3">
        <f>+'Indice PondENGHO'!AP92/'Indice PondENGHO'!AP91-1</f>
        <v>2.7949521344098782E-2</v>
      </c>
      <c r="AQ94" s="3">
        <f>+'Indice PondENGHO'!AQ92/'Indice PondENGHO'!AQ91-1</f>
        <v>0.14265231736965389</v>
      </c>
      <c r="AR94" s="3">
        <f>+'Indice PondENGHO'!AR92/'Indice PondENGHO'!AR91-1</f>
        <v>2.2718909263623299E-2</v>
      </c>
      <c r="AS94" s="3">
        <f>+'Indice PondENGHO'!AS92/'Indice PondENGHO'!AS91-1</f>
        <v>4.7507905555159713E-2</v>
      </c>
      <c r="AT94" s="3">
        <f>+'Indice PondENGHO'!AT92/'Indice PondENGHO'!AT91-1</f>
        <v>3.945827246399225E-2</v>
      </c>
      <c r="AU94" s="3">
        <f>+'Indice PondENGHO'!AU92/'Indice PondENGHO'!AU91-1</f>
        <v>5.3004942406827293E-2</v>
      </c>
      <c r="AV94" s="3">
        <f>+'Indice PondENGHO'!AV92/'Indice PondENGHO'!AV91-1</f>
        <v>5.5499609477870804E-2</v>
      </c>
      <c r="AW94" s="3">
        <f>+'Indice PondENGHO'!AW92/'Indice PondENGHO'!AW91-1</f>
        <v>5.608000038859573E-2</v>
      </c>
      <c r="AX94" s="3">
        <f>+'Indice PondENGHO'!AX92/'Indice PondENGHO'!AX91-1</f>
        <v>6.3737498866210052E-2</v>
      </c>
      <c r="AY94" s="3">
        <f>+'Indice PondENGHO'!AY92/'Indice PondENGHO'!AY91-1</f>
        <v>2.7591540273915305E-2</v>
      </c>
      <c r="AZ94" s="10">
        <f>+'Indice PondENGHO'!AZ92/'Indice PondENGHO'!AZ91-1</f>
        <v>2.9589522343108632E-2</v>
      </c>
      <c r="BA94" s="3">
        <f>+'Indice PondENGHO'!BA92/'Indice PondENGHO'!BA91-1</f>
        <v>2.121716472133639E-2</v>
      </c>
      <c r="BB94" s="3">
        <f>+'Indice PondENGHO'!BB92/'Indice PondENGHO'!BB91-1</f>
        <v>2.6894926267560182E-2</v>
      </c>
      <c r="BC94" s="3">
        <f>+'Indice PondENGHO'!BC92/'Indice PondENGHO'!BC91-1</f>
        <v>0.1363355128815229</v>
      </c>
      <c r="BD94" s="3">
        <f>+'Indice PondENGHO'!BD92/'Indice PondENGHO'!BD91-1</f>
        <v>2.2588888732769652E-2</v>
      </c>
      <c r="BE94" s="3">
        <f>+'Indice PondENGHO'!BE92/'Indice PondENGHO'!BE91-1</f>
        <v>4.770142959986523E-2</v>
      </c>
      <c r="BF94" s="3">
        <f>+'Indice PondENGHO'!BF92/'Indice PondENGHO'!BF91-1</f>
        <v>3.9827845589695654E-2</v>
      </c>
      <c r="BG94" s="3">
        <f>+'Indice PondENGHO'!BG92/'Indice PondENGHO'!BG91-1</f>
        <v>5.2651785073363655E-2</v>
      </c>
      <c r="BH94" s="3">
        <f>+'Indice PondENGHO'!BH92/'Indice PondENGHO'!BH91-1</f>
        <v>5.5548787566775948E-2</v>
      </c>
      <c r="BI94" s="3">
        <f>+'Indice PondENGHO'!BI92/'Indice PondENGHO'!BI91-1</f>
        <v>5.3800785359378711E-2</v>
      </c>
      <c r="BJ94" s="3">
        <f>+'Indice PondENGHO'!BJ92/'Indice PondENGHO'!BJ91-1</f>
        <v>6.6107236381509171E-2</v>
      </c>
      <c r="BK94" s="11">
        <f>+'Indice PondENGHO'!BK92/'Indice PondENGHO'!BK91-1</f>
        <v>2.8458602797772903E-2</v>
      </c>
      <c r="BL94" s="65">
        <f>+'Indice PondENGHO'!BL92/'Indice PondENGHO'!BL91-1</f>
        <v>4.4035154730669657E-2</v>
      </c>
      <c r="BM94" s="65">
        <f>+'Indice PondENGHO'!BM92/'Indice PondENGHO'!BM91-1</f>
        <v>4.5015003881451854E-2</v>
      </c>
      <c r="BN94" s="65">
        <f>+'Indice PondENGHO'!BN92/'Indice PondENGHO'!BN91-1</f>
        <v>4.5507087162101945E-2</v>
      </c>
      <c r="BO94" s="65">
        <f>+'Indice PondENGHO'!BO92/'Indice PondENGHO'!BO91-1</f>
        <v>4.5899632458950235E-2</v>
      </c>
      <c r="BP94" s="65">
        <f>+'Indice PondENGHO'!BP92/'Indice PondENGHO'!BP91-1</f>
        <v>4.7006677421264742E-2</v>
      </c>
      <c r="BQ94" s="10">
        <f>+'Indice PondENGHO'!BQ92/'Indice PondENGHO'!BQ91-1</f>
        <v>3.0589142509214406E-2</v>
      </c>
      <c r="BR94" s="3">
        <f>+'Indice PondENGHO'!BR92/'Indice PondENGHO'!BR91-1</f>
        <v>2.0790322702449071E-2</v>
      </c>
      <c r="BS94" s="3">
        <f>+'Indice PondENGHO'!BS92/'Indice PondENGHO'!BS91-1</f>
        <v>2.8350366542542194E-2</v>
      </c>
      <c r="BT94" s="3">
        <f>+'Indice PondENGHO'!BT92/'Indice PondENGHO'!BT91-1</f>
        <v>0.14356633069042535</v>
      </c>
      <c r="BU94" s="3">
        <f>+'Indice PondENGHO'!BU92/'Indice PondENGHO'!BU91-1</f>
        <v>2.2827437794282757E-2</v>
      </c>
      <c r="BV94" s="3">
        <f>+'Indice PondENGHO'!BV92/'Indice PondENGHO'!BV91-1</f>
        <v>4.7490835670889853E-2</v>
      </c>
      <c r="BW94" s="3">
        <f>+'Indice PondENGHO'!BW92/'Indice PondENGHO'!BW91-1</f>
        <v>3.9380807739702872E-2</v>
      </c>
      <c r="BX94" s="3">
        <f>+'Indice PondENGHO'!BX92/'Indice PondENGHO'!BX91-1</f>
        <v>5.3059327071996565E-2</v>
      </c>
      <c r="BY94" s="3">
        <f>+'Indice PondENGHO'!BY92/'Indice PondENGHO'!BY91-1</f>
        <v>5.5411498883039201E-2</v>
      </c>
      <c r="BZ94" s="3">
        <f>+'Indice PondENGHO'!BZ92/'Indice PondENGHO'!BZ91-1</f>
        <v>5.5415673831465062E-2</v>
      </c>
      <c r="CA94" s="3">
        <f>+'Indice PondENGHO'!CA92/'Indice PondENGHO'!CA91-1</f>
        <v>6.3860950054814847E-2</v>
      </c>
      <c r="CB94" s="11">
        <f>+'Indice PondENGHO'!CB92/'Indice PondENGHO'!CB91-1</f>
        <v>2.7547485612523737E-2</v>
      </c>
      <c r="CC94" s="55">
        <f>+'Indice PondENGHO'!CC92/'Indice PondENGHO'!CC91-1</f>
        <v>4.5815921093432355E-2</v>
      </c>
      <c r="CD94" s="56">
        <f>+'Indice PondENGHO'!CD92/'Indice PondENGHO'!CD91-1</f>
        <v>4.5815840760145665E-2</v>
      </c>
      <c r="CF94" s="3">
        <f t="shared" ref="CF94" si="12">+BL94-BP94</f>
        <v>-2.9715226905950853E-3</v>
      </c>
    </row>
    <row r="95" spans="1:84" x14ac:dyDescent="0.3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2.9190073713291076E-2</v>
      </c>
      <c r="E95" s="3">
        <f>+'Indice PondENGHO'!E93/'Indice PondENGHO'!E92-1</f>
        <v>6.0391199579741706E-2</v>
      </c>
      <c r="F95" s="3">
        <f>+'Indice PondENGHO'!F93/'Indice PondENGHO'!F92-1</f>
        <v>2.0521209159000131E-2</v>
      </c>
      <c r="G95" s="3">
        <f>+'Indice PondENGHO'!G93/'Indice PondENGHO'!G92-1</f>
        <v>7.333561291361268E-2</v>
      </c>
      <c r="H95" s="3">
        <f>+'Indice PondENGHO'!H93/'Indice PondENGHO'!H92-1</f>
        <v>3.474674230718855E-2</v>
      </c>
      <c r="I95" s="3">
        <f>+'Indice PondENGHO'!I93/'Indice PondENGHO'!I92-1</f>
        <v>5.7410994786898817E-2</v>
      </c>
      <c r="J95" s="3">
        <f>+'Indice PondENGHO'!J93/'Indice PondENGHO'!J92-1</f>
        <v>2.7778288135142937E-2</v>
      </c>
      <c r="K95" s="3">
        <f>+'Indice PondENGHO'!K93/'Indice PondENGHO'!K92-1</f>
        <v>3.6436032076968994E-2</v>
      </c>
      <c r="L95" s="3">
        <f>+'Indice PondENGHO'!L93/'Indice PondENGHO'!L92-1</f>
        <v>5.7160621479781293E-2</v>
      </c>
      <c r="M95" s="3">
        <f>+'Indice PondENGHO'!M93/'Indice PondENGHO'!M92-1</f>
        <v>4.6770203794648468E-2</v>
      </c>
      <c r="N95" s="3">
        <f>+'Indice PondENGHO'!N93/'Indice PondENGHO'!N92-1</f>
        <v>6.353993335255681E-2</v>
      </c>
      <c r="O95" s="11">
        <f>+'Indice PondENGHO'!O93/'Indice PondENGHO'!O92-1</f>
        <v>3.5550998656632249E-2</v>
      </c>
      <c r="P95" s="3">
        <f>+'Indice PondENGHO'!P93/'Indice PondENGHO'!P92-1</f>
        <v>3.0499364289828135E-2</v>
      </c>
      <c r="Q95" s="3">
        <f>+'Indice PondENGHO'!Q93/'Indice PondENGHO'!Q92-1</f>
        <v>6.1068563333377401E-2</v>
      </c>
      <c r="R95" s="3">
        <f>+'Indice PondENGHO'!R93/'Indice PondENGHO'!R92-1</f>
        <v>1.856967523017361E-2</v>
      </c>
      <c r="S95" s="3">
        <f>+'Indice PondENGHO'!S93/'Indice PondENGHO'!S92-1</f>
        <v>6.4801232561165989E-2</v>
      </c>
      <c r="T95" s="3">
        <f>+'Indice PondENGHO'!T93/'Indice PondENGHO'!T92-1</f>
        <v>3.4439524599075177E-2</v>
      </c>
      <c r="U95" s="3">
        <f>+'Indice PondENGHO'!U93/'Indice PondENGHO'!U92-1</f>
        <v>5.7518282122659636E-2</v>
      </c>
      <c r="V95" s="3">
        <f>+'Indice PondENGHO'!V93/'Indice PondENGHO'!V92-1</f>
        <v>2.7724094800341659E-2</v>
      </c>
      <c r="W95" s="3">
        <f>+'Indice PondENGHO'!W93/'Indice PondENGHO'!W92-1</f>
        <v>3.6171355255613546E-2</v>
      </c>
      <c r="X95" s="3">
        <f>+'Indice PondENGHO'!X93/'Indice PondENGHO'!X92-1</f>
        <v>5.7132106659109949E-2</v>
      </c>
      <c r="Y95" s="3">
        <f>+'Indice PondENGHO'!Y93/'Indice PondENGHO'!Y92-1</f>
        <v>4.0598894962325716E-2</v>
      </c>
      <c r="Z95" s="3">
        <f>+'Indice PondENGHO'!Z93/'Indice PondENGHO'!Z92-1</f>
        <v>6.5176414475225153E-2</v>
      </c>
      <c r="AA95" s="3">
        <f>+'Indice PondENGHO'!AA93/'Indice PondENGHO'!AA92-1</f>
        <v>3.4915847757561957E-2</v>
      </c>
      <c r="AB95" s="10">
        <f>+'Indice PondENGHO'!AB93/'Indice PondENGHO'!AB92-1</f>
        <v>3.1441000852101775E-2</v>
      </c>
      <c r="AC95" s="3">
        <f>+'Indice PondENGHO'!AC93/'Indice PondENGHO'!AC92-1</f>
        <v>6.0673013475354809E-2</v>
      </c>
      <c r="AD95" s="3">
        <f>+'Indice PondENGHO'!AD93/'Indice PondENGHO'!AD92-1</f>
        <v>1.769606008898994E-2</v>
      </c>
      <c r="AE95" s="3">
        <f>+'Indice PondENGHO'!AE93/'Indice PondENGHO'!AE92-1</f>
        <v>5.9600028488789869E-2</v>
      </c>
      <c r="AF95" s="3">
        <f>+'Indice PondENGHO'!AF93/'Indice PondENGHO'!AF92-1</f>
        <v>3.4754460868939852E-2</v>
      </c>
      <c r="AG95" s="3">
        <f>+'Indice PondENGHO'!AG93/'Indice PondENGHO'!AG92-1</f>
        <v>5.8456737638883594E-2</v>
      </c>
      <c r="AH95" s="3">
        <f>+'Indice PondENGHO'!AH93/'Indice PondENGHO'!AH92-1</f>
        <v>2.7985686476574845E-2</v>
      </c>
      <c r="AI95" s="3">
        <f>+'Indice PondENGHO'!AI93/'Indice PondENGHO'!AI92-1</f>
        <v>3.5657557747745372E-2</v>
      </c>
      <c r="AJ95" s="3">
        <f>+'Indice PondENGHO'!AJ93/'Indice PondENGHO'!AJ92-1</f>
        <v>5.7089306892549541E-2</v>
      </c>
      <c r="AK95" s="3">
        <f>+'Indice PondENGHO'!AK93/'Indice PondENGHO'!AK92-1</f>
        <v>3.8652499002452156E-2</v>
      </c>
      <c r="AL95" s="3">
        <f>+'Indice PondENGHO'!AL93/'Indice PondENGHO'!AL92-1</f>
        <v>6.4881349204890748E-2</v>
      </c>
      <c r="AM95" s="11">
        <f>+'Indice PondENGHO'!AM93/'Indice PondENGHO'!AM92-1</f>
        <v>3.4578383372344978E-2</v>
      </c>
      <c r="AN95" s="3">
        <f>+'Indice PondENGHO'!AN93/'Indice PondENGHO'!AN92-1</f>
        <v>3.2177328710769393E-2</v>
      </c>
      <c r="AO95" s="3">
        <f>+'Indice PondENGHO'!AO93/'Indice PondENGHO'!AO92-1</f>
        <v>6.0689225715961248E-2</v>
      </c>
      <c r="AP95" s="3">
        <f>+'Indice PondENGHO'!AP93/'Indice PondENGHO'!AP92-1</f>
        <v>1.6994823354122612E-2</v>
      </c>
      <c r="AQ95" s="3">
        <f>+'Indice PondENGHO'!AQ93/'Indice PondENGHO'!AQ92-1</f>
        <v>5.8721766384497887E-2</v>
      </c>
      <c r="AR95" s="3">
        <f>+'Indice PondENGHO'!AR93/'Indice PondENGHO'!AR92-1</f>
        <v>3.4782220296339039E-2</v>
      </c>
      <c r="AS95" s="3">
        <f>+'Indice PondENGHO'!AS93/'Indice PondENGHO'!AS92-1</f>
        <v>5.8543307378803089E-2</v>
      </c>
      <c r="AT95" s="3">
        <f>+'Indice PondENGHO'!AT93/'Indice PondENGHO'!AT92-1</f>
        <v>2.6807455940547564E-2</v>
      </c>
      <c r="AU95" s="3">
        <f>+'Indice PondENGHO'!AU93/'Indice PondENGHO'!AU92-1</f>
        <v>3.6278643345692529E-2</v>
      </c>
      <c r="AV95" s="3">
        <f>+'Indice PondENGHO'!AV93/'Indice PondENGHO'!AV92-1</f>
        <v>5.6536460765710839E-2</v>
      </c>
      <c r="AW95" s="3">
        <f>+'Indice PondENGHO'!AW93/'Indice PondENGHO'!AW92-1</f>
        <v>3.8395219523484903E-2</v>
      </c>
      <c r="AX95" s="3">
        <f>+'Indice PondENGHO'!AX93/'Indice PondENGHO'!AX92-1</f>
        <v>6.5975592933538163E-2</v>
      </c>
      <c r="AY95" s="3">
        <f>+'Indice PondENGHO'!AY93/'Indice PondENGHO'!AY92-1</f>
        <v>3.4625548220617253E-2</v>
      </c>
      <c r="AZ95" s="10">
        <f>+'Indice PondENGHO'!AZ93/'Indice PondENGHO'!AZ92-1</f>
        <v>3.3233209312808931E-2</v>
      </c>
      <c r="BA95" s="3">
        <f>+'Indice PondENGHO'!BA93/'Indice PondENGHO'!BA92-1</f>
        <v>6.1170128073071872E-2</v>
      </c>
      <c r="BB95" s="3">
        <f>+'Indice PondENGHO'!BB93/'Indice PondENGHO'!BB92-1</f>
        <v>1.5945657287936399E-2</v>
      </c>
      <c r="BC95" s="3">
        <f>+'Indice PondENGHO'!BC93/'Indice PondENGHO'!BC92-1</f>
        <v>5.5160648916118493E-2</v>
      </c>
      <c r="BD95" s="3">
        <f>+'Indice PondENGHO'!BD93/'Indice PondENGHO'!BD92-1</f>
        <v>3.4290529492013722E-2</v>
      </c>
      <c r="BE95" s="3">
        <f>+'Indice PondENGHO'!BE93/'Indice PondENGHO'!BE92-1</f>
        <v>5.9000890069455414E-2</v>
      </c>
      <c r="BF95" s="3">
        <f>+'Indice PondENGHO'!BF93/'Indice PondENGHO'!BF92-1</f>
        <v>2.5461029026921933E-2</v>
      </c>
      <c r="BG95" s="3">
        <f>+'Indice PondENGHO'!BG93/'Indice PondENGHO'!BG92-1</f>
        <v>3.6304673528963161E-2</v>
      </c>
      <c r="BH95" s="3">
        <f>+'Indice PondENGHO'!BH93/'Indice PondENGHO'!BH92-1</f>
        <v>5.6298445692869681E-2</v>
      </c>
      <c r="BI95" s="3">
        <f>+'Indice PondENGHO'!BI93/'Indice PondENGHO'!BI92-1</f>
        <v>3.4885843108843906E-2</v>
      </c>
      <c r="BJ95" s="3">
        <f>+'Indice PondENGHO'!BJ93/'Indice PondENGHO'!BJ92-1</f>
        <v>6.5759991171395304E-2</v>
      </c>
      <c r="BK95" s="11">
        <f>+'Indice PondENGHO'!BK93/'Indice PondENGHO'!BK92-1</f>
        <v>3.4279788005319167E-2</v>
      </c>
      <c r="BL95" s="65">
        <f>+'Indice PondENGHO'!BL93/'Indice PondENGHO'!BL92-1</f>
        <v>3.844397342922834E-2</v>
      </c>
      <c r="BM95" s="65">
        <f>+'Indice PondENGHO'!BM93/'Indice PondENGHO'!BM92-1</f>
        <v>3.9352806514615368E-2</v>
      </c>
      <c r="BN95" s="65">
        <f>+'Indice PondENGHO'!BN93/'Indice PondENGHO'!BN92-1</f>
        <v>3.9915504417715075E-2</v>
      </c>
      <c r="BO95" s="65">
        <f>+'Indice PondENGHO'!BO93/'Indice PondENGHO'!BO92-1</f>
        <v>4.0610038452343566E-2</v>
      </c>
      <c r="BP95" s="65">
        <f>+'Indice PondENGHO'!BP93/'Indice PondENGHO'!BP92-1</f>
        <v>4.1985767651929073E-2</v>
      </c>
      <c r="BQ95" s="10">
        <f>+'Indice PondENGHO'!BQ93/'Indice PondENGHO'!BQ92-1</f>
        <v>3.1421534300159593E-2</v>
      </c>
      <c r="BR95" s="3">
        <f>+'Indice PondENGHO'!BR93/'Indice PondENGHO'!BR92-1</f>
        <v>6.086402842764671E-2</v>
      </c>
      <c r="BS95" s="3">
        <f>+'Indice PondENGHO'!BS93/'Indice PondENGHO'!BS92-1</f>
        <v>1.7558743778683716E-2</v>
      </c>
      <c r="BT95" s="3">
        <f>+'Indice PondENGHO'!BT93/'Indice PondENGHO'!BT92-1</f>
        <v>6.0424380542019929E-2</v>
      </c>
      <c r="BU95" s="3">
        <f>+'Indice PondENGHO'!BU93/'Indice PondENGHO'!BU92-1</f>
        <v>3.4526972474882456E-2</v>
      </c>
      <c r="BV95" s="3">
        <f>+'Indice PondENGHO'!BV93/'Indice PondENGHO'!BV92-1</f>
        <v>5.8504460957252924E-2</v>
      </c>
      <c r="BW95" s="3">
        <f>+'Indice PondENGHO'!BW93/'Indice PondENGHO'!BW92-1</f>
        <v>2.6737838791436985E-2</v>
      </c>
      <c r="BX95" s="3">
        <f>+'Indice PondENGHO'!BX93/'Indice PondENGHO'!BX92-1</f>
        <v>3.6164380131967322E-2</v>
      </c>
      <c r="BY95" s="3">
        <f>+'Indice PondENGHO'!BY93/'Indice PondENGHO'!BY92-1</f>
        <v>5.6685800480506643E-2</v>
      </c>
      <c r="BZ95" s="3">
        <f>+'Indice PondENGHO'!BZ93/'Indice PondENGHO'!BZ92-1</f>
        <v>3.7795619595591523E-2</v>
      </c>
      <c r="CA95" s="3">
        <f>+'Indice PondENGHO'!CA93/'Indice PondENGHO'!CA92-1</f>
        <v>6.5420499549868838E-2</v>
      </c>
      <c r="CB95" s="11">
        <f>+'Indice PondENGHO'!CB93/'Indice PondENGHO'!CB92-1</f>
        <v>3.4622393587760092E-2</v>
      </c>
      <c r="CC95" s="55">
        <f>+'Indice PondENGHO'!CC93/'Indice PondENGHO'!CC92-1</f>
        <v>4.0464454213988255E-2</v>
      </c>
      <c r="CD95" s="56">
        <f>+'Indice PondENGHO'!CD93/'Indice PondENGHO'!CD92-1</f>
        <v>4.0464534136213537E-2</v>
      </c>
      <c r="CF95" s="3">
        <f t="shared" ref="CF95" si="13">+BL95-BP95</f>
        <v>-3.5417942227007337E-3</v>
      </c>
    </row>
    <row r="96" spans="1:84" x14ac:dyDescent="0.3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3.9695281425151441E-2</v>
      </c>
      <c r="E96" s="3">
        <f>+'Indice PondENGHO'!E94/'Indice PondENGHO'!E93-1</f>
        <v>3.0318512683548571E-2</v>
      </c>
      <c r="F96" s="3">
        <f>+'Indice PondENGHO'!F94/'Indice PondENGHO'!F93-1</f>
        <v>2.2338788261177633E-2</v>
      </c>
      <c r="G96" s="3">
        <f>+'Indice PondENGHO'!G94/'Indice PondENGHO'!G93-1</f>
        <v>7.6454796404212821E-2</v>
      </c>
      <c r="H96" s="3">
        <f>+'Indice PondENGHO'!H94/'Indice PondENGHO'!H93-1</f>
        <v>4.2248177745462412E-2</v>
      </c>
      <c r="I96" s="3">
        <f>+'Indice PondENGHO'!I94/'Indice PondENGHO'!I93-1</f>
        <v>4.0845487233483135E-2</v>
      </c>
      <c r="J96" s="3">
        <f>+'Indice PondENGHO'!J94/'Indice PondENGHO'!J93-1</f>
        <v>4.5974798690602947E-2</v>
      </c>
      <c r="K96" s="3">
        <f>+'Indice PondENGHO'!K94/'Indice PondENGHO'!K93-1</f>
        <v>4.8856348733420374E-2</v>
      </c>
      <c r="L96" s="3">
        <f>+'Indice PondENGHO'!L94/'Indice PondENGHO'!L93-1</f>
        <v>3.7576719774035539E-2</v>
      </c>
      <c r="M96" s="3">
        <f>+'Indice PondENGHO'!M94/'Indice PondENGHO'!M93-1</f>
        <v>6.556209984667527E-2</v>
      </c>
      <c r="N96" s="3">
        <f>+'Indice PondENGHO'!N94/'Indice PondENGHO'!N93-1</f>
        <v>4.9799156995552263E-2</v>
      </c>
      <c r="O96" s="11">
        <f>+'Indice PondENGHO'!O94/'Indice PondENGHO'!O93-1</f>
        <v>2.1362526583640795E-2</v>
      </c>
      <c r="P96" s="3">
        <f>+'Indice PondENGHO'!P94/'Indice PondENGHO'!P93-1</f>
        <v>3.8322886163111747E-2</v>
      </c>
      <c r="Q96" s="3">
        <f>+'Indice PondENGHO'!Q94/'Indice PondENGHO'!Q93-1</f>
        <v>3.0150971660552583E-2</v>
      </c>
      <c r="R96" s="3">
        <f>+'Indice PondENGHO'!R94/'Indice PondENGHO'!R93-1</f>
        <v>2.1256932861884126E-2</v>
      </c>
      <c r="S96" s="3">
        <f>+'Indice PondENGHO'!S94/'Indice PondENGHO'!S93-1</f>
        <v>7.3442249958768357E-2</v>
      </c>
      <c r="T96" s="3">
        <f>+'Indice PondENGHO'!T94/'Indice PondENGHO'!T93-1</f>
        <v>4.2446950340663259E-2</v>
      </c>
      <c r="U96" s="3">
        <f>+'Indice PondENGHO'!U94/'Indice PondENGHO'!U93-1</f>
        <v>4.1072509769869869E-2</v>
      </c>
      <c r="V96" s="3">
        <f>+'Indice PondENGHO'!V94/'Indice PondENGHO'!V93-1</f>
        <v>4.7803368420936243E-2</v>
      </c>
      <c r="W96" s="3">
        <f>+'Indice PondENGHO'!W94/'Indice PondENGHO'!W93-1</f>
        <v>4.876618993903814E-2</v>
      </c>
      <c r="X96" s="3">
        <f>+'Indice PondENGHO'!X94/'Indice PondENGHO'!X93-1</f>
        <v>3.7266635268078607E-2</v>
      </c>
      <c r="Y96" s="3">
        <f>+'Indice PondENGHO'!Y94/'Indice PondENGHO'!Y93-1</f>
        <v>6.6009339174163406E-2</v>
      </c>
      <c r="Z96" s="3">
        <f>+'Indice PondENGHO'!Z94/'Indice PondENGHO'!Z93-1</f>
        <v>4.8828209952141766E-2</v>
      </c>
      <c r="AA96" s="3">
        <f>+'Indice PondENGHO'!AA94/'Indice PondENGHO'!AA93-1</f>
        <v>2.221403937040245E-2</v>
      </c>
      <c r="AB96" s="10">
        <f>+'Indice PondENGHO'!AB94/'Indice PondENGHO'!AB93-1</f>
        <v>3.7222928132156996E-2</v>
      </c>
      <c r="AC96" s="3">
        <f>+'Indice PondENGHO'!AC94/'Indice PondENGHO'!AC93-1</f>
        <v>3.0047441494490457E-2</v>
      </c>
      <c r="AD96" s="3">
        <f>+'Indice PondENGHO'!AD94/'Indice PondENGHO'!AD93-1</f>
        <v>2.0559062841039477E-2</v>
      </c>
      <c r="AE96" s="3">
        <f>+'Indice PondENGHO'!AE94/'Indice PondENGHO'!AE93-1</f>
        <v>7.0892003943565873E-2</v>
      </c>
      <c r="AF96" s="3">
        <f>+'Indice PondENGHO'!AF94/'Indice PondENGHO'!AF93-1</f>
        <v>4.2671084643286283E-2</v>
      </c>
      <c r="AG96" s="3">
        <f>+'Indice PondENGHO'!AG94/'Indice PondENGHO'!AG93-1</f>
        <v>4.0982398124557395E-2</v>
      </c>
      <c r="AH96" s="3">
        <f>+'Indice PondENGHO'!AH94/'Indice PondENGHO'!AH93-1</f>
        <v>4.7872411635774936E-2</v>
      </c>
      <c r="AI96" s="3">
        <f>+'Indice PondENGHO'!AI94/'Indice PondENGHO'!AI93-1</f>
        <v>4.8659662811274762E-2</v>
      </c>
      <c r="AJ96" s="3">
        <f>+'Indice PondENGHO'!AJ94/'Indice PondENGHO'!AJ93-1</f>
        <v>3.7405147811984563E-2</v>
      </c>
      <c r="AK96" s="3">
        <f>+'Indice PondENGHO'!AK94/'Indice PondENGHO'!AK93-1</f>
        <v>6.6527371816624159E-2</v>
      </c>
      <c r="AL96" s="3">
        <f>+'Indice PondENGHO'!AL94/'Indice PondENGHO'!AL93-1</f>
        <v>4.8030324072092734E-2</v>
      </c>
      <c r="AM96" s="11">
        <f>+'Indice PondENGHO'!AM94/'Indice PondENGHO'!AM93-1</f>
        <v>2.2592709240779385E-2</v>
      </c>
      <c r="AN96" s="3">
        <f>+'Indice PondENGHO'!AN94/'Indice PondENGHO'!AN93-1</f>
        <v>3.6595627512967521E-2</v>
      </c>
      <c r="AO96" s="3">
        <f>+'Indice PondENGHO'!AO94/'Indice PondENGHO'!AO93-1</f>
        <v>3.0184903601031987E-2</v>
      </c>
      <c r="AP96" s="3">
        <f>+'Indice PondENGHO'!AP94/'Indice PondENGHO'!AP93-1</f>
        <v>2.0615720435405605E-2</v>
      </c>
      <c r="AQ96" s="3">
        <f>+'Indice PondENGHO'!AQ94/'Indice PondENGHO'!AQ93-1</f>
        <v>6.9513591660950835E-2</v>
      </c>
      <c r="AR96" s="3">
        <f>+'Indice PondENGHO'!AR94/'Indice PondENGHO'!AR93-1</f>
        <v>4.2720261732512199E-2</v>
      </c>
      <c r="AS96" s="3">
        <f>+'Indice PondENGHO'!AS94/'Indice PondENGHO'!AS93-1</f>
        <v>4.1528053183433222E-2</v>
      </c>
      <c r="AT96" s="3">
        <f>+'Indice PondENGHO'!AT94/'Indice PondENGHO'!AT93-1</f>
        <v>5.0334675936758444E-2</v>
      </c>
      <c r="AU96" s="3">
        <f>+'Indice PondENGHO'!AU94/'Indice PondENGHO'!AU93-1</f>
        <v>4.8707460947713832E-2</v>
      </c>
      <c r="AV96" s="3">
        <f>+'Indice PondENGHO'!AV94/'Indice PondENGHO'!AV93-1</f>
        <v>3.6811836315265634E-2</v>
      </c>
      <c r="AW96" s="3">
        <f>+'Indice PondENGHO'!AW94/'Indice PondENGHO'!AW93-1</f>
        <v>6.7346679295932743E-2</v>
      </c>
      <c r="AX96" s="3">
        <f>+'Indice PondENGHO'!AX94/'Indice PondENGHO'!AX93-1</f>
        <v>4.8164556350480447E-2</v>
      </c>
      <c r="AY96" s="3">
        <f>+'Indice PondENGHO'!AY94/'Indice PondENGHO'!AY93-1</f>
        <v>2.3021053263425406E-2</v>
      </c>
      <c r="AZ96" s="10">
        <f>+'Indice PondENGHO'!AZ94/'Indice PondENGHO'!AZ93-1</f>
        <v>3.5165405878212708E-2</v>
      </c>
      <c r="BA96" s="3">
        <f>+'Indice PondENGHO'!BA94/'Indice PondENGHO'!BA93-1</f>
        <v>3.039748363289374E-2</v>
      </c>
      <c r="BB96" s="3">
        <f>+'Indice PondENGHO'!BB94/'Indice PondENGHO'!BB93-1</f>
        <v>2.0340594955012836E-2</v>
      </c>
      <c r="BC96" s="3">
        <f>+'Indice PondENGHO'!BC94/'Indice PondENGHO'!BC93-1</f>
        <v>6.7750193960452787E-2</v>
      </c>
      <c r="BD96" s="3">
        <f>+'Indice PondENGHO'!BD94/'Indice PondENGHO'!BD93-1</f>
        <v>4.2764103706329104E-2</v>
      </c>
      <c r="BE96" s="3">
        <f>+'Indice PondENGHO'!BE94/'Indice PondENGHO'!BE93-1</f>
        <v>4.2023097289878519E-2</v>
      </c>
      <c r="BF96" s="3">
        <f>+'Indice PondENGHO'!BF94/'Indice PondENGHO'!BF93-1</f>
        <v>5.1825339813354798E-2</v>
      </c>
      <c r="BG96" s="3">
        <f>+'Indice PondENGHO'!BG94/'Indice PondENGHO'!BG93-1</f>
        <v>4.8454351957187169E-2</v>
      </c>
      <c r="BH96" s="3">
        <f>+'Indice PondENGHO'!BH94/'Indice PondENGHO'!BH93-1</f>
        <v>3.6258041478268943E-2</v>
      </c>
      <c r="BI96" s="3">
        <f>+'Indice PondENGHO'!BI94/'Indice PondENGHO'!BI93-1</f>
        <v>6.7554421233188888E-2</v>
      </c>
      <c r="BJ96" s="3">
        <f>+'Indice PondENGHO'!BJ94/'Indice PondENGHO'!BJ93-1</f>
        <v>4.759057169197467E-2</v>
      </c>
      <c r="BK96" s="11">
        <f>+'Indice PondENGHO'!BK94/'Indice PondENGHO'!BK93-1</f>
        <v>2.3902734918797242E-2</v>
      </c>
      <c r="BL96" s="65">
        <f>+'Indice PondENGHO'!BL94/'Indice PondENGHO'!BL93-1</f>
        <v>4.1749522628150348E-2</v>
      </c>
      <c r="BM96" s="65">
        <f>+'Indice PondENGHO'!BM94/'Indice PondENGHO'!BM93-1</f>
        <v>4.1693074529161933E-2</v>
      </c>
      <c r="BN96" s="65">
        <f>+'Indice PondENGHO'!BN94/'Indice PondENGHO'!BN93-1</f>
        <v>4.1227228864620491E-2</v>
      </c>
      <c r="BO96" s="65">
        <f>+'Indice PondENGHO'!BO94/'Indice PondENGHO'!BO93-1</f>
        <v>4.1786310742923494E-2</v>
      </c>
      <c r="BP96" s="65">
        <f>+'Indice PondENGHO'!BP94/'Indice PondENGHO'!BP93-1</f>
        <v>4.218126193482119E-2</v>
      </c>
      <c r="BQ96" s="10">
        <f>+'Indice PondENGHO'!BQ94/'Indice PondENGHO'!BQ93-1</f>
        <v>3.7272254998578447E-2</v>
      </c>
      <c r="BR96" s="3">
        <f>+'Indice PondENGHO'!BR94/'Indice PondENGHO'!BR93-1</f>
        <v>3.0237783513087146E-2</v>
      </c>
      <c r="BS96" s="3">
        <f>+'Indice PondENGHO'!BS94/'Indice PondENGHO'!BS93-1</f>
        <v>2.0865777624690995E-2</v>
      </c>
      <c r="BT96" s="3">
        <f>+'Indice PondENGHO'!BT94/'Indice PondENGHO'!BT93-1</f>
        <v>7.0650488751358598E-2</v>
      </c>
      <c r="BU96" s="3">
        <f>+'Indice PondENGHO'!BU94/'Indice PondENGHO'!BU93-1</f>
        <v>4.2654330618707936E-2</v>
      </c>
      <c r="BV96" s="3">
        <f>+'Indice PondENGHO'!BV94/'Indice PondENGHO'!BV93-1</f>
        <v>4.1527739078683013E-2</v>
      </c>
      <c r="BW96" s="3">
        <f>+'Indice PondENGHO'!BW94/'Indice PondENGHO'!BW93-1</f>
        <v>4.9717035179368763E-2</v>
      </c>
      <c r="BX96" s="3">
        <f>+'Indice PondENGHO'!BX94/'Indice PondENGHO'!BX93-1</f>
        <v>4.8652059468018871E-2</v>
      </c>
      <c r="BY96" s="3">
        <f>+'Indice PondENGHO'!BY94/'Indice PondENGHO'!BY93-1</f>
        <v>3.6845643392867E-2</v>
      </c>
      <c r="BZ96" s="3">
        <f>+'Indice PondENGHO'!BZ94/'Indice PondENGHO'!BZ93-1</f>
        <v>6.7010145506564367E-2</v>
      </c>
      <c r="CA96" s="3">
        <f>+'Indice PondENGHO'!CA94/'Indice PondENGHO'!CA93-1</f>
        <v>4.8122043276028537E-2</v>
      </c>
      <c r="CB96" s="11">
        <f>+'Indice PondENGHO'!CB94/'Indice PondENGHO'!CB93-1</f>
        <v>2.2997094137051199E-2</v>
      </c>
      <c r="CC96" s="55">
        <f>+'Indice PondENGHO'!CC94/'Indice PondENGHO'!CC93-1</f>
        <v>4.1794878912515987E-2</v>
      </c>
      <c r="CD96" s="56">
        <f>+'Indice PondENGHO'!CD94/'Indice PondENGHO'!CD93-1</f>
        <v>4.1794805085886955E-2</v>
      </c>
      <c r="CF96" s="3">
        <f t="shared" ref="CF96" si="14">+BL96-BP96</f>
        <v>-4.3173930667084193E-4</v>
      </c>
    </row>
    <row r="101" spans="52:63" x14ac:dyDescent="0.3"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95"/>
  <sheetViews>
    <sheetView zoomScale="71" workbookViewId="0">
      <pane xSplit="3" ySplit="4" topLeftCell="BQ55" activePane="bottomRight" state="frozen"/>
      <selection pane="topRight" activeCell="D1" sqref="D1"/>
      <selection pane="bottomLeft" activeCell="A5" sqref="A5"/>
      <selection pane="bottomRight" activeCell="BQ95" sqref="BQ95"/>
    </sheetView>
  </sheetViews>
  <sheetFormatPr baseColWidth="10" defaultRowHeight="14.4" x14ac:dyDescent="0.3"/>
  <cols>
    <col min="1" max="3" width="11.44140625" style="1"/>
  </cols>
  <sheetData>
    <row r="1" spans="1:70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18"/>
      <c r="Q1" s="18"/>
      <c r="R1" s="78" t="s">
        <v>150</v>
      </c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  <c r="AE1" s="78" t="s">
        <v>98</v>
      </c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  <c r="AQ1" s="18"/>
      <c r="AR1" s="18"/>
      <c r="AS1" s="78" t="s">
        <v>151</v>
      </c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80"/>
      <c r="BF1" s="78" t="s">
        <v>152</v>
      </c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80"/>
    </row>
    <row r="2" spans="1:70" ht="48.6" thickBot="1" x14ac:dyDescent="0.3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" thickBot="1" x14ac:dyDescent="0.35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</row>
    <row r="4" spans="1:70" x14ac:dyDescent="0.3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3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3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0">+E$3*(E6-E5)/$P5</f>
        <v>2.1881435714130929E-2</v>
      </c>
      <c r="T6" s="75">
        <f t="shared" si="0"/>
        <v>-4.4052378615197084E-2</v>
      </c>
      <c r="U6" s="75">
        <f t="shared" si="0"/>
        <v>0.2493479233582184</v>
      </c>
      <c r="V6" s="75">
        <f t="shared" si="0"/>
        <v>3.6943398678486117E-2</v>
      </c>
      <c r="W6" s="75">
        <f t="shared" si="0"/>
        <v>0.10531183448423689</v>
      </c>
      <c r="X6" s="75">
        <f t="shared" si="0"/>
        <v>0.21583077653311192</v>
      </c>
      <c r="Y6" s="75">
        <f t="shared" si="0"/>
        <v>0.15302613090614614</v>
      </c>
      <c r="Z6" s="75">
        <f t="shared" si="0"/>
        <v>0.24679026088997488</v>
      </c>
      <c r="AA6" s="75">
        <f t="shared" si="0"/>
        <v>1.1398938847387399E-2</v>
      </c>
      <c r="AB6" s="75">
        <f t="shared" si="0"/>
        <v>0.13445777956629171</v>
      </c>
      <c r="AC6" s="75">
        <f t="shared" si="0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1">+AF$3*(AF6-AF5)/$P5</f>
        <v>1.6819227557980411E-2</v>
      </c>
      <c r="AU6" s="75">
        <f t="shared" ref="AU6:AU69" si="2">+AG$3*(AG6-AG5)/$P5</f>
        <v>-5.9334972082142487E-2</v>
      </c>
      <c r="AV6" s="75">
        <f t="shared" ref="AV6:AV69" si="3">+AH$3*(AH6-AH5)/$P5</f>
        <v>0.25533353925275148</v>
      </c>
      <c r="AW6" s="75">
        <f t="shared" ref="AW6:AW69" si="4">+AI$3*(AI6-AI5)/$P5</f>
        <v>6.1118306597854825E-2</v>
      </c>
      <c r="AX6" s="75">
        <f t="shared" ref="AX6:AX69" si="5">+AJ$3*(AJ6-AJ5)/$P5</f>
        <v>0.17163671575166517</v>
      </c>
      <c r="AY6" s="75">
        <f t="shared" ref="AY6:AY69" si="6">+AK$3*(AK6-AK5)/$P5</f>
        <v>0.32985107599524782</v>
      </c>
      <c r="AZ6" s="75">
        <f t="shared" ref="AZ6:AZ69" si="7">+AL$3*(AL6-AL5)/$P5</f>
        <v>0.13741061419386824</v>
      </c>
      <c r="BA6" s="75">
        <f t="shared" ref="BA6:BA69" si="8">+AM$3*(AM6-AM5)/$P5</f>
        <v>0.30009426005708517</v>
      </c>
      <c r="BB6" s="75">
        <f t="shared" ref="BB6:BB69" si="9">+AN$3*(AN6-AN5)/$P5</f>
        <v>3.1381711426911353E-2</v>
      </c>
      <c r="BC6" s="75">
        <f t="shared" ref="BC6:BC69" si="10">+AO$3*(AO6-AO5)/$P5</f>
        <v>0.25502001305547312</v>
      </c>
      <c r="BD6" s="75">
        <f t="shared" ref="BD6:BD69" si="11">+AP$3*(AP6-AP5)/$P5</f>
        <v>9.9492965087702029E-2</v>
      </c>
      <c r="BE6" s="57"/>
      <c r="BF6" s="57">
        <f>+R6-AS6</f>
        <v>0.25211960624328644</v>
      </c>
      <c r="BG6" s="57">
        <f t="shared" ref="BG6:BQ6" si="12">+S6-AT6</f>
        <v>5.0622081561505182E-3</v>
      </c>
      <c r="BH6" s="57">
        <f t="shared" si="12"/>
        <v>1.5282593466945403E-2</v>
      </c>
      <c r="BI6" s="57">
        <f t="shared" si="12"/>
        <v>-5.9856158945330862E-3</v>
      </c>
      <c r="BJ6" s="57">
        <f t="shared" si="12"/>
        <v>-2.4174907919368709E-2</v>
      </c>
      <c r="BK6" s="57">
        <f t="shared" si="12"/>
        <v>-6.6324881267428276E-2</v>
      </c>
      <c r="BL6" s="57">
        <f t="shared" si="12"/>
        <v>-0.1140202994621359</v>
      </c>
      <c r="BM6" s="57">
        <f t="shared" si="12"/>
        <v>1.5615516712277899E-2</v>
      </c>
      <c r="BN6" s="57">
        <f t="shared" si="12"/>
        <v>-5.3303999167110289E-2</v>
      </c>
      <c r="BO6" s="57">
        <f t="shared" si="12"/>
        <v>-1.9982772579523952E-2</v>
      </c>
      <c r="BP6" s="57">
        <f t="shared" si="12"/>
        <v>-0.12056223348918141</v>
      </c>
      <c r="BQ6" s="57">
        <f t="shared" si="12"/>
        <v>-2.8072404971899223E-2</v>
      </c>
      <c r="BR6" s="57">
        <f t="shared" ref="BR6:BR69" si="13">+SUM(BF6:BQ6)</f>
        <v>-0.14434719017252068</v>
      </c>
    </row>
    <row r="7" spans="1:70" x14ac:dyDescent="0.3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4">+P7/P6-1</f>
        <v>1.9872005993537112E-2</v>
      </c>
      <c r="R7" s="75">
        <f t="shared" ref="R7:R70" si="15">+D$3*(D7-D6)/$P6</f>
        <v>0.66470842182245415</v>
      </c>
      <c r="S7" s="75">
        <f t="shared" ref="S7:S70" si="16">+E$3*(E7-E6)/$P6</f>
        <v>9.0390674486485245E-2</v>
      </c>
      <c r="T7" s="75">
        <f t="shared" ref="T7:T70" si="17">+F$3*(F7-F6)/$P6</f>
        <v>-1.1653554468343066E-2</v>
      </c>
      <c r="U7" s="75">
        <f t="shared" ref="U7:U70" si="18">+G$3*(G7-G6)/$P6</f>
        <v>0.69746170462868229</v>
      </c>
      <c r="V7" s="75">
        <f t="shared" ref="V7:V70" si="19">+H$3*(H7-H6)/$P6</f>
        <v>1.7246437649072893E-2</v>
      </c>
      <c r="W7" s="75">
        <f t="shared" ref="W7:W70" si="20">+I$3*(I7-I6)/$P6</f>
        <v>0.10511216904506486</v>
      </c>
      <c r="X7" s="75">
        <f t="shared" ref="X7:X70" si="21">+J$3*(J7-J6)/$P6</f>
        <v>0.19944803819802254</v>
      </c>
      <c r="Y7" s="75">
        <f t="shared" ref="Y7:Y70" si="22">+K$3*(K7-K6)/$P6</f>
        <v>0.2008967681593079</v>
      </c>
      <c r="Z7" s="75">
        <f t="shared" ref="Z7:Z70" si="23">+L$3*(L7-L6)/$P6</f>
        <v>5.63593323661052E-2</v>
      </c>
      <c r="AA7" s="75">
        <f t="shared" ref="AA7:AA70" si="24">+M$3*(M7-M6)/$P6</f>
        <v>5.7243835909894333E-2</v>
      </c>
      <c r="AB7" s="75">
        <f t="shared" ref="AB7:AB70" si="25">+N$3*(N7-N6)/$P6</f>
        <v>7.7381118264638546E-2</v>
      </c>
      <c r="AC7" s="75">
        <f t="shared" ref="AC7:AC70" si="26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7">+AQ7/AQ6-1</f>
        <v>2.0985439454057842E-2</v>
      </c>
      <c r="AS7" s="75">
        <f t="shared" ref="AS7:AS70" si="28">+AE$3*(AE7-AE6)/$P6</f>
        <v>0.28123151325799473</v>
      </c>
      <c r="AT7" s="75">
        <f t="shared" si="1"/>
        <v>7.9294093273987232E-2</v>
      </c>
      <c r="AU7" s="75">
        <f t="shared" si="2"/>
        <v>-2.5085394252409013E-3</v>
      </c>
      <c r="AV7" s="75">
        <f t="shared" si="3"/>
        <v>0.82454943030051564</v>
      </c>
      <c r="AW7" s="75">
        <f t="shared" si="4"/>
        <v>3.0124038009592416E-2</v>
      </c>
      <c r="AX7" s="75">
        <f t="shared" si="5"/>
        <v>0.22880587575860867</v>
      </c>
      <c r="AY7" s="75">
        <f t="shared" si="6"/>
        <v>0.29715144204012772</v>
      </c>
      <c r="AZ7" s="75">
        <f t="shared" si="7"/>
        <v>0.19057602724316849</v>
      </c>
      <c r="BA7" s="75">
        <f t="shared" si="8"/>
        <v>5.503176365909148E-2</v>
      </c>
      <c r="BB7" s="75">
        <f t="shared" si="9"/>
        <v>0.13291161115092301</v>
      </c>
      <c r="BC7" s="75">
        <f t="shared" si="10"/>
        <v>0.142966123932634</v>
      </c>
      <c r="BD7" s="75">
        <f t="shared" si="11"/>
        <v>9.5178790491097023E-2</v>
      </c>
      <c r="BF7" s="57">
        <f t="shared" ref="BF7:BF70" si="29">+R7-AS7</f>
        <v>0.38347690856445943</v>
      </c>
      <c r="BG7" s="57">
        <f t="shared" ref="BG7:BG70" si="30">+S7-AT7</f>
        <v>1.1096581212498013E-2</v>
      </c>
      <c r="BH7" s="57">
        <f t="shared" ref="BH7:BH70" si="31">+T7-AU7</f>
        <v>-9.1450150431021636E-3</v>
      </c>
      <c r="BI7" s="57">
        <f t="shared" ref="BI7:BI70" si="32">+U7-AV7</f>
        <v>-0.12708772567183335</v>
      </c>
      <c r="BJ7" s="57">
        <f t="shared" ref="BJ7:BJ70" si="33">+V7-AW7</f>
        <v>-1.2877600360519523E-2</v>
      </c>
      <c r="BK7" s="57">
        <f t="shared" ref="BK7:BK70" si="34">+W7-AX7</f>
        <v>-0.12369370671354381</v>
      </c>
      <c r="BL7" s="57">
        <f t="shared" ref="BL7:BL70" si="35">+X7-AY7</f>
        <v>-9.7703403842105185E-2</v>
      </c>
      <c r="BM7" s="57">
        <f t="shared" ref="BM7:BM70" si="36">+Y7-AZ7</f>
        <v>1.0320740916139409E-2</v>
      </c>
      <c r="BN7" s="57">
        <f t="shared" ref="BN7:BN70" si="37">+Z7-BA7</f>
        <v>1.3275687070137196E-3</v>
      </c>
      <c r="BO7" s="57">
        <f t="shared" ref="BO7:BO70" si="38">+AA7-BB7</f>
        <v>-7.5667775241028676E-2</v>
      </c>
      <c r="BP7" s="57">
        <f t="shared" ref="BP7:BP70" si="39">+AB7-BC7</f>
        <v>-6.5585005667995452E-2</v>
      </c>
      <c r="BQ7" s="57">
        <f t="shared" ref="BQ7:BQ70" si="40">+AC7-BD7</f>
        <v>-3.1886351807985769E-2</v>
      </c>
      <c r="BR7" s="57">
        <f t="shared" si="13"/>
        <v>-0.13742478494800336</v>
      </c>
    </row>
    <row r="8" spans="1:70" x14ac:dyDescent="0.3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4"/>
        <v>2.5347040159122702E-2</v>
      </c>
      <c r="R8" s="75">
        <f t="shared" si="15"/>
        <v>0.86506925149913061</v>
      </c>
      <c r="S8" s="75">
        <f t="shared" si="16"/>
        <v>4.6009950354524126E-2</v>
      </c>
      <c r="T8" s="75">
        <f t="shared" si="17"/>
        <v>0.23014476696961036</v>
      </c>
      <c r="U8" s="75">
        <f t="shared" si="18"/>
        <v>0.69014466358317716</v>
      </c>
      <c r="V8" s="75">
        <f t="shared" si="19"/>
        <v>3.798038592646364E-2</v>
      </c>
      <c r="W8" s="75">
        <f t="shared" si="20"/>
        <v>8.7032197433929981E-2</v>
      </c>
      <c r="X8" s="75">
        <f t="shared" si="21"/>
        <v>0.12540113860123334</v>
      </c>
      <c r="Y8" s="75">
        <f t="shared" si="22"/>
        <v>0.17947529853919456</v>
      </c>
      <c r="Z8" s="75">
        <f t="shared" si="23"/>
        <v>0.12281801493017187</v>
      </c>
      <c r="AA8" s="75">
        <f t="shared" si="24"/>
        <v>0.19709467864292901</v>
      </c>
      <c r="AB8" s="75">
        <f t="shared" si="25"/>
        <v>5.0699754843744303E-2</v>
      </c>
      <c r="AC8" s="75">
        <f t="shared" si="26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7"/>
        <v>2.2510568834682276E-2</v>
      </c>
      <c r="AS8" s="75">
        <f t="shared" si="28"/>
        <v>0.44523603795179884</v>
      </c>
      <c r="AT8" s="75">
        <f t="shared" si="1"/>
        <v>3.560395709876029E-2</v>
      </c>
      <c r="AU8" s="75">
        <f t="shared" si="2"/>
        <v>0.19737690906056085</v>
      </c>
      <c r="AV8" s="75">
        <f t="shared" si="3"/>
        <v>0.4601334651927752</v>
      </c>
      <c r="AW8" s="75">
        <f t="shared" si="4"/>
        <v>5.6832645899059765E-2</v>
      </c>
      <c r="AX8" s="75">
        <f t="shared" si="5"/>
        <v>0.15388471686009891</v>
      </c>
      <c r="AY8" s="75">
        <f t="shared" si="6"/>
        <v>0.18993977212613039</v>
      </c>
      <c r="AZ8" s="75">
        <f t="shared" si="7"/>
        <v>0.14245926293193711</v>
      </c>
      <c r="BA8" s="75">
        <f t="shared" si="8"/>
        <v>0.16810282276621746</v>
      </c>
      <c r="BB8" s="75">
        <f t="shared" si="9"/>
        <v>0.33730195906516197</v>
      </c>
      <c r="BC8" s="75">
        <f t="shared" si="10"/>
        <v>7.9744043666165665E-2</v>
      </c>
      <c r="BD8" s="75">
        <f t="shared" si="11"/>
        <v>8.6604612093894362E-2</v>
      </c>
      <c r="BF8" s="57">
        <f t="shared" si="29"/>
        <v>0.41983321354733177</v>
      </c>
      <c r="BG8" s="57">
        <f t="shared" si="30"/>
        <v>1.0405993255763836E-2</v>
      </c>
      <c r="BH8" s="57">
        <f t="shared" si="31"/>
        <v>3.2767857909049514E-2</v>
      </c>
      <c r="BI8" s="57">
        <f t="shared" si="32"/>
        <v>0.23001119839040196</v>
      </c>
      <c r="BJ8" s="57">
        <f t="shared" si="33"/>
        <v>-1.8852259972596125E-2</v>
      </c>
      <c r="BK8" s="57">
        <f t="shared" si="34"/>
        <v>-6.6852519426168933E-2</v>
      </c>
      <c r="BL8" s="57">
        <f t="shared" si="35"/>
        <v>-6.4538633524897054E-2</v>
      </c>
      <c r="BM8" s="57">
        <f t="shared" si="36"/>
        <v>3.7016035607257441E-2</v>
      </c>
      <c r="BN8" s="57">
        <f t="shared" si="37"/>
        <v>-4.528480783604559E-2</v>
      </c>
      <c r="BO8" s="57">
        <f t="shared" si="38"/>
        <v>-0.14020728042223296</v>
      </c>
      <c r="BP8" s="57">
        <f t="shared" si="39"/>
        <v>-2.9044288822421362E-2</v>
      </c>
      <c r="BQ8" s="57">
        <f t="shared" si="40"/>
        <v>-1.9608496823201552E-2</v>
      </c>
      <c r="BR8" s="57">
        <f t="shared" si="13"/>
        <v>0.34564601188224098</v>
      </c>
    </row>
    <row r="9" spans="1:70" x14ac:dyDescent="0.3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4"/>
        <v>2.7470975874303027E-2</v>
      </c>
      <c r="R9" s="75">
        <f t="shared" si="15"/>
        <v>0.78373551407695996</v>
      </c>
      <c r="S9" s="75">
        <f t="shared" si="16"/>
        <v>5.4127207305267114E-2</v>
      </c>
      <c r="T9" s="75">
        <f t="shared" si="17"/>
        <v>0.30620375984657461</v>
      </c>
      <c r="U9" s="75">
        <f t="shared" si="18"/>
        <v>0.90668319419183097</v>
      </c>
      <c r="V9" s="75">
        <f t="shared" si="19"/>
        <v>4.6769511909635859E-2</v>
      </c>
      <c r="W9" s="75">
        <f t="shared" si="20"/>
        <v>8.0353766541178762E-2</v>
      </c>
      <c r="X9" s="75">
        <f t="shared" si="21"/>
        <v>6.3312238504997564E-2</v>
      </c>
      <c r="Y9" s="75">
        <f t="shared" si="22"/>
        <v>0.36676822144134047</v>
      </c>
      <c r="Z9" s="75">
        <f t="shared" si="23"/>
        <v>0.19513162996296346</v>
      </c>
      <c r="AA9" s="75">
        <f t="shared" si="24"/>
        <v>5.195303991524447E-2</v>
      </c>
      <c r="AB9" s="75">
        <f t="shared" si="25"/>
        <v>8.0619679746695386E-2</v>
      </c>
      <c r="AC9" s="75">
        <f t="shared" si="26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7"/>
        <v>2.5717309181951364E-2</v>
      </c>
      <c r="AS9" s="75">
        <f t="shared" si="28"/>
        <v>0.33841839025346565</v>
      </c>
      <c r="AT9" s="75">
        <f t="shared" si="1"/>
        <v>4.449132992552824E-2</v>
      </c>
      <c r="AU9" s="75">
        <f t="shared" si="2"/>
        <v>0.26266305331372841</v>
      </c>
      <c r="AV9" s="75">
        <f t="shared" si="3"/>
        <v>0.85573412766939683</v>
      </c>
      <c r="AW9" s="75">
        <f t="shared" si="4"/>
        <v>7.3488157389740696E-2</v>
      </c>
      <c r="AX9" s="75">
        <f t="shared" si="5"/>
        <v>0.13529371550126271</v>
      </c>
      <c r="AY9" s="75">
        <f t="shared" si="6"/>
        <v>9.9779234138038353E-2</v>
      </c>
      <c r="AZ9" s="75">
        <f t="shared" si="7"/>
        <v>0.32235905622191935</v>
      </c>
      <c r="BA9" s="75">
        <f t="shared" si="8"/>
        <v>0.2646290557297325</v>
      </c>
      <c r="BB9" s="75">
        <f t="shared" si="9"/>
        <v>0.13554655449526501</v>
      </c>
      <c r="BC9" s="75">
        <f t="shared" si="10"/>
        <v>0.16057377598280578</v>
      </c>
      <c r="BD9" s="75">
        <f t="shared" si="11"/>
        <v>9.0183239482275787E-2</v>
      </c>
      <c r="BF9" s="57">
        <f t="shared" si="29"/>
        <v>0.44531712382349431</v>
      </c>
      <c r="BG9" s="57">
        <f t="shared" si="30"/>
        <v>9.6358773797388733E-3</v>
      </c>
      <c r="BH9" s="57">
        <f t="shared" si="31"/>
        <v>4.3540706532846196E-2</v>
      </c>
      <c r="BI9" s="57">
        <f t="shared" si="32"/>
        <v>5.0949066522434139E-2</v>
      </c>
      <c r="BJ9" s="57">
        <f t="shared" si="33"/>
        <v>-2.6718645480104837E-2</v>
      </c>
      <c r="BK9" s="57">
        <f t="shared" si="34"/>
        <v>-5.4939948960083945E-2</v>
      </c>
      <c r="BL9" s="57">
        <f t="shared" si="35"/>
        <v>-3.6466995633040789E-2</v>
      </c>
      <c r="BM9" s="57">
        <f t="shared" si="36"/>
        <v>4.4409165219421121E-2</v>
      </c>
      <c r="BN9" s="57">
        <f t="shared" si="37"/>
        <v>-6.9497425766769039E-2</v>
      </c>
      <c r="BO9" s="57">
        <f t="shared" si="38"/>
        <v>-8.3593514580020539E-2</v>
      </c>
      <c r="BP9" s="57">
        <f t="shared" si="39"/>
        <v>-7.9954096236110397E-2</v>
      </c>
      <c r="BQ9" s="57">
        <f t="shared" si="40"/>
        <v>-2.3832749568950248E-2</v>
      </c>
      <c r="BR9" s="57">
        <f t="shared" si="13"/>
        <v>0.2188485632528549</v>
      </c>
    </row>
    <row r="10" spans="1:70" x14ac:dyDescent="0.3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4"/>
        <v>1.4813628742702534E-2</v>
      </c>
      <c r="R10" s="75">
        <f t="shared" si="15"/>
        <v>0.46276969824341596</v>
      </c>
      <c r="S10" s="75">
        <f t="shared" si="16"/>
        <v>3.8056370602490161E-2</v>
      </c>
      <c r="T10" s="75">
        <f t="shared" si="17"/>
        <v>0.15974020810948511</v>
      </c>
      <c r="U10" s="75">
        <f t="shared" si="18"/>
        <v>0.28640745304872328</v>
      </c>
      <c r="V10" s="75">
        <f t="shared" si="19"/>
        <v>0.10269602470498593</v>
      </c>
      <c r="W10" s="75">
        <f t="shared" si="20"/>
        <v>6.572604482324837E-2</v>
      </c>
      <c r="X10" s="75">
        <f t="shared" si="21"/>
        <v>0.10109285357935945</v>
      </c>
      <c r="Y10" s="75">
        <f t="shared" si="22"/>
        <v>1.7802248870311687E-2</v>
      </c>
      <c r="Z10" s="75">
        <f t="shared" si="23"/>
        <v>5.709789060799373E-2</v>
      </c>
      <c r="AA10" s="75">
        <f t="shared" si="24"/>
        <v>2.8835620690579912E-2</v>
      </c>
      <c r="AB10" s="75">
        <f t="shared" si="25"/>
        <v>6.9081595905410936E-2</v>
      </c>
      <c r="AC10" s="75">
        <f t="shared" si="26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7"/>
        <v>1.4408018024298919E-2</v>
      </c>
      <c r="AS10" s="75">
        <f t="shared" si="28"/>
        <v>0.20145466503626194</v>
      </c>
      <c r="AT10" s="75">
        <f t="shared" si="1"/>
        <v>3.1858174978737705E-2</v>
      </c>
      <c r="AU10" s="75">
        <f t="shared" si="2"/>
        <v>9.7021377969015929E-2</v>
      </c>
      <c r="AV10" s="75">
        <f t="shared" si="3"/>
        <v>0.29094596751332324</v>
      </c>
      <c r="AW10" s="75">
        <f t="shared" si="4"/>
        <v>0.18473401118381697</v>
      </c>
      <c r="AX10" s="75">
        <f t="shared" si="5"/>
        <v>0.12012034578486418</v>
      </c>
      <c r="AY10" s="75">
        <f t="shared" si="6"/>
        <v>0.13569802811133744</v>
      </c>
      <c r="AZ10" s="75">
        <f t="shared" si="7"/>
        <v>1.4647243506734124E-2</v>
      </c>
      <c r="BA10" s="75">
        <f t="shared" si="8"/>
        <v>8.1901553905650432E-2</v>
      </c>
      <c r="BB10" s="75">
        <f t="shared" si="9"/>
        <v>7.2957309618496058E-2</v>
      </c>
      <c r="BC10" s="75">
        <f t="shared" si="10"/>
        <v>0.10682525286360722</v>
      </c>
      <c r="BD10" s="75">
        <f t="shared" si="11"/>
        <v>6.2966475260436083E-2</v>
      </c>
      <c r="BF10" s="57">
        <f t="shared" si="29"/>
        <v>0.26131503320715399</v>
      </c>
      <c r="BG10" s="57">
        <f t="shared" si="30"/>
        <v>6.198195623752456E-3</v>
      </c>
      <c r="BH10" s="57">
        <f t="shared" si="31"/>
        <v>6.2718830140469181E-2</v>
      </c>
      <c r="BI10" s="57">
        <f t="shared" si="32"/>
        <v>-4.5385144645999631E-3</v>
      </c>
      <c r="BJ10" s="57">
        <f t="shared" si="33"/>
        <v>-8.2037986478831038E-2</v>
      </c>
      <c r="BK10" s="57">
        <f t="shared" si="34"/>
        <v>-5.4394300961615807E-2</v>
      </c>
      <c r="BL10" s="57">
        <f t="shared" si="35"/>
        <v>-3.4605174531977992E-2</v>
      </c>
      <c r="BM10" s="57">
        <f t="shared" si="36"/>
        <v>3.1550053635775628E-3</v>
      </c>
      <c r="BN10" s="57">
        <f t="shared" si="37"/>
        <v>-2.4803663297656701E-2</v>
      </c>
      <c r="BO10" s="57">
        <f t="shared" si="38"/>
        <v>-4.4121688927916146E-2</v>
      </c>
      <c r="BP10" s="57">
        <f t="shared" si="39"/>
        <v>-3.7743656958196287E-2</v>
      </c>
      <c r="BQ10" s="57">
        <f t="shared" si="40"/>
        <v>-1.3490952583186173E-2</v>
      </c>
      <c r="BR10" s="57">
        <f t="shared" si="13"/>
        <v>3.7651126130973121E-2</v>
      </c>
    </row>
    <row r="11" spans="1:70" x14ac:dyDescent="0.3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4"/>
        <v>1.1174978481554243E-2</v>
      </c>
      <c r="R11" s="75">
        <f t="shared" si="15"/>
        <v>0.29643768398620335</v>
      </c>
      <c r="S11" s="75">
        <f t="shared" si="16"/>
        <v>1.7288864829216561E-2</v>
      </c>
      <c r="T11" s="75">
        <f t="shared" si="17"/>
        <v>8.2811277382447895E-2</v>
      </c>
      <c r="U11" s="75">
        <f t="shared" si="18"/>
        <v>0.25609080496597036</v>
      </c>
      <c r="V11" s="75">
        <f t="shared" si="19"/>
        <v>4.3255397792777858E-2</v>
      </c>
      <c r="W11" s="75">
        <f t="shared" si="20"/>
        <v>6.4240937985723848E-2</v>
      </c>
      <c r="X11" s="75">
        <f t="shared" si="21"/>
        <v>8.8125683381243644E-2</v>
      </c>
      <c r="Y11" s="75">
        <f t="shared" si="22"/>
        <v>5.5184568968015546E-2</v>
      </c>
      <c r="Z11" s="75">
        <f t="shared" si="23"/>
        <v>0.16509539790388542</v>
      </c>
      <c r="AA11" s="75">
        <f t="shared" si="24"/>
        <v>1.5242637094767184E-2</v>
      </c>
      <c r="AB11" s="75">
        <f t="shared" si="25"/>
        <v>4.7596473282402206E-2</v>
      </c>
      <c r="AC11" s="75">
        <f t="shared" si="26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7"/>
        <v>1.2519103816038601E-2</v>
      </c>
      <c r="AS11" s="75">
        <f t="shared" si="28"/>
        <v>0.14184282976885021</v>
      </c>
      <c r="AT11" s="75">
        <f t="shared" si="1"/>
        <v>1.2060423481322781E-2</v>
      </c>
      <c r="AU11" s="75">
        <f t="shared" si="2"/>
        <v>5.2095838018936018E-2</v>
      </c>
      <c r="AV11" s="75">
        <f t="shared" si="3"/>
        <v>0.28937848660254512</v>
      </c>
      <c r="AW11" s="75">
        <f t="shared" si="4"/>
        <v>8.8927161201436955E-2</v>
      </c>
      <c r="AX11" s="75">
        <f t="shared" si="5"/>
        <v>0.11338563804232864</v>
      </c>
      <c r="AY11" s="75">
        <f t="shared" si="6"/>
        <v>9.8823427304080405E-2</v>
      </c>
      <c r="AZ11" s="75">
        <f t="shared" si="7"/>
        <v>6.3302609139258267E-2</v>
      </c>
      <c r="BA11" s="75">
        <f t="shared" si="8"/>
        <v>0.23286374107228699</v>
      </c>
      <c r="BB11" s="75">
        <f t="shared" si="9"/>
        <v>3.4788374032928691E-2</v>
      </c>
      <c r="BC11" s="75">
        <f t="shared" si="10"/>
        <v>0.11283876185617783</v>
      </c>
      <c r="BD11" s="75">
        <f t="shared" si="11"/>
        <v>6.3042563640492516E-2</v>
      </c>
      <c r="BF11" s="57">
        <f t="shared" si="29"/>
        <v>0.15459485421735314</v>
      </c>
      <c r="BG11" s="57">
        <f t="shared" si="30"/>
        <v>5.2284413478937801E-3</v>
      </c>
      <c r="BH11" s="57">
        <f t="shared" si="31"/>
        <v>3.0715439363511877E-2</v>
      </c>
      <c r="BI11" s="57">
        <f t="shared" si="32"/>
        <v>-3.3287681636574751E-2</v>
      </c>
      <c r="BJ11" s="57">
        <f t="shared" si="33"/>
        <v>-4.5671763408659097E-2</v>
      </c>
      <c r="BK11" s="57">
        <f t="shared" si="34"/>
        <v>-4.914470005660479E-2</v>
      </c>
      <c r="BL11" s="57">
        <f t="shared" si="35"/>
        <v>-1.0697743922836761E-2</v>
      </c>
      <c r="BM11" s="57">
        <f t="shared" si="36"/>
        <v>-8.1180401712427214E-3</v>
      </c>
      <c r="BN11" s="57">
        <f t="shared" si="37"/>
        <v>-6.7768343168401579E-2</v>
      </c>
      <c r="BO11" s="57">
        <f t="shared" si="38"/>
        <v>-1.9545736938161508E-2</v>
      </c>
      <c r="BP11" s="57">
        <f t="shared" si="39"/>
        <v>-6.524228857377562E-2</v>
      </c>
      <c r="BQ11" s="57">
        <f t="shared" si="40"/>
        <v>-1.398322629947419E-2</v>
      </c>
      <c r="BR11" s="57">
        <f t="shared" si="13"/>
        <v>-0.12292078924697222</v>
      </c>
    </row>
    <row r="12" spans="1:70" x14ac:dyDescent="0.3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4"/>
        <v>1.4862326032895501E-2</v>
      </c>
      <c r="R12" s="75">
        <f t="shared" si="15"/>
        <v>0.36894138125941411</v>
      </c>
      <c r="S12" s="75">
        <f t="shared" si="16"/>
        <v>6.4203444591574552E-2</v>
      </c>
      <c r="T12" s="75">
        <f t="shared" si="17"/>
        <v>-7.2626962731558428E-2</v>
      </c>
      <c r="U12" s="75">
        <f t="shared" si="18"/>
        <v>0.29377729214412901</v>
      </c>
      <c r="V12" s="75">
        <f t="shared" si="19"/>
        <v>9.5269664839104484E-2</v>
      </c>
      <c r="W12" s="75">
        <f t="shared" si="20"/>
        <v>0.1350571539758294</v>
      </c>
      <c r="X12" s="75">
        <f t="shared" si="21"/>
        <v>0.23633120002393337</v>
      </c>
      <c r="Y12" s="75">
        <f t="shared" si="22"/>
        <v>4.7256995910416773E-2</v>
      </c>
      <c r="Z12" s="75">
        <f t="shared" si="23"/>
        <v>0.26461845616539459</v>
      </c>
      <c r="AA12" s="75">
        <f t="shared" si="24"/>
        <v>1.6113592432375878E-2</v>
      </c>
      <c r="AB12" s="75">
        <f t="shared" si="25"/>
        <v>0.10050442490370287</v>
      </c>
      <c r="AC12" s="75">
        <f t="shared" si="26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7"/>
        <v>1.900438912840885E-2</v>
      </c>
      <c r="AS12" s="75">
        <f t="shared" si="28"/>
        <v>0.17816605643611383</v>
      </c>
      <c r="AT12" s="75">
        <f t="shared" si="1"/>
        <v>5.5623343935965512E-2</v>
      </c>
      <c r="AU12" s="75">
        <f t="shared" si="2"/>
        <v>-7.3245117704097862E-2</v>
      </c>
      <c r="AV12" s="75">
        <f t="shared" si="3"/>
        <v>0.33504268696748546</v>
      </c>
      <c r="AW12" s="75">
        <f t="shared" si="4"/>
        <v>0.16234477793669536</v>
      </c>
      <c r="AX12" s="75">
        <f t="shared" si="5"/>
        <v>0.27236943223350446</v>
      </c>
      <c r="AY12" s="75">
        <f t="shared" si="6"/>
        <v>0.31593442831742169</v>
      </c>
      <c r="AZ12" s="75">
        <f t="shared" si="7"/>
        <v>4.4611477364155487E-2</v>
      </c>
      <c r="BA12" s="75">
        <f t="shared" si="8"/>
        <v>0.34970077581014219</v>
      </c>
      <c r="BB12" s="75">
        <f t="shared" si="9"/>
        <v>3.0672711130186273E-2</v>
      </c>
      <c r="BC12" s="75">
        <f t="shared" si="10"/>
        <v>0.21267989758524167</v>
      </c>
      <c r="BD12" s="75">
        <f t="shared" si="11"/>
        <v>6.6894910202177291E-2</v>
      </c>
      <c r="BF12" s="57">
        <f t="shared" si="29"/>
        <v>0.19077532482330029</v>
      </c>
      <c r="BG12" s="57">
        <f t="shared" si="30"/>
        <v>8.5801006556090395E-3</v>
      </c>
      <c r="BH12" s="57">
        <f t="shared" si="31"/>
        <v>6.1815497253943363E-4</v>
      </c>
      <c r="BI12" s="57">
        <f t="shared" si="32"/>
        <v>-4.1265394823356449E-2</v>
      </c>
      <c r="BJ12" s="57">
        <f t="shared" si="33"/>
        <v>-6.7075113097590872E-2</v>
      </c>
      <c r="BK12" s="57">
        <f t="shared" si="34"/>
        <v>-0.13731227825767506</v>
      </c>
      <c r="BL12" s="57">
        <f t="shared" si="35"/>
        <v>-7.9603228293488315E-2</v>
      </c>
      <c r="BM12" s="57">
        <f t="shared" si="36"/>
        <v>2.6455185462612857E-3</v>
      </c>
      <c r="BN12" s="57">
        <f t="shared" si="37"/>
        <v>-8.5082319644747606E-2</v>
      </c>
      <c r="BO12" s="57">
        <f t="shared" si="38"/>
        <v>-1.4559118697810396E-2</v>
      </c>
      <c r="BP12" s="57">
        <f t="shared" si="39"/>
        <v>-0.1121754726815388</v>
      </c>
      <c r="BQ12" s="57">
        <f t="shared" si="40"/>
        <v>-2.1630570529177724E-2</v>
      </c>
      <c r="BR12" s="57">
        <f t="shared" si="13"/>
        <v>-0.35608439702767514</v>
      </c>
    </row>
    <row r="13" spans="1:70" x14ac:dyDescent="0.3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4"/>
        <v>1.4163125991522252E-2</v>
      </c>
      <c r="R13" s="75">
        <f t="shared" si="15"/>
        <v>0.65423843431803508</v>
      </c>
      <c r="S13" s="75">
        <f t="shared" si="16"/>
        <v>3.1576115214981243E-2</v>
      </c>
      <c r="T13" s="75">
        <f t="shared" si="17"/>
        <v>-4.3328951057512936E-2</v>
      </c>
      <c r="U13" s="75">
        <f t="shared" si="18"/>
        <v>0.3159720452504659</v>
      </c>
      <c r="V13" s="75">
        <f t="shared" si="19"/>
        <v>3.4346890236710677E-2</v>
      </c>
      <c r="W13" s="75">
        <f t="shared" si="20"/>
        <v>0.10382421718518169</v>
      </c>
      <c r="X13" s="75">
        <f t="shared" si="21"/>
        <v>0.10636997625356784</v>
      </c>
      <c r="Y13" s="75">
        <f t="shared" si="22"/>
        <v>7.9729290931848787E-2</v>
      </c>
      <c r="Z13" s="75">
        <f t="shared" si="23"/>
        <v>8.341911806664426E-2</v>
      </c>
      <c r="AA13" s="75">
        <f t="shared" si="24"/>
        <v>3.3077228033762347E-2</v>
      </c>
      <c r="AB13" s="75">
        <f t="shared" si="25"/>
        <v>3.3068735121278801E-2</v>
      </c>
      <c r="AC13" s="75">
        <f t="shared" si="26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7"/>
        <v>1.3882697266754951E-2</v>
      </c>
      <c r="AS13" s="75">
        <f t="shared" si="28"/>
        <v>0.3277243701650745</v>
      </c>
      <c r="AT13" s="75">
        <f t="shared" si="1"/>
        <v>2.3731037247199101E-2</v>
      </c>
      <c r="AU13" s="75">
        <f t="shared" si="2"/>
        <v>-2.8955759434156146E-2</v>
      </c>
      <c r="AV13" s="75">
        <f t="shared" si="3"/>
        <v>0.36366761539635856</v>
      </c>
      <c r="AW13" s="75">
        <f t="shared" si="4"/>
        <v>6.6457096680419769E-2</v>
      </c>
      <c r="AX13" s="75">
        <f t="shared" si="5"/>
        <v>0.21228625659205339</v>
      </c>
      <c r="AY13" s="75">
        <f t="shared" si="6"/>
        <v>0.16869399578066055</v>
      </c>
      <c r="AZ13" s="75">
        <f t="shared" si="7"/>
        <v>7.4672745514194949E-2</v>
      </c>
      <c r="BA13" s="75">
        <f t="shared" si="8"/>
        <v>4.9046642716199261E-2</v>
      </c>
      <c r="BB13" s="75">
        <f t="shared" si="9"/>
        <v>6.9202059835712648E-2</v>
      </c>
      <c r="BC13" s="75">
        <f t="shared" si="10"/>
        <v>6.2687738434760637E-2</v>
      </c>
      <c r="BD13" s="75">
        <f t="shared" si="11"/>
        <v>7.5448978432114469E-2</v>
      </c>
      <c r="BF13" s="57">
        <f t="shared" si="29"/>
        <v>0.32651406415296058</v>
      </c>
      <c r="BG13" s="57">
        <f t="shared" si="30"/>
        <v>7.8450779677821415E-3</v>
      </c>
      <c r="BH13" s="57">
        <f t="shared" si="31"/>
        <v>-1.437319162335679E-2</v>
      </c>
      <c r="BI13" s="57">
        <f t="shared" si="32"/>
        <v>-4.7695570145892652E-2</v>
      </c>
      <c r="BJ13" s="57">
        <f t="shared" si="33"/>
        <v>-3.2110206443709093E-2</v>
      </c>
      <c r="BK13" s="57">
        <f t="shared" si="34"/>
        <v>-0.1084620394068717</v>
      </c>
      <c r="BL13" s="57">
        <f t="shared" si="35"/>
        <v>-6.2324019527092711E-2</v>
      </c>
      <c r="BM13" s="57">
        <f t="shared" si="36"/>
        <v>5.0565454176538377E-3</v>
      </c>
      <c r="BN13" s="57">
        <f t="shared" si="37"/>
        <v>3.4372475350444999E-2</v>
      </c>
      <c r="BO13" s="57">
        <f t="shared" si="38"/>
        <v>-3.6124831801950301E-2</v>
      </c>
      <c r="BP13" s="57">
        <f t="shared" si="39"/>
        <v>-2.9619003313481836E-2</v>
      </c>
      <c r="BQ13" s="57">
        <f t="shared" si="40"/>
        <v>-1.3853272768877739E-2</v>
      </c>
      <c r="BR13" s="57">
        <f t="shared" si="13"/>
        <v>2.922602785760877E-2</v>
      </c>
    </row>
    <row r="14" spans="1:70" x14ac:dyDescent="0.3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4"/>
        <v>1.8652147607199909E-2</v>
      </c>
      <c r="R14" s="75">
        <f t="shared" si="15"/>
        <v>0.64412906168662021</v>
      </c>
      <c r="S14" s="75">
        <f t="shared" si="16"/>
        <v>1.5975747122369828E-2</v>
      </c>
      <c r="T14" s="75">
        <f t="shared" si="17"/>
        <v>0.23043034005660062</v>
      </c>
      <c r="U14" s="75">
        <f t="shared" si="18"/>
        <v>0.29776228924823944</v>
      </c>
      <c r="V14" s="75">
        <f t="shared" si="19"/>
        <v>4.0721373820850511E-2</v>
      </c>
      <c r="W14" s="75">
        <f t="shared" si="20"/>
        <v>0.10269003519217293</v>
      </c>
      <c r="X14" s="75">
        <f t="shared" si="21"/>
        <v>7.9849962115652831E-2</v>
      </c>
      <c r="Y14" s="75">
        <f t="shared" si="22"/>
        <v>5.420413489822358E-2</v>
      </c>
      <c r="Z14" s="75">
        <f t="shared" si="23"/>
        <v>0.19076492500555117</v>
      </c>
      <c r="AA14" s="75">
        <f t="shared" si="24"/>
        <v>6.2743047445839806E-2</v>
      </c>
      <c r="AB14" s="75">
        <f t="shared" si="25"/>
        <v>6.1097532811579341E-2</v>
      </c>
      <c r="AC14" s="75">
        <f t="shared" si="26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7"/>
        <v>1.9120787651417226E-2</v>
      </c>
      <c r="AS14" s="75">
        <f t="shared" si="28"/>
        <v>0.27818768130248711</v>
      </c>
      <c r="AT14" s="75">
        <f t="shared" si="1"/>
        <v>1.2582620796192562E-2</v>
      </c>
      <c r="AU14" s="75">
        <f t="shared" si="2"/>
        <v>0.20934688847226854</v>
      </c>
      <c r="AV14" s="75">
        <f t="shared" si="3"/>
        <v>0.30305839670010259</v>
      </c>
      <c r="AW14" s="75">
        <f t="shared" si="4"/>
        <v>6.7211322868514445E-2</v>
      </c>
      <c r="AX14" s="75">
        <f t="shared" si="5"/>
        <v>0.20424085045650331</v>
      </c>
      <c r="AY14" s="75">
        <f t="shared" si="6"/>
        <v>0.1272148000717635</v>
      </c>
      <c r="AZ14" s="75">
        <f t="shared" si="7"/>
        <v>5.0773186400794049E-2</v>
      </c>
      <c r="BA14" s="75">
        <f t="shared" si="8"/>
        <v>0.27367969392387881</v>
      </c>
      <c r="BB14" s="75">
        <f t="shared" si="9"/>
        <v>0.17596818668805633</v>
      </c>
      <c r="BC14" s="75">
        <f t="shared" si="10"/>
        <v>0.11319125380845597</v>
      </c>
      <c r="BD14" s="75">
        <f t="shared" si="11"/>
        <v>8.6111454869090817E-2</v>
      </c>
      <c r="BF14" s="57">
        <f t="shared" si="29"/>
        <v>0.3659413803841331</v>
      </c>
      <c r="BG14" s="57">
        <f t="shared" si="30"/>
        <v>3.3931263261772655E-3</v>
      </c>
      <c r="BH14" s="57">
        <f t="shared" si="31"/>
        <v>2.1083451584332086E-2</v>
      </c>
      <c r="BI14" s="57">
        <f t="shared" si="32"/>
        <v>-5.2961074518631523E-3</v>
      </c>
      <c r="BJ14" s="57">
        <f t="shared" si="33"/>
        <v>-2.6489949047663934E-2</v>
      </c>
      <c r="BK14" s="57">
        <f t="shared" si="34"/>
        <v>-0.10155081526433038</v>
      </c>
      <c r="BL14" s="57">
        <f t="shared" si="35"/>
        <v>-4.736483795611067E-2</v>
      </c>
      <c r="BM14" s="57">
        <f t="shared" si="36"/>
        <v>3.4309484974295312E-3</v>
      </c>
      <c r="BN14" s="57">
        <f t="shared" si="37"/>
        <v>-8.2914768918327636E-2</v>
      </c>
      <c r="BO14" s="57">
        <f t="shared" si="38"/>
        <v>-0.11322513924221653</v>
      </c>
      <c r="BP14" s="57">
        <f t="shared" si="39"/>
        <v>-5.2093720996876633E-2</v>
      </c>
      <c r="BQ14" s="57">
        <f t="shared" si="40"/>
        <v>-2.992472502570559E-2</v>
      </c>
      <c r="BR14" s="57">
        <f t="shared" si="13"/>
        <v>-6.5011157111022552E-2</v>
      </c>
    </row>
    <row r="15" spans="1:70" x14ac:dyDescent="0.3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4"/>
        <v>1.627308991178178E-2</v>
      </c>
      <c r="R15" s="75">
        <f t="shared" si="15"/>
        <v>0.53350659333444006</v>
      </c>
      <c r="S15" s="75">
        <f t="shared" si="16"/>
        <v>6.6271604289323244E-2</v>
      </c>
      <c r="T15" s="75">
        <f t="shared" si="17"/>
        <v>0.16709583347268264</v>
      </c>
      <c r="U15" s="75">
        <f t="shared" si="18"/>
        <v>0.15018774557679898</v>
      </c>
      <c r="V15" s="75">
        <f t="shared" si="19"/>
        <v>2.9439498751562015E-2</v>
      </c>
      <c r="W15" s="75">
        <f t="shared" si="20"/>
        <v>5.1706132312859504E-2</v>
      </c>
      <c r="X15" s="75">
        <f t="shared" si="21"/>
        <v>0.13925029503246267</v>
      </c>
      <c r="Y15" s="75">
        <f t="shared" si="22"/>
        <v>0.28153063032692793</v>
      </c>
      <c r="Z15" s="75">
        <f t="shared" si="23"/>
        <v>0.11122133087784844</v>
      </c>
      <c r="AA15" s="75">
        <f t="shared" si="24"/>
        <v>1.5300515828718867E-2</v>
      </c>
      <c r="AB15" s="75">
        <f t="shared" si="25"/>
        <v>5.9927435220292494E-2</v>
      </c>
      <c r="AC15" s="75">
        <f t="shared" si="26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7"/>
        <v>1.4424869577375654E-2</v>
      </c>
      <c r="AS15" s="75">
        <f t="shared" si="28"/>
        <v>0.23481612298374011</v>
      </c>
      <c r="AT15" s="75">
        <f t="shared" si="1"/>
        <v>5.5735487156901679E-2</v>
      </c>
      <c r="AU15" s="75">
        <f t="shared" si="2"/>
        <v>0.11975107229335263</v>
      </c>
      <c r="AV15" s="75">
        <f t="shared" si="3"/>
        <v>0.14942807745604933</v>
      </c>
      <c r="AW15" s="75">
        <f t="shared" si="4"/>
        <v>4.8297899219319478E-2</v>
      </c>
      <c r="AX15" s="75">
        <f t="shared" si="5"/>
        <v>8.2233787470517405E-2</v>
      </c>
      <c r="AY15" s="75">
        <f t="shared" si="6"/>
        <v>0.18695277617838987</v>
      </c>
      <c r="AZ15" s="75">
        <f t="shared" si="7"/>
        <v>0.2560047583912527</v>
      </c>
      <c r="BA15" s="75">
        <f t="shared" si="8"/>
        <v>0.11411856682801791</v>
      </c>
      <c r="BB15" s="75">
        <f t="shared" si="9"/>
        <v>3.1452922467062744E-2</v>
      </c>
      <c r="BC15" s="75">
        <f t="shared" si="10"/>
        <v>0.12108604269724445</v>
      </c>
      <c r="BD15" s="75">
        <f t="shared" si="11"/>
        <v>6.7852114404584787E-2</v>
      </c>
      <c r="BF15" s="57">
        <f t="shared" si="29"/>
        <v>0.29869047035069995</v>
      </c>
      <c r="BG15" s="57">
        <f t="shared" si="30"/>
        <v>1.0536117132421564E-2</v>
      </c>
      <c r="BH15" s="57">
        <f t="shared" si="31"/>
        <v>4.7344761179330008E-2</v>
      </c>
      <c r="BI15" s="57">
        <f t="shared" si="32"/>
        <v>7.596681207496514E-4</v>
      </c>
      <c r="BJ15" s="57">
        <f t="shared" si="33"/>
        <v>-1.8858400467757462E-2</v>
      </c>
      <c r="BK15" s="57">
        <f t="shared" si="34"/>
        <v>-3.0527655157657901E-2</v>
      </c>
      <c r="BL15" s="57">
        <f t="shared" si="35"/>
        <v>-4.7702481145927206E-2</v>
      </c>
      <c r="BM15" s="57">
        <f t="shared" si="36"/>
        <v>2.5525871935675237E-2</v>
      </c>
      <c r="BN15" s="57">
        <f t="shared" si="37"/>
        <v>-2.8972359501694689E-3</v>
      </c>
      <c r="BO15" s="57">
        <f t="shared" si="38"/>
        <v>-1.6152406638343879E-2</v>
      </c>
      <c r="BP15" s="57">
        <f t="shared" si="39"/>
        <v>-6.1158607476951954E-2</v>
      </c>
      <c r="BQ15" s="57">
        <f t="shared" si="40"/>
        <v>-1.9113535070146244E-2</v>
      </c>
      <c r="BR15" s="57">
        <f t="shared" si="13"/>
        <v>0.1864465668119224</v>
      </c>
    </row>
    <row r="16" spans="1:70" x14ac:dyDescent="0.3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4"/>
        <v>1.3435072209522447E-2</v>
      </c>
      <c r="R16" s="75">
        <f t="shared" si="15"/>
        <v>0.41028464777591278</v>
      </c>
      <c r="S16" s="75">
        <f t="shared" si="16"/>
        <v>2.5184152318907034E-2</v>
      </c>
      <c r="T16" s="75">
        <f t="shared" si="17"/>
        <v>0.10668521949759822</v>
      </c>
      <c r="U16" s="75">
        <f t="shared" si="18"/>
        <v>0.20910846396215538</v>
      </c>
      <c r="V16" s="75">
        <f t="shared" si="19"/>
        <v>3.5988806741767333E-2</v>
      </c>
      <c r="W16" s="75">
        <f t="shared" si="20"/>
        <v>5.7026640752422648E-2</v>
      </c>
      <c r="X16" s="75">
        <f t="shared" si="21"/>
        <v>0.299531094597911</v>
      </c>
      <c r="Y16" s="75">
        <f t="shared" si="22"/>
        <v>4.2630860764419527E-2</v>
      </c>
      <c r="Z16" s="75">
        <f t="shared" si="23"/>
        <v>6.5494723873658775E-2</v>
      </c>
      <c r="AA16" s="75">
        <f t="shared" si="24"/>
        <v>6.107030392260248E-3</v>
      </c>
      <c r="AB16" s="75">
        <f t="shared" si="25"/>
        <v>7.4643355052503788E-2</v>
      </c>
      <c r="AC16" s="75">
        <f t="shared" si="26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7"/>
        <v>1.3752864235310192E-2</v>
      </c>
      <c r="AS16" s="75">
        <f t="shared" si="28"/>
        <v>0.18270479092684244</v>
      </c>
      <c r="AT16" s="75">
        <f t="shared" si="1"/>
        <v>2.1072067528722899E-2</v>
      </c>
      <c r="AU16" s="75">
        <f t="shared" si="2"/>
        <v>7.7429016712710283E-2</v>
      </c>
      <c r="AV16" s="75">
        <f t="shared" si="3"/>
        <v>0.18507748301504004</v>
      </c>
      <c r="AW16" s="75">
        <f t="shared" si="4"/>
        <v>5.8033120916203204E-2</v>
      </c>
      <c r="AX16" s="75">
        <f t="shared" si="5"/>
        <v>0.10600271528591389</v>
      </c>
      <c r="AY16" s="75">
        <f t="shared" si="6"/>
        <v>0.44938975749098098</v>
      </c>
      <c r="AZ16" s="75">
        <f t="shared" si="7"/>
        <v>3.5152204401149537E-2</v>
      </c>
      <c r="BA16" s="75">
        <f t="shared" si="8"/>
        <v>6.0733409690666693E-2</v>
      </c>
      <c r="BB16" s="75">
        <f t="shared" si="9"/>
        <v>1.5662713006487569E-2</v>
      </c>
      <c r="BC16" s="75">
        <f t="shared" si="10"/>
        <v>0.14617065147949168</v>
      </c>
      <c r="BD16" s="75">
        <f t="shared" si="11"/>
        <v>6.0083525099122397E-2</v>
      </c>
      <c r="BF16" s="57">
        <f t="shared" si="29"/>
        <v>0.22757985684907034</v>
      </c>
      <c r="BG16" s="57">
        <f t="shared" si="30"/>
        <v>4.1120847901841354E-3</v>
      </c>
      <c r="BH16" s="57">
        <f t="shared" si="31"/>
        <v>2.9256202784887941E-2</v>
      </c>
      <c r="BI16" s="57">
        <f t="shared" si="32"/>
        <v>2.4030980947115338E-2</v>
      </c>
      <c r="BJ16" s="57">
        <f t="shared" si="33"/>
        <v>-2.2044314174435871E-2</v>
      </c>
      <c r="BK16" s="57">
        <f t="shared" si="34"/>
        <v>-4.8976074533491239E-2</v>
      </c>
      <c r="BL16" s="57">
        <f t="shared" si="35"/>
        <v>-0.14985866289306998</v>
      </c>
      <c r="BM16" s="57">
        <f t="shared" si="36"/>
        <v>7.4786563632699907E-3</v>
      </c>
      <c r="BN16" s="57">
        <f t="shared" si="37"/>
        <v>4.7613141829920824E-3</v>
      </c>
      <c r="BO16" s="57">
        <f t="shared" si="38"/>
        <v>-9.5556826142273212E-3</v>
      </c>
      <c r="BP16" s="57">
        <f t="shared" si="39"/>
        <v>-7.1527296426987894E-2</v>
      </c>
      <c r="BQ16" s="57">
        <f t="shared" si="40"/>
        <v>-1.739237059175848E-2</v>
      </c>
      <c r="BR16" s="57">
        <f t="shared" si="13"/>
        <v>-2.2135305316450998E-2</v>
      </c>
    </row>
    <row r="17" spans="1:70" x14ac:dyDescent="0.3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4"/>
        <v>2.7817888444990224E-2</v>
      </c>
      <c r="R17" s="75">
        <f t="shared" si="15"/>
        <v>0.26397205835199677</v>
      </c>
      <c r="S17" s="75">
        <f t="shared" si="16"/>
        <v>1.2020573870972596E-2</v>
      </c>
      <c r="T17" s="75">
        <f t="shared" si="17"/>
        <v>6.8658684356238661E-2</v>
      </c>
      <c r="U17" s="75">
        <f t="shared" si="18"/>
        <v>2.6302756332899464</v>
      </c>
      <c r="V17" s="75">
        <f t="shared" si="19"/>
        <v>0.10709267362272563</v>
      </c>
      <c r="W17" s="75">
        <f t="shared" si="20"/>
        <v>9.4354454205031163E-2</v>
      </c>
      <c r="X17" s="75">
        <f t="shared" si="21"/>
        <v>0.32945551870859952</v>
      </c>
      <c r="Y17" s="75">
        <f t="shared" si="22"/>
        <v>8.0953556962130052E-2</v>
      </c>
      <c r="Z17" s="75">
        <f t="shared" si="23"/>
        <v>6.135356583110859E-2</v>
      </c>
      <c r="AA17" s="75">
        <f t="shared" si="24"/>
        <v>-1.1528965775632263E-4</v>
      </c>
      <c r="AB17" s="75">
        <f t="shared" si="25"/>
        <v>7.0351751934205453E-2</v>
      </c>
      <c r="AC17" s="75">
        <f t="shared" si="26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7"/>
        <v>3.3015375110625689E-2</v>
      </c>
      <c r="AS17" s="75">
        <f t="shared" si="28"/>
        <v>9.8988481413353882E-2</v>
      </c>
      <c r="AT17" s="75">
        <f t="shared" si="1"/>
        <v>1.0422964032691445E-2</v>
      </c>
      <c r="AU17" s="75">
        <f t="shared" si="2"/>
        <v>4.7618744571994061E-2</v>
      </c>
      <c r="AV17" s="75">
        <f t="shared" si="3"/>
        <v>2.8275493392437205</v>
      </c>
      <c r="AW17" s="75">
        <f t="shared" si="4"/>
        <v>0.19443328503572058</v>
      </c>
      <c r="AX17" s="75">
        <f t="shared" si="5"/>
        <v>0.21088705926717299</v>
      </c>
      <c r="AY17" s="75">
        <f t="shared" si="6"/>
        <v>0.50021556474528461</v>
      </c>
      <c r="AZ17" s="75">
        <f t="shared" si="7"/>
        <v>8.5863900913335456E-2</v>
      </c>
      <c r="BA17" s="75">
        <f t="shared" si="8"/>
        <v>6.7112351755453187E-2</v>
      </c>
      <c r="BB17" s="75">
        <f t="shared" si="9"/>
        <v>-7.4706727137272629E-4</v>
      </c>
      <c r="BC17" s="75">
        <f t="shared" si="10"/>
        <v>0.14880769452109788</v>
      </c>
      <c r="BD17" s="75">
        <f t="shared" si="11"/>
        <v>5.254962532171023E-2</v>
      </c>
      <c r="BF17" s="57">
        <f t="shared" si="29"/>
        <v>0.16498357693864291</v>
      </c>
      <c r="BG17" s="57">
        <f t="shared" si="30"/>
        <v>1.5976098382811509E-3</v>
      </c>
      <c r="BH17" s="57">
        <f t="shared" si="31"/>
        <v>2.10399397842446E-2</v>
      </c>
      <c r="BI17" s="57">
        <f t="shared" si="32"/>
        <v>-0.19727370595377414</v>
      </c>
      <c r="BJ17" s="57">
        <f t="shared" si="33"/>
        <v>-8.7340611412994942E-2</v>
      </c>
      <c r="BK17" s="57">
        <f t="shared" si="34"/>
        <v>-0.11653260506214183</v>
      </c>
      <c r="BL17" s="57">
        <f t="shared" si="35"/>
        <v>-0.1707600460366851</v>
      </c>
      <c r="BM17" s="57">
        <f t="shared" si="36"/>
        <v>-4.9103439512054037E-3</v>
      </c>
      <c r="BN17" s="57">
        <f t="shared" si="37"/>
        <v>-5.7587859243445963E-3</v>
      </c>
      <c r="BO17" s="57">
        <f t="shared" si="38"/>
        <v>6.317776136164036E-4</v>
      </c>
      <c r="BP17" s="57">
        <f t="shared" si="39"/>
        <v>-7.8455942586892424E-2</v>
      </c>
      <c r="BQ17" s="57">
        <f t="shared" si="40"/>
        <v>-1.2064626596695646E-2</v>
      </c>
      <c r="BR17" s="57">
        <f t="shared" si="13"/>
        <v>-0.48484376334994905</v>
      </c>
    </row>
    <row r="18" spans="1:70" x14ac:dyDescent="0.3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4"/>
        <v>1.7859086420826786E-2</v>
      </c>
      <c r="R18" s="75">
        <f t="shared" si="15"/>
        <v>0.63290768768764383</v>
      </c>
      <c r="S18" s="75">
        <f t="shared" si="16"/>
        <v>5.0815620691331186E-2</v>
      </c>
      <c r="T18" s="75">
        <f t="shared" si="17"/>
        <v>-3.4051399791966114E-2</v>
      </c>
      <c r="U18" s="75">
        <f t="shared" si="18"/>
        <v>0.34266194277387435</v>
      </c>
      <c r="V18" s="75">
        <f t="shared" si="19"/>
        <v>3.9030511798056063E-2</v>
      </c>
      <c r="W18" s="75">
        <f t="shared" si="20"/>
        <v>7.4303337067503444E-2</v>
      </c>
      <c r="X18" s="75">
        <f t="shared" si="21"/>
        <v>0.23510607554786603</v>
      </c>
      <c r="Y18" s="75">
        <f t="shared" si="22"/>
        <v>0.107064201118713</v>
      </c>
      <c r="Z18" s="75">
        <f t="shared" si="23"/>
        <v>0.25122743359698974</v>
      </c>
      <c r="AA18" s="75">
        <f t="shared" si="24"/>
        <v>1.144552494073209E-2</v>
      </c>
      <c r="AB18" s="75">
        <f t="shared" si="25"/>
        <v>0.12161312324114136</v>
      </c>
      <c r="AC18" s="75">
        <f t="shared" si="26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7"/>
        <v>1.8230401388416029E-2</v>
      </c>
      <c r="AS18" s="75">
        <f t="shared" si="28"/>
        <v>0.32823400313651685</v>
      </c>
      <c r="AT18" s="75">
        <f t="shared" si="1"/>
        <v>4.2145224751107629E-2</v>
      </c>
      <c r="AU18" s="75">
        <f t="shared" si="2"/>
        <v>-4.392242164543652E-2</v>
      </c>
      <c r="AV18" s="75">
        <f t="shared" si="3"/>
        <v>0.17818405942132617</v>
      </c>
      <c r="AW18" s="75">
        <f t="shared" si="4"/>
        <v>7.0749782706397549E-2</v>
      </c>
      <c r="AX18" s="75">
        <f t="shared" si="5"/>
        <v>0.14650261730946193</v>
      </c>
      <c r="AY18" s="75">
        <f t="shared" si="6"/>
        <v>0.32703093315466192</v>
      </c>
      <c r="AZ18" s="75">
        <f t="shared" si="7"/>
        <v>8.7149053160253953E-2</v>
      </c>
      <c r="BA18" s="75">
        <f t="shared" si="8"/>
        <v>0.34312418830811747</v>
      </c>
      <c r="BB18" s="75">
        <f t="shared" si="9"/>
        <v>1.5150062477139129E-2</v>
      </c>
      <c r="BC18" s="75">
        <f t="shared" si="10"/>
        <v>0.24332091364913397</v>
      </c>
      <c r="BD18" s="75">
        <f t="shared" si="11"/>
        <v>0.12808788517109326</v>
      </c>
      <c r="BF18" s="57">
        <f t="shared" si="29"/>
        <v>0.30467368455112698</v>
      </c>
      <c r="BG18" s="57">
        <f t="shared" si="30"/>
        <v>8.6703959402235561E-3</v>
      </c>
      <c r="BH18" s="57">
        <f t="shared" si="31"/>
        <v>9.8710218534704061E-3</v>
      </c>
      <c r="BI18" s="57">
        <f t="shared" si="32"/>
        <v>0.16447788335254818</v>
      </c>
      <c r="BJ18" s="57">
        <f t="shared" si="33"/>
        <v>-3.1719270908341486E-2</v>
      </c>
      <c r="BK18" s="57">
        <f t="shared" si="34"/>
        <v>-7.2199280241958486E-2</v>
      </c>
      <c r="BL18" s="57">
        <f t="shared" si="35"/>
        <v>-9.192485760679589E-2</v>
      </c>
      <c r="BM18" s="57">
        <f t="shared" si="36"/>
        <v>1.9915147958459042E-2</v>
      </c>
      <c r="BN18" s="57">
        <f t="shared" si="37"/>
        <v>-9.1896754711127737E-2</v>
      </c>
      <c r="BO18" s="57">
        <f t="shared" si="38"/>
        <v>-3.7045375364070394E-3</v>
      </c>
      <c r="BP18" s="57">
        <f t="shared" si="39"/>
        <v>-0.12170779040799261</v>
      </c>
      <c r="BQ18" s="57">
        <f t="shared" si="40"/>
        <v>-5.0330243359387641E-2</v>
      </c>
      <c r="BR18" s="57">
        <f t="shared" si="13"/>
        <v>4.4125398883817279E-2</v>
      </c>
    </row>
    <row r="19" spans="1:70" x14ac:dyDescent="0.3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4"/>
        <v>2.2750421579563307E-2</v>
      </c>
      <c r="R19" s="75">
        <f t="shared" si="15"/>
        <v>0.70554385392568086</v>
      </c>
      <c r="S19" s="75">
        <f t="shared" si="16"/>
        <v>3.8698326962745902E-2</v>
      </c>
      <c r="T19" s="75">
        <f t="shared" si="17"/>
        <v>-4.1492245635364758E-2</v>
      </c>
      <c r="U19" s="75">
        <f t="shared" si="18"/>
        <v>0.6213030376527745</v>
      </c>
      <c r="V19" s="75">
        <f t="shared" si="19"/>
        <v>6.6014200625317279E-2</v>
      </c>
      <c r="W19" s="75">
        <f t="shared" si="20"/>
        <v>9.5497445642512349E-2</v>
      </c>
      <c r="X19" s="75">
        <f t="shared" si="21"/>
        <v>0.44932720317697583</v>
      </c>
      <c r="Y19" s="75">
        <f t="shared" si="22"/>
        <v>0.50631720729271412</v>
      </c>
      <c r="Z19" s="75">
        <f t="shared" si="23"/>
        <v>8.4335545237866572E-2</v>
      </c>
      <c r="AA19" s="75">
        <f t="shared" si="24"/>
        <v>2.9233964764917398E-2</v>
      </c>
      <c r="AB19" s="75">
        <f t="shared" si="25"/>
        <v>9.6915274277828131E-2</v>
      </c>
      <c r="AC19" s="75">
        <f t="shared" si="26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7"/>
        <v>2.4335573425285029E-2</v>
      </c>
      <c r="AS19" s="75">
        <f t="shared" si="28"/>
        <v>0.33735434497789674</v>
      </c>
      <c r="AT19" s="75">
        <f t="shared" si="1"/>
        <v>3.128578513501068E-2</v>
      </c>
      <c r="AU19" s="75">
        <f t="shared" si="2"/>
        <v>-3.2079695244869907E-2</v>
      </c>
      <c r="AV19" s="75">
        <f t="shared" si="3"/>
        <v>0.68973075299950415</v>
      </c>
      <c r="AW19" s="75">
        <f t="shared" si="4"/>
        <v>0.11493768503921555</v>
      </c>
      <c r="AX19" s="75">
        <f t="shared" si="5"/>
        <v>0.20168360778379824</v>
      </c>
      <c r="AY19" s="75">
        <f t="shared" si="6"/>
        <v>0.68341387896152561</v>
      </c>
      <c r="AZ19" s="75">
        <f t="shared" si="7"/>
        <v>0.43770005466217782</v>
      </c>
      <c r="BA19" s="75">
        <f t="shared" si="8"/>
        <v>9.2818692225057689E-2</v>
      </c>
      <c r="BB19" s="75">
        <f t="shared" si="9"/>
        <v>6.766366368413089E-2</v>
      </c>
      <c r="BC19" s="75">
        <f t="shared" si="10"/>
        <v>0.16065796558524537</v>
      </c>
      <c r="BD19" s="75">
        <f t="shared" si="11"/>
        <v>8.2150231572224286E-2</v>
      </c>
      <c r="BF19" s="57">
        <f t="shared" si="29"/>
        <v>0.36818950894778413</v>
      </c>
      <c r="BG19" s="57">
        <f t="shared" si="30"/>
        <v>7.4125418277352223E-3</v>
      </c>
      <c r="BH19" s="57">
        <f t="shared" si="31"/>
        <v>-9.4125503904948504E-3</v>
      </c>
      <c r="BI19" s="57">
        <f t="shared" si="32"/>
        <v>-6.8427715346729645E-2</v>
      </c>
      <c r="BJ19" s="57">
        <f t="shared" si="33"/>
        <v>-4.8923484413898266E-2</v>
      </c>
      <c r="BK19" s="57">
        <f t="shared" si="34"/>
        <v>-0.10618616214128589</v>
      </c>
      <c r="BL19" s="57">
        <f t="shared" si="35"/>
        <v>-0.23408667578454978</v>
      </c>
      <c r="BM19" s="57">
        <f t="shared" si="36"/>
        <v>6.8617152630536304E-2</v>
      </c>
      <c r="BN19" s="57">
        <f t="shared" si="37"/>
        <v>-8.4831469871911175E-3</v>
      </c>
      <c r="BO19" s="57">
        <f t="shared" si="38"/>
        <v>-3.8429698919213495E-2</v>
      </c>
      <c r="BP19" s="57">
        <f t="shared" si="39"/>
        <v>-6.3742691307417235E-2</v>
      </c>
      <c r="BQ19" s="57">
        <f t="shared" si="40"/>
        <v>-1.9553225642900893E-2</v>
      </c>
      <c r="BR19" s="57">
        <f t="shared" si="13"/>
        <v>-0.1530261475276255</v>
      </c>
    </row>
    <row r="20" spans="1:70" x14ac:dyDescent="0.3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4"/>
        <v>2.3354945324149279E-2</v>
      </c>
      <c r="R20" s="75">
        <f t="shared" si="15"/>
        <v>0.8216300550519523</v>
      </c>
      <c r="S20" s="75">
        <f t="shared" si="16"/>
        <v>1.5275069600152624E-2</v>
      </c>
      <c r="T20" s="75">
        <f t="shared" si="17"/>
        <v>0.23987330369295451</v>
      </c>
      <c r="U20" s="75">
        <f t="shared" si="18"/>
        <v>0.13295290362691969</v>
      </c>
      <c r="V20" s="75">
        <f t="shared" si="19"/>
        <v>0.1652878098543229</v>
      </c>
      <c r="W20" s="75">
        <f t="shared" si="20"/>
        <v>6.0438240150740653E-2</v>
      </c>
      <c r="X20" s="75">
        <f t="shared" si="21"/>
        <v>0.22490510924089827</v>
      </c>
      <c r="Y20" s="75">
        <f t="shared" si="22"/>
        <v>0.16336861519828308</v>
      </c>
      <c r="Z20" s="75">
        <f t="shared" si="23"/>
        <v>0.11031962609788795</v>
      </c>
      <c r="AA20" s="75">
        <f t="shared" si="24"/>
        <v>0.25060291483226993</v>
      </c>
      <c r="AB20" s="75">
        <f t="shared" si="25"/>
        <v>8.294430330583713E-2</v>
      </c>
      <c r="AC20" s="75">
        <f t="shared" si="26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7"/>
        <v>2.3940682401253577E-2</v>
      </c>
      <c r="AS20" s="75">
        <f t="shared" si="28"/>
        <v>0.34343436421561102</v>
      </c>
      <c r="AT20" s="75">
        <f t="shared" si="1"/>
        <v>1.2812226475176786E-2</v>
      </c>
      <c r="AU20" s="75">
        <f t="shared" si="2"/>
        <v>0.24213463694454807</v>
      </c>
      <c r="AV20" s="75">
        <f t="shared" si="3"/>
        <v>0.14196873239014551</v>
      </c>
      <c r="AW20" s="75">
        <f t="shared" si="4"/>
        <v>0.30051095830539293</v>
      </c>
      <c r="AX20" s="75">
        <f t="shared" si="5"/>
        <v>0.10006550436803377</v>
      </c>
      <c r="AY20" s="75">
        <f t="shared" si="6"/>
        <v>0.25851374269377797</v>
      </c>
      <c r="AZ20" s="75">
        <f t="shared" si="7"/>
        <v>0.1405812944913144</v>
      </c>
      <c r="BA20" s="75">
        <f t="shared" si="8"/>
        <v>0.10890250035551664</v>
      </c>
      <c r="BB20" s="75">
        <f t="shared" si="9"/>
        <v>0.54974462616564534</v>
      </c>
      <c r="BC20" s="75">
        <f t="shared" si="10"/>
        <v>0.13508582400635027</v>
      </c>
      <c r="BD20" s="75">
        <f t="shared" si="11"/>
        <v>9.8056020680198447E-2</v>
      </c>
      <c r="BF20" s="57">
        <f t="shared" si="29"/>
        <v>0.47819569083634128</v>
      </c>
      <c r="BG20" s="57">
        <f t="shared" si="30"/>
        <v>2.462843124975838E-3</v>
      </c>
      <c r="BH20" s="57">
        <f t="shared" si="31"/>
        <v>-2.2613332515935558E-3</v>
      </c>
      <c r="BI20" s="57">
        <f t="shared" si="32"/>
        <v>-9.0158287632258194E-3</v>
      </c>
      <c r="BJ20" s="57">
        <f t="shared" si="33"/>
        <v>-0.13522314845107003</v>
      </c>
      <c r="BK20" s="57">
        <f t="shared" si="34"/>
        <v>-3.9627264217293116E-2</v>
      </c>
      <c r="BL20" s="57">
        <f t="shared" si="35"/>
        <v>-3.3608633452879705E-2</v>
      </c>
      <c r="BM20" s="57">
        <f t="shared" si="36"/>
        <v>2.2787320706968678E-2</v>
      </c>
      <c r="BN20" s="57">
        <f t="shared" si="37"/>
        <v>1.4171257423713085E-3</v>
      </c>
      <c r="BO20" s="57">
        <f t="shared" si="38"/>
        <v>-0.29914171133337542</v>
      </c>
      <c r="BP20" s="57">
        <f t="shared" si="39"/>
        <v>-5.2141520700513144E-2</v>
      </c>
      <c r="BQ20" s="57">
        <f t="shared" si="40"/>
        <v>-3.7954654981336204E-2</v>
      </c>
      <c r="BR20" s="57">
        <f t="shared" si="13"/>
        <v>-0.10411111474062995</v>
      </c>
    </row>
    <row r="21" spans="1:70" x14ac:dyDescent="0.3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4"/>
        <v>2.6743886372874393E-2</v>
      </c>
      <c r="R21" s="75">
        <f t="shared" si="15"/>
        <v>0.41630520289058659</v>
      </c>
      <c r="S21" s="75">
        <f t="shared" si="16"/>
        <v>2.8739607618399478E-2</v>
      </c>
      <c r="T21" s="75">
        <f t="shared" si="17"/>
        <v>0.29144945767093317</v>
      </c>
      <c r="U21" s="75">
        <f t="shared" si="18"/>
        <v>1.5207992705719733</v>
      </c>
      <c r="V21" s="75">
        <f t="shared" si="19"/>
        <v>4.8764864038182074E-2</v>
      </c>
      <c r="W21" s="75">
        <f t="shared" si="20"/>
        <v>7.8647091739853445E-2</v>
      </c>
      <c r="X21" s="75">
        <f t="shared" si="21"/>
        <v>0.3790913208754193</v>
      </c>
      <c r="Y21" s="75">
        <f t="shared" si="22"/>
        <v>7.469838600027498E-2</v>
      </c>
      <c r="Z21" s="75">
        <f t="shared" si="23"/>
        <v>0.14549559840105419</v>
      </c>
      <c r="AA21" s="75">
        <f t="shared" si="24"/>
        <v>1.8985039452756015E-2</v>
      </c>
      <c r="AB21" s="75">
        <f t="shared" si="25"/>
        <v>9.2795241954986868E-2</v>
      </c>
      <c r="AC21" s="75">
        <f t="shared" si="26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7"/>
        <v>2.7469362716404433E-2</v>
      </c>
      <c r="AS21" s="75">
        <f t="shared" si="28"/>
        <v>0.17476619248648775</v>
      </c>
      <c r="AT21" s="75">
        <f t="shared" si="1"/>
        <v>2.3223518631036957E-2</v>
      </c>
      <c r="AU21" s="75">
        <f t="shared" si="2"/>
        <v>0.22434104448624101</v>
      </c>
      <c r="AV21" s="75">
        <f t="shared" si="3"/>
        <v>1.367098281671997</v>
      </c>
      <c r="AW21" s="75">
        <f t="shared" si="4"/>
        <v>8.5439099358672582E-2</v>
      </c>
      <c r="AX21" s="75">
        <f t="shared" si="5"/>
        <v>0.13976813414264197</v>
      </c>
      <c r="AY21" s="75">
        <f t="shared" si="6"/>
        <v>0.62847170378914552</v>
      </c>
      <c r="AZ21" s="75">
        <f t="shared" si="7"/>
        <v>4.6782775971598967E-2</v>
      </c>
      <c r="BA21" s="75">
        <f t="shared" si="8"/>
        <v>0.1800752328590649</v>
      </c>
      <c r="BB21" s="75">
        <f t="shared" si="9"/>
        <v>3.124709985083331E-2</v>
      </c>
      <c r="BC21" s="75">
        <f t="shared" si="10"/>
        <v>0.18742957328889487</v>
      </c>
      <c r="BD21" s="75">
        <f t="shared" si="11"/>
        <v>7.8290498635697744E-2</v>
      </c>
      <c r="BF21" s="57">
        <f t="shared" si="29"/>
        <v>0.24153901040409884</v>
      </c>
      <c r="BG21" s="57">
        <f t="shared" si="30"/>
        <v>5.5160889873625205E-3</v>
      </c>
      <c r="BH21" s="57">
        <f t="shared" si="31"/>
        <v>6.7108413184692156E-2</v>
      </c>
      <c r="BI21" s="57">
        <f t="shared" si="32"/>
        <v>0.1537009888999763</v>
      </c>
      <c r="BJ21" s="57">
        <f t="shared" si="33"/>
        <v>-3.6674235320490509E-2</v>
      </c>
      <c r="BK21" s="57">
        <f t="shared" si="34"/>
        <v>-6.1121042402788525E-2</v>
      </c>
      <c r="BL21" s="57">
        <f t="shared" si="35"/>
        <v>-0.24938038291372622</v>
      </c>
      <c r="BM21" s="57">
        <f t="shared" si="36"/>
        <v>2.7915610028676013E-2</v>
      </c>
      <c r="BN21" s="57">
        <f t="shared" si="37"/>
        <v>-3.4579634458010711E-2</v>
      </c>
      <c r="BO21" s="57">
        <f t="shared" si="38"/>
        <v>-1.2262060398077295E-2</v>
      </c>
      <c r="BP21" s="57">
        <f t="shared" si="39"/>
        <v>-9.4634331333908001E-2</v>
      </c>
      <c r="BQ21" s="57">
        <f t="shared" si="40"/>
        <v>-1.8412496870786749E-2</v>
      </c>
      <c r="BR21" s="57">
        <f t="shared" si="13"/>
        <v>-1.1284072192982234E-2</v>
      </c>
    </row>
    <row r="22" spans="1:70" x14ac:dyDescent="0.3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4"/>
        <v>2.2682559174066474E-2</v>
      </c>
      <c r="R22" s="75">
        <f t="shared" si="15"/>
        <v>1.0558564710396141</v>
      </c>
      <c r="S22" s="75">
        <f t="shared" si="16"/>
        <v>3.6837635403287952E-2</v>
      </c>
      <c r="T22" s="75">
        <f t="shared" si="17"/>
        <v>0.14975150762281478</v>
      </c>
      <c r="U22" s="75">
        <f t="shared" si="18"/>
        <v>-6.6460445865510878E-2</v>
      </c>
      <c r="V22" s="75">
        <f t="shared" si="19"/>
        <v>8.2488578918402652E-2</v>
      </c>
      <c r="W22" s="75">
        <f t="shared" si="20"/>
        <v>9.3939106500368255E-2</v>
      </c>
      <c r="X22" s="75">
        <f t="shared" si="21"/>
        <v>0.2017235200981311</v>
      </c>
      <c r="Y22" s="75">
        <f t="shared" si="22"/>
        <v>0.21664535508585772</v>
      </c>
      <c r="Z22" s="75">
        <f t="shared" si="23"/>
        <v>0.18644671291847001</v>
      </c>
      <c r="AA22" s="75">
        <f t="shared" si="24"/>
        <v>1.4119826305213308E-2</v>
      </c>
      <c r="AB22" s="75">
        <f t="shared" si="25"/>
        <v>9.8727232353065603E-2</v>
      </c>
      <c r="AC22" s="75">
        <f t="shared" si="26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7"/>
        <v>1.9767154779832152E-2</v>
      </c>
      <c r="AS22" s="75">
        <f t="shared" si="28"/>
        <v>0.49385951808342315</v>
      </c>
      <c r="AT22" s="75">
        <f t="shared" si="1"/>
        <v>2.8357279753066667E-2</v>
      </c>
      <c r="AU22" s="75">
        <f t="shared" si="2"/>
        <v>0.10505004821346983</v>
      </c>
      <c r="AV22" s="75">
        <f t="shared" si="3"/>
        <v>-0.16591524969221291</v>
      </c>
      <c r="AW22" s="75">
        <f t="shared" si="4"/>
        <v>0.14741815850773074</v>
      </c>
      <c r="AX22" s="75">
        <f t="shared" si="5"/>
        <v>0.17769918401014942</v>
      </c>
      <c r="AY22" s="75">
        <f t="shared" si="6"/>
        <v>0.30832179728213199</v>
      </c>
      <c r="AZ22" s="75">
        <f t="shared" si="7"/>
        <v>0.20125161407457401</v>
      </c>
      <c r="BA22" s="75">
        <f t="shared" si="8"/>
        <v>0.2423234647089712</v>
      </c>
      <c r="BB22" s="75">
        <f t="shared" si="9"/>
        <v>2.7078550205494142E-2</v>
      </c>
      <c r="BC22" s="75">
        <f t="shared" si="10"/>
        <v>0.18894447011563642</v>
      </c>
      <c r="BD22" s="75">
        <f t="shared" si="11"/>
        <v>8.9309668549721083E-2</v>
      </c>
      <c r="BF22" s="57">
        <f t="shared" si="29"/>
        <v>0.56199695295619101</v>
      </c>
      <c r="BG22" s="57">
        <f t="shared" si="30"/>
        <v>8.480355650221285E-3</v>
      </c>
      <c r="BH22" s="57">
        <f t="shared" si="31"/>
        <v>4.4701459409344946E-2</v>
      </c>
      <c r="BI22" s="57">
        <f t="shared" si="32"/>
        <v>9.9454803826702035E-2</v>
      </c>
      <c r="BJ22" s="57">
        <f t="shared" si="33"/>
        <v>-6.4929579589328087E-2</v>
      </c>
      <c r="BK22" s="57">
        <f t="shared" si="34"/>
        <v>-8.3760077509781164E-2</v>
      </c>
      <c r="BL22" s="57">
        <f t="shared" si="35"/>
        <v>-0.10659827718400089</v>
      </c>
      <c r="BM22" s="57">
        <f t="shared" si="36"/>
        <v>1.5393741011283713E-2</v>
      </c>
      <c r="BN22" s="57">
        <f t="shared" si="37"/>
        <v>-5.5876751790501195E-2</v>
      </c>
      <c r="BO22" s="57">
        <f t="shared" si="38"/>
        <v>-1.2958723900280834E-2</v>
      </c>
      <c r="BP22" s="57">
        <f t="shared" si="39"/>
        <v>-9.0217237762570818E-2</v>
      </c>
      <c r="BQ22" s="57">
        <f t="shared" si="40"/>
        <v>-1.9044400809240691E-2</v>
      </c>
      <c r="BR22" s="57">
        <f t="shared" si="13"/>
        <v>0.29664226430803914</v>
      </c>
    </row>
    <row r="23" spans="1:70" x14ac:dyDescent="0.3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4"/>
        <v>3.7417900021776473E-2</v>
      </c>
      <c r="R23" s="75">
        <f t="shared" si="15"/>
        <v>1.7143875493132374</v>
      </c>
      <c r="S23" s="75">
        <f t="shared" si="16"/>
        <v>1.9142237181862407E-2</v>
      </c>
      <c r="T23" s="75">
        <f t="shared" si="17"/>
        <v>0.1288443908652156</v>
      </c>
      <c r="U23" s="75">
        <f t="shared" si="18"/>
        <v>0.4357454215370104</v>
      </c>
      <c r="V23" s="75">
        <f t="shared" si="19"/>
        <v>0.15123968815035951</v>
      </c>
      <c r="W23" s="75">
        <f t="shared" si="20"/>
        <v>0.17713820775048805</v>
      </c>
      <c r="X23" s="75">
        <f t="shared" si="21"/>
        <v>0.58512202985215378</v>
      </c>
      <c r="Y23" s="75">
        <f t="shared" si="22"/>
        <v>2.5500215535168843E-2</v>
      </c>
      <c r="Z23" s="75">
        <f t="shared" si="23"/>
        <v>0.23205517330817907</v>
      </c>
      <c r="AA23" s="75">
        <f t="shared" si="24"/>
        <v>2.1342577920768723E-2</v>
      </c>
      <c r="AB23" s="75">
        <f t="shared" si="25"/>
        <v>0.11311974100944029</v>
      </c>
      <c r="AC23" s="75">
        <f t="shared" si="26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7"/>
        <v>3.6796810728690454E-2</v>
      </c>
      <c r="AS23" s="75">
        <f t="shared" si="28"/>
        <v>0.77784278652029049</v>
      </c>
      <c r="AT23" s="75">
        <f t="shared" si="1"/>
        <v>1.5782223704917081E-2</v>
      </c>
      <c r="AU23" s="75">
        <f t="shared" si="2"/>
        <v>0.10675670704023005</v>
      </c>
      <c r="AV23" s="75">
        <f t="shared" si="3"/>
        <v>0.50000246311855501</v>
      </c>
      <c r="AW23" s="75">
        <f t="shared" si="4"/>
        <v>0.26690937650287339</v>
      </c>
      <c r="AX23" s="75">
        <f t="shared" si="5"/>
        <v>0.35608920452606507</v>
      </c>
      <c r="AY23" s="75">
        <f t="shared" si="6"/>
        <v>0.93943116091161361</v>
      </c>
      <c r="AZ23" s="75">
        <f t="shared" si="7"/>
        <v>2.0098832792913791E-2</v>
      </c>
      <c r="BA23" s="75">
        <f t="shared" si="8"/>
        <v>0.3381872181318416</v>
      </c>
      <c r="BB23" s="75">
        <f t="shared" si="9"/>
        <v>5.4592326158357851E-2</v>
      </c>
      <c r="BC23" s="75">
        <f t="shared" si="10"/>
        <v>0.22016080763482951</v>
      </c>
      <c r="BD23" s="75">
        <f t="shared" si="11"/>
        <v>0.14860199704988358</v>
      </c>
      <c r="BF23" s="57">
        <f t="shared" si="29"/>
        <v>0.93654476279294696</v>
      </c>
      <c r="BG23" s="57">
        <f t="shared" si="30"/>
        <v>3.3600134769453255E-3</v>
      </c>
      <c r="BH23" s="57">
        <f t="shared" si="31"/>
        <v>2.2087683824985549E-2</v>
      </c>
      <c r="BI23" s="57">
        <f t="shared" si="32"/>
        <v>-6.4257041581544605E-2</v>
      </c>
      <c r="BJ23" s="57">
        <f t="shared" si="33"/>
        <v>-0.11566968835251387</v>
      </c>
      <c r="BK23" s="57">
        <f t="shared" si="34"/>
        <v>-0.17895099677557702</v>
      </c>
      <c r="BL23" s="57">
        <f t="shared" si="35"/>
        <v>-0.35430913105945983</v>
      </c>
      <c r="BM23" s="57">
        <f t="shared" si="36"/>
        <v>5.4013827422550523E-3</v>
      </c>
      <c r="BN23" s="57">
        <f t="shared" si="37"/>
        <v>-0.10613204482366254</v>
      </c>
      <c r="BO23" s="57">
        <f t="shared" si="38"/>
        <v>-3.3249748237589125E-2</v>
      </c>
      <c r="BP23" s="57">
        <f t="shared" si="39"/>
        <v>-0.10704106662538922</v>
      </c>
      <c r="BQ23" s="57">
        <f t="shared" si="40"/>
        <v>-3.5529357170923467E-2</v>
      </c>
      <c r="BR23" s="57">
        <f t="shared" si="13"/>
        <v>-2.7745231789526772E-2</v>
      </c>
    </row>
    <row r="24" spans="1:70" x14ac:dyDescent="0.3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4"/>
        <v>3.1985671421864703E-2</v>
      </c>
      <c r="R24" s="75">
        <f t="shared" si="15"/>
        <v>1.3550490426899326</v>
      </c>
      <c r="S24" s="75">
        <f t="shared" si="16"/>
        <v>5.4659403909906687E-2</v>
      </c>
      <c r="T24" s="75">
        <f t="shared" si="17"/>
        <v>2.031310926954398E-2</v>
      </c>
      <c r="U24" s="75">
        <f t="shared" si="18"/>
        <v>0.20755077696020269</v>
      </c>
      <c r="V24" s="75">
        <f t="shared" si="19"/>
        <v>0.15910880524322593</v>
      </c>
      <c r="W24" s="75">
        <f t="shared" si="20"/>
        <v>0.12390253790464428</v>
      </c>
      <c r="X24" s="75">
        <f t="shared" si="21"/>
        <v>0.58260953524277748</v>
      </c>
      <c r="Y24" s="75">
        <f t="shared" si="22"/>
        <v>3.9713890718203637E-2</v>
      </c>
      <c r="Z24" s="75">
        <f t="shared" si="23"/>
        <v>0.36799064754805089</v>
      </c>
      <c r="AA24" s="75">
        <f t="shared" si="24"/>
        <v>3.2111449130997845E-2</v>
      </c>
      <c r="AB24" s="75">
        <f t="shared" si="25"/>
        <v>0.12910558543883763</v>
      </c>
      <c r="AC24" s="75">
        <f t="shared" si="26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7"/>
        <v>3.0837038216138701E-2</v>
      </c>
      <c r="AS24" s="75">
        <f t="shared" si="28"/>
        <v>0.61197340640887032</v>
      </c>
      <c r="AT24" s="75">
        <f t="shared" si="1"/>
        <v>4.4585210990339824E-2</v>
      </c>
      <c r="AU24" s="75">
        <f t="shared" si="2"/>
        <v>-1.6723011590801497E-2</v>
      </c>
      <c r="AV24" s="75">
        <f t="shared" si="3"/>
        <v>0.16777535528671653</v>
      </c>
      <c r="AW24" s="75">
        <f t="shared" si="4"/>
        <v>0.28086875880535528</v>
      </c>
      <c r="AX24" s="75">
        <f t="shared" si="5"/>
        <v>0.21971840291053915</v>
      </c>
      <c r="AY24" s="75">
        <f t="shared" si="6"/>
        <v>0.82331350281545002</v>
      </c>
      <c r="AZ24" s="75">
        <f t="shared" si="7"/>
        <v>2.8790076590758999E-2</v>
      </c>
      <c r="BA24" s="75">
        <f t="shared" si="8"/>
        <v>0.4879147197492264</v>
      </c>
      <c r="BB24" s="75">
        <f t="shared" si="9"/>
        <v>8.0657915764003232E-2</v>
      </c>
      <c r="BC24" s="75">
        <f t="shared" si="10"/>
        <v>0.22497260185041504</v>
      </c>
      <c r="BD24" s="75">
        <f t="shared" si="11"/>
        <v>0.18847799777502322</v>
      </c>
      <c r="BF24" s="57">
        <f t="shared" si="29"/>
        <v>0.74307563628106232</v>
      </c>
      <c r="BG24" s="57">
        <f t="shared" si="30"/>
        <v>1.0074192919566863E-2</v>
      </c>
      <c r="BH24" s="57">
        <f t="shared" si="31"/>
        <v>3.7036120860345481E-2</v>
      </c>
      <c r="BI24" s="57">
        <f t="shared" si="32"/>
        <v>3.9775421673486161E-2</v>
      </c>
      <c r="BJ24" s="57">
        <f t="shared" si="33"/>
        <v>-0.12175995356212935</v>
      </c>
      <c r="BK24" s="57">
        <f t="shared" si="34"/>
        <v>-9.5815865005894868E-2</v>
      </c>
      <c r="BL24" s="57">
        <f t="shared" si="35"/>
        <v>-0.24070396757267254</v>
      </c>
      <c r="BM24" s="57">
        <f t="shared" si="36"/>
        <v>1.0923814127444639E-2</v>
      </c>
      <c r="BN24" s="57">
        <f t="shared" si="37"/>
        <v>-0.11992407220117551</v>
      </c>
      <c r="BO24" s="57">
        <f t="shared" si="38"/>
        <v>-4.8546466633005388E-2</v>
      </c>
      <c r="BP24" s="57">
        <f t="shared" si="39"/>
        <v>-9.586701641157741E-2</v>
      </c>
      <c r="BQ24" s="57">
        <f t="shared" si="40"/>
        <v>-5.4493454764244831E-2</v>
      </c>
      <c r="BR24" s="57">
        <f t="shared" si="13"/>
        <v>6.3774389711205581E-2</v>
      </c>
    </row>
    <row r="25" spans="1:70" x14ac:dyDescent="0.3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4"/>
        <v>3.9112037836832592E-2</v>
      </c>
      <c r="R25" s="75">
        <f t="shared" si="15"/>
        <v>1.4480927412915059</v>
      </c>
      <c r="S25" s="75">
        <f t="shared" si="16"/>
        <v>2.9111787104608662E-2</v>
      </c>
      <c r="T25" s="75">
        <f t="shared" si="17"/>
        <v>1.7541368171151546E-2</v>
      </c>
      <c r="U25" s="75">
        <f t="shared" si="18"/>
        <v>1.0372907216421057</v>
      </c>
      <c r="V25" s="75">
        <f t="shared" si="19"/>
        <v>0.12186492839754695</v>
      </c>
      <c r="W25" s="75">
        <f t="shared" si="20"/>
        <v>0.16022198291361514</v>
      </c>
      <c r="X25" s="75">
        <f t="shared" si="21"/>
        <v>0.45578262587630242</v>
      </c>
      <c r="Y25" s="75">
        <f t="shared" si="22"/>
        <v>0.63230964635644205</v>
      </c>
      <c r="Z25" s="75">
        <f t="shared" si="23"/>
        <v>0.26281996853009798</v>
      </c>
      <c r="AA25" s="75">
        <f t="shared" si="24"/>
        <v>3.3980454818989078E-2</v>
      </c>
      <c r="AB25" s="75">
        <f t="shared" si="25"/>
        <v>0.10517885822725952</v>
      </c>
      <c r="AC25" s="75">
        <f t="shared" si="26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7"/>
        <v>3.8436256039625416E-2</v>
      </c>
      <c r="AS25" s="75">
        <f t="shared" si="28"/>
        <v>0.60813576690645377</v>
      </c>
      <c r="AT25" s="75">
        <f t="shared" si="1"/>
        <v>2.298982164033618E-2</v>
      </c>
      <c r="AU25" s="75">
        <f t="shared" si="2"/>
        <v>2.1033525721282142E-2</v>
      </c>
      <c r="AV25" s="75">
        <f t="shared" si="3"/>
        <v>1.1128262866393406</v>
      </c>
      <c r="AW25" s="75">
        <f t="shared" si="4"/>
        <v>0.21259554609691764</v>
      </c>
      <c r="AX25" s="75">
        <f t="shared" si="5"/>
        <v>0.35107310527690228</v>
      </c>
      <c r="AY25" s="75">
        <f t="shared" si="6"/>
        <v>0.65763870589667728</v>
      </c>
      <c r="AZ25" s="75">
        <f t="shared" si="7"/>
        <v>0.62746639386559389</v>
      </c>
      <c r="BA25" s="75">
        <f t="shared" si="8"/>
        <v>0.30291024161800817</v>
      </c>
      <c r="BB25" s="75">
        <f t="shared" si="9"/>
        <v>7.6990475187799001E-2</v>
      </c>
      <c r="BC25" s="75">
        <f t="shared" si="10"/>
        <v>0.19202508029269408</v>
      </c>
      <c r="BD25" s="75">
        <f t="shared" si="11"/>
        <v>0.24244343400938581</v>
      </c>
      <c r="BF25" s="57">
        <f t="shared" si="29"/>
        <v>0.83995697438505212</v>
      </c>
      <c r="BG25" s="57">
        <f t="shared" si="30"/>
        <v>6.1219654642724816E-3</v>
      </c>
      <c r="BH25" s="57">
        <f t="shared" si="31"/>
        <v>-3.4921575501305965E-3</v>
      </c>
      <c r="BI25" s="57">
        <f t="shared" si="32"/>
        <v>-7.5535564997234905E-2</v>
      </c>
      <c r="BJ25" s="57">
        <f t="shared" si="33"/>
        <v>-9.0730617699370686E-2</v>
      </c>
      <c r="BK25" s="57">
        <f t="shared" si="34"/>
        <v>-0.19085112236328713</v>
      </c>
      <c r="BL25" s="57">
        <f t="shared" si="35"/>
        <v>-0.20185608002037486</v>
      </c>
      <c r="BM25" s="57">
        <f t="shared" si="36"/>
        <v>4.84325249084816E-3</v>
      </c>
      <c r="BN25" s="57">
        <f t="shared" si="37"/>
        <v>-4.0090273087910189E-2</v>
      </c>
      <c r="BO25" s="57">
        <f t="shared" si="38"/>
        <v>-4.3010020368809923E-2</v>
      </c>
      <c r="BP25" s="57">
        <f t="shared" si="39"/>
        <v>-8.6846222065434561E-2</v>
      </c>
      <c r="BQ25" s="57">
        <f t="shared" si="40"/>
        <v>-7.9046829708289773E-2</v>
      </c>
      <c r="BR25" s="57">
        <f t="shared" si="13"/>
        <v>3.9463304479330205E-2</v>
      </c>
    </row>
    <row r="26" spans="1:70" x14ac:dyDescent="0.3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4"/>
        <v>6.5583002634763021E-2</v>
      </c>
      <c r="R26" s="75">
        <f t="shared" si="15"/>
        <v>2.3718461564585978</v>
      </c>
      <c r="S26" s="75">
        <f t="shared" si="16"/>
        <v>8.9919944037697999E-2</v>
      </c>
      <c r="T26" s="75">
        <f t="shared" si="17"/>
        <v>0.58801217032296127</v>
      </c>
      <c r="U26" s="75">
        <f t="shared" si="18"/>
        <v>0.50116818273984265</v>
      </c>
      <c r="V26" s="75">
        <f t="shared" si="19"/>
        <v>0.37171706821166045</v>
      </c>
      <c r="W26" s="75">
        <f t="shared" si="20"/>
        <v>0.1967083439322875</v>
      </c>
      <c r="X26" s="75">
        <f t="shared" si="21"/>
        <v>1.100031793638703</v>
      </c>
      <c r="Y26" s="75">
        <f t="shared" si="22"/>
        <v>0.13154649216879302</v>
      </c>
      <c r="Z26" s="75">
        <f t="shared" si="23"/>
        <v>0.50584731718751175</v>
      </c>
      <c r="AA26" s="75">
        <f t="shared" si="24"/>
        <v>2.6863915210781568E-2</v>
      </c>
      <c r="AB26" s="75">
        <f t="shared" si="25"/>
        <v>0.24956754465849901</v>
      </c>
      <c r="AC26" s="75">
        <f t="shared" si="26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7"/>
        <v>6.5274131177051276E-2</v>
      </c>
      <c r="AS26" s="75">
        <f t="shared" si="28"/>
        <v>1.0890367467568602</v>
      </c>
      <c r="AT26" s="75">
        <f t="shared" si="1"/>
        <v>7.3339414381554696E-2</v>
      </c>
      <c r="AU26" s="75">
        <f t="shared" si="2"/>
        <v>0.48622988984589693</v>
      </c>
      <c r="AV26" s="75">
        <f t="shared" si="3"/>
        <v>0.4012570973127475</v>
      </c>
      <c r="AW26" s="75">
        <f t="shared" si="4"/>
        <v>0.64350121768890156</v>
      </c>
      <c r="AX26" s="75">
        <f t="shared" si="5"/>
        <v>0.35948900876910073</v>
      </c>
      <c r="AY26" s="75">
        <f t="shared" si="6"/>
        <v>1.7161701848742483</v>
      </c>
      <c r="AZ26" s="75">
        <f t="shared" si="7"/>
        <v>0.10517548962330146</v>
      </c>
      <c r="BA26" s="75">
        <f t="shared" si="8"/>
        <v>0.65391180376425617</v>
      </c>
      <c r="BB26" s="75">
        <f t="shared" si="9"/>
        <v>7.5604391772436039E-2</v>
      </c>
      <c r="BC26" s="75">
        <f t="shared" si="10"/>
        <v>0.44937024614363891</v>
      </c>
      <c r="BD26" s="75">
        <f t="shared" si="11"/>
        <v>0.37560059212409025</v>
      </c>
      <c r="BF26" s="57">
        <f t="shared" si="29"/>
        <v>1.2828094097017375</v>
      </c>
      <c r="BG26" s="57">
        <f t="shared" si="30"/>
        <v>1.6580529656143303E-2</v>
      </c>
      <c r="BH26" s="57">
        <f t="shared" si="31"/>
        <v>0.10178228047706434</v>
      </c>
      <c r="BI26" s="57">
        <f t="shared" si="32"/>
        <v>9.9911085427095148E-2</v>
      </c>
      <c r="BJ26" s="57">
        <f t="shared" si="33"/>
        <v>-0.27178414947724111</v>
      </c>
      <c r="BK26" s="57">
        <f t="shared" si="34"/>
        <v>-0.16278066483681322</v>
      </c>
      <c r="BL26" s="57">
        <f t="shared" si="35"/>
        <v>-0.61613839123554537</v>
      </c>
      <c r="BM26" s="57">
        <f t="shared" si="36"/>
        <v>2.6371002545491559E-2</v>
      </c>
      <c r="BN26" s="57">
        <f t="shared" si="37"/>
        <v>-0.14806448657674443</v>
      </c>
      <c r="BO26" s="57">
        <f t="shared" si="38"/>
        <v>-4.8740476561654471E-2</v>
      </c>
      <c r="BP26" s="57">
        <f t="shared" si="39"/>
        <v>-0.1998027014851399</v>
      </c>
      <c r="BQ26" s="57">
        <f t="shared" si="40"/>
        <v>-9.5827278294004559E-2</v>
      </c>
      <c r="BR26" s="57">
        <f t="shared" si="13"/>
        <v>-1.5683840659611481E-2</v>
      </c>
    </row>
    <row r="27" spans="1:70" x14ac:dyDescent="0.3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4"/>
        <v>5.4840430952226571E-2</v>
      </c>
      <c r="R27" s="75">
        <f t="shared" si="15"/>
        <v>1.9883070626997825</v>
      </c>
      <c r="S27" s="75">
        <f t="shared" si="16"/>
        <v>4.485898769283813E-2</v>
      </c>
      <c r="T27" s="75">
        <f t="shared" si="17"/>
        <v>0.34811094567084572</v>
      </c>
      <c r="U27" s="75">
        <f t="shared" si="18"/>
        <v>1.4660526920755284</v>
      </c>
      <c r="V27" s="75">
        <f t="shared" si="19"/>
        <v>0.18450623237192301</v>
      </c>
      <c r="W27" s="75">
        <f t="shared" si="20"/>
        <v>0.22092108632421242</v>
      </c>
      <c r="X27" s="75">
        <f t="shared" si="21"/>
        <v>0.86538275780628715</v>
      </c>
      <c r="Y27" s="75">
        <f t="shared" si="22"/>
        <v>4.7073871665609758E-2</v>
      </c>
      <c r="Z27" s="75">
        <f t="shared" si="23"/>
        <v>0.23167606566546806</v>
      </c>
      <c r="AA27" s="75">
        <f t="shared" si="24"/>
        <v>3.3287803456277666E-2</v>
      </c>
      <c r="AB27" s="75">
        <f t="shared" si="25"/>
        <v>0.12948248667753512</v>
      </c>
      <c r="AC27" s="75">
        <f t="shared" si="26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7"/>
        <v>5.3224105373535169E-2</v>
      </c>
      <c r="AS27" s="75">
        <f t="shared" si="28"/>
        <v>0.91911131321024997</v>
      </c>
      <c r="AT27" s="75">
        <f t="shared" si="1"/>
        <v>3.7555260171783976E-2</v>
      </c>
      <c r="AU27" s="75">
        <f t="shared" si="2"/>
        <v>0.26014304569365276</v>
      </c>
      <c r="AV27" s="75">
        <f t="shared" si="3"/>
        <v>1.5409232537312891</v>
      </c>
      <c r="AW27" s="75">
        <f t="shared" si="4"/>
        <v>0.28526388426395183</v>
      </c>
      <c r="AX27" s="75">
        <f t="shared" si="5"/>
        <v>0.44548490399776391</v>
      </c>
      <c r="AY27" s="75">
        <f t="shared" si="6"/>
        <v>1.2883055904451013</v>
      </c>
      <c r="AZ27" s="75">
        <f t="shared" si="7"/>
        <v>3.5309963979030815E-2</v>
      </c>
      <c r="BA27" s="75">
        <f t="shared" si="8"/>
        <v>0.25643893839219734</v>
      </c>
      <c r="BB27" s="75">
        <f t="shared" si="9"/>
        <v>9.3561020724009014E-2</v>
      </c>
      <c r="BC27" s="75">
        <f t="shared" si="10"/>
        <v>0.23504915334024856</v>
      </c>
      <c r="BD27" s="75">
        <f t="shared" si="11"/>
        <v>0.30345729324606002</v>
      </c>
      <c r="BF27" s="57">
        <f t="shared" si="29"/>
        <v>1.0691957494895326</v>
      </c>
      <c r="BG27" s="57">
        <f t="shared" si="30"/>
        <v>7.3037275210541541E-3</v>
      </c>
      <c r="BH27" s="57">
        <f t="shared" si="31"/>
        <v>8.7967899977192954E-2</v>
      </c>
      <c r="BI27" s="57">
        <f t="shared" si="32"/>
        <v>-7.4870561655760781E-2</v>
      </c>
      <c r="BJ27" s="57">
        <f t="shared" si="33"/>
        <v>-0.10075765189202882</v>
      </c>
      <c r="BK27" s="57">
        <f t="shared" si="34"/>
        <v>-0.22456381767355149</v>
      </c>
      <c r="BL27" s="57">
        <f t="shared" si="35"/>
        <v>-0.42292283263881414</v>
      </c>
      <c r="BM27" s="57">
        <f t="shared" si="36"/>
        <v>1.1763907686578944E-2</v>
      </c>
      <c r="BN27" s="57">
        <f t="shared" si="37"/>
        <v>-2.4762872726729279E-2</v>
      </c>
      <c r="BO27" s="57">
        <f t="shared" si="38"/>
        <v>-6.0273217267731348E-2</v>
      </c>
      <c r="BP27" s="57">
        <f t="shared" si="39"/>
        <v>-0.10556666666271344</v>
      </c>
      <c r="BQ27" s="57">
        <f t="shared" si="40"/>
        <v>-8.5052486530358268E-2</v>
      </c>
      <c r="BR27" s="57">
        <f t="shared" si="13"/>
        <v>7.7461177626670985E-2</v>
      </c>
    </row>
    <row r="28" spans="1:70" x14ac:dyDescent="0.3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4"/>
        <v>3.1797399173034258E-2</v>
      </c>
      <c r="R28" s="75">
        <f t="shared" si="15"/>
        <v>1.1415670922987464</v>
      </c>
      <c r="S28" s="75">
        <f t="shared" si="16"/>
        <v>8.7752594610515475E-2</v>
      </c>
      <c r="T28" s="75">
        <f t="shared" si="17"/>
        <v>0.16718514022777217</v>
      </c>
      <c r="U28" s="75">
        <f t="shared" si="18"/>
        <v>0.40201019144547256</v>
      </c>
      <c r="V28" s="75">
        <f t="shared" si="19"/>
        <v>0.13972359357084554</v>
      </c>
      <c r="W28" s="75">
        <f t="shared" si="20"/>
        <v>0.26437747998575228</v>
      </c>
      <c r="X28" s="75">
        <f t="shared" si="21"/>
        <v>0.3061217801912271</v>
      </c>
      <c r="Y28" s="75">
        <f t="shared" si="22"/>
        <v>0.15127721293997204</v>
      </c>
      <c r="Z28" s="75">
        <f t="shared" si="23"/>
        <v>0.19669400021394012</v>
      </c>
      <c r="AA28" s="75">
        <f t="shared" si="24"/>
        <v>2.0707571654207842E-2</v>
      </c>
      <c r="AB28" s="75">
        <f t="shared" si="25"/>
        <v>0.10169978401138136</v>
      </c>
      <c r="AC28" s="75">
        <f t="shared" si="26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7"/>
        <v>3.1459551873423974E-2</v>
      </c>
      <c r="AS28" s="75">
        <f t="shared" si="28"/>
        <v>0.5412388976561977</v>
      </c>
      <c r="AT28" s="75">
        <f t="shared" si="1"/>
        <v>7.372369570596489E-2</v>
      </c>
      <c r="AU28" s="75">
        <f t="shared" si="2"/>
        <v>0.1229815293849813</v>
      </c>
      <c r="AV28" s="75">
        <f t="shared" si="3"/>
        <v>0.38736011289958294</v>
      </c>
      <c r="AW28" s="75">
        <f t="shared" si="4"/>
        <v>0.24304622355042518</v>
      </c>
      <c r="AX28" s="75">
        <f t="shared" si="5"/>
        <v>0.39948095430333425</v>
      </c>
      <c r="AY28" s="75">
        <f t="shared" si="6"/>
        <v>0.45896368325952674</v>
      </c>
      <c r="AZ28" s="75">
        <f t="shared" si="7"/>
        <v>0.15471886123443629</v>
      </c>
      <c r="BA28" s="75">
        <f t="shared" si="8"/>
        <v>0.27114813053986275</v>
      </c>
      <c r="BB28" s="75">
        <f t="shared" si="9"/>
        <v>4.0216020422312017E-2</v>
      </c>
      <c r="BC28" s="75">
        <f t="shared" si="10"/>
        <v>0.20152772875108255</v>
      </c>
      <c r="BD28" s="75">
        <f t="shared" si="11"/>
        <v>0.20698778521750558</v>
      </c>
      <c r="BF28" s="57">
        <f t="shared" si="29"/>
        <v>0.60032819464254872</v>
      </c>
      <c r="BG28" s="57">
        <f t="shared" si="30"/>
        <v>1.4028898904550585E-2</v>
      </c>
      <c r="BH28" s="57">
        <f t="shared" si="31"/>
        <v>4.4203610842790869E-2</v>
      </c>
      <c r="BI28" s="57">
        <f t="shared" si="32"/>
        <v>1.4650078545889622E-2</v>
      </c>
      <c r="BJ28" s="57">
        <f t="shared" si="33"/>
        <v>-0.10332262997957964</v>
      </c>
      <c r="BK28" s="57">
        <f t="shared" si="34"/>
        <v>-0.13510347431758196</v>
      </c>
      <c r="BL28" s="57">
        <f t="shared" si="35"/>
        <v>-0.15284190306829964</v>
      </c>
      <c r="BM28" s="57">
        <f t="shared" si="36"/>
        <v>-3.4416482944642501E-3</v>
      </c>
      <c r="BN28" s="57">
        <f t="shared" si="37"/>
        <v>-7.4454130325922629E-2</v>
      </c>
      <c r="BO28" s="57">
        <f t="shared" si="38"/>
        <v>-1.9508448768104175E-2</v>
      </c>
      <c r="BP28" s="57">
        <f t="shared" si="39"/>
        <v>-9.9827944739701191E-2</v>
      </c>
      <c r="BQ28" s="57">
        <f t="shared" si="40"/>
        <v>-4.0150693286132605E-2</v>
      </c>
      <c r="BR28" s="57">
        <f t="shared" si="13"/>
        <v>4.4559910155993754E-2</v>
      </c>
    </row>
    <row r="29" spans="1:70" x14ac:dyDescent="0.3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4"/>
        <v>2.3427422467729109E-2</v>
      </c>
      <c r="R29" s="75">
        <f t="shared" si="15"/>
        <v>0.60746139764329554</v>
      </c>
      <c r="S29" s="75">
        <f t="shared" si="16"/>
        <v>2.7238509692860218E-2</v>
      </c>
      <c r="T29" s="75">
        <f t="shared" si="17"/>
        <v>9.2089171513772619E-2</v>
      </c>
      <c r="U29" s="75">
        <f t="shared" si="18"/>
        <v>0.44930439789702936</v>
      </c>
      <c r="V29" s="75">
        <f t="shared" si="19"/>
        <v>7.2489178228374224E-2</v>
      </c>
      <c r="W29" s="75">
        <f t="shared" si="20"/>
        <v>0.21001705267478121</v>
      </c>
      <c r="X29" s="75">
        <f t="shared" si="21"/>
        <v>0.29018771910675978</v>
      </c>
      <c r="Y29" s="75">
        <f t="shared" si="22"/>
        <v>0.41483568773118562</v>
      </c>
      <c r="Z29" s="75">
        <f t="shared" si="23"/>
        <v>0.1981767313090928</v>
      </c>
      <c r="AA29" s="75">
        <f t="shared" si="24"/>
        <v>1.6737022660100832E-2</v>
      </c>
      <c r="AB29" s="75">
        <f t="shared" si="25"/>
        <v>0.10547523332290862</v>
      </c>
      <c r="AC29" s="75">
        <f t="shared" si="26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7"/>
        <v>2.7060926910859484E-2</v>
      </c>
      <c r="AS29" s="75">
        <f t="shared" si="28"/>
        <v>0.26511101324033837</v>
      </c>
      <c r="AT29" s="75">
        <f t="shared" si="1"/>
        <v>2.2149656305401871E-2</v>
      </c>
      <c r="AU29" s="75">
        <f t="shared" si="2"/>
        <v>5.7358582556284558E-2</v>
      </c>
      <c r="AV29" s="75">
        <f t="shared" si="3"/>
        <v>0.57499884343752827</v>
      </c>
      <c r="AW29" s="75">
        <f t="shared" si="4"/>
        <v>0.12507101142523849</v>
      </c>
      <c r="AX29" s="75">
        <f t="shared" si="5"/>
        <v>0.44763367690773864</v>
      </c>
      <c r="AY29" s="75">
        <f t="shared" si="6"/>
        <v>0.41621806012311557</v>
      </c>
      <c r="AZ29" s="75">
        <f t="shared" si="7"/>
        <v>0.37220192092613802</v>
      </c>
      <c r="BA29" s="75">
        <f t="shared" si="8"/>
        <v>0.23592018930246697</v>
      </c>
      <c r="BB29" s="75">
        <f t="shared" si="9"/>
        <v>5.3209555117245601E-2</v>
      </c>
      <c r="BC29" s="75">
        <f t="shared" si="10"/>
        <v>0.19767208576921863</v>
      </c>
      <c r="BD29" s="75">
        <f t="shared" si="11"/>
        <v>0.17287252607811748</v>
      </c>
      <c r="BF29" s="57">
        <f t="shared" si="29"/>
        <v>0.34235038440295718</v>
      </c>
      <c r="BG29" s="57">
        <f t="shared" si="30"/>
        <v>5.0888533874583475E-3</v>
      </c>
      <c r="BH29" s="57">
        <f t="shared" si="31"/>
        <v>3.4730588957488061E-2</v>
      </c>
      <c r="BI29" s="57">
        <f t="shared" si="32"/>
        <v>-0.12569444554049891</v>
      </c>
      <c r="BJ29" s="57">
        <f t="shared" si="33"/>
        <v>-5.2581833196864269E-2</v>
      </c>
      <c r="BK29" s="57">
        <f t="shared" si="34"/>
        <v>-0.23761662423295743</v>
      </c>
      <c r="BL29" s="57">
        <f t="shared" si="35"/>
        <v>-0.1260303410163558</v>
      </c>
      <c r="BM29" s="57">
        <f t="shared" si="36"/>
        <v>4.2633766805047602E-2</v>
      </c>
      <c r="BN29" s="57">
        <f t="shared" si="37"/>
        <v>-3.7743457993374169E-2</v>
      </c>
      <c r="BO29" s="57">
        <f t="shared" si="38"/>
        <v>-3.6472532457144768E-2</v>
      </c>
      <c r="BP29" s="57">
        <f t="shared" si="39"/>
        <v>-9.2196852446310013E-2</v>
      </c>
      <c r="BQ29" s="57">
        <f t="shared" si="40"/>
        <v>-4.6416502856147512E-2</v>
      </c>
      <c r="BR29" s="57">
        <f t="shared" si="13"/>
        <v>-0.3299489961867017</v>
      </c>
    </row>
    <row r="30" spans="1:70" x14ac:dyDescent="0.3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4"/>
        <v>3.0263316787530581E-2</v>
      </c>
      <c r="R30" s="75">
        <f t="shared" si="15"/>
        <v>1.1211350448622677</v>
      </c>
      <c r="S30" s="75">
        <f t="shared" si="16"/>
        <v>6.4233224744581929E-2</v>
      </c>
      <c r="T30" s="75">
        <f t="shared" si="17"/>
        <v>-1.597994202650908E-2</v>
      </c>
      <c r="U30" s="75">
        <f t="shared" si="18"/>
        <v>0.65571526394459501</v>
      </c>
      <c r="V30" s="75">
        <f t="shared" si="19"/>
        <v>0.1057075407581622</v>
      </c>
      <c r="W30" s="75">
        <f t="shared" si="20"/>
        <v>0.14163862318577355</v>
      </c>
      <c r="X30" s="75">
        <f t="shared" si="21"/>
        <v>0.24105886210067143</v>
      </c>
      <c r="Y30" s="75">
        <f t="shared" si="22"/>
        <v>0.41543031683582349</v>
      </c>
      <c r="Z30" s="75">
        <f t="shared" si="23"/>
        <v>0.26282020817381579</v>
      </c>
      <c r="AA30" s="75">
        <f t="shared" si="24"/>
        <v>1.0796955230030035E-2</v>
      </c>
      <c r="AB30" s="75">
        <f t="shared" si="25"/>
        <v>0.16090677920072677</v>
      </c>
      <c r="AC30" s="75">
        <f t="shared" si="26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7"/>
        <v>2.8604083159863958E-2</v>
      </c>
      <c r="AS30" s="75">
        <f t="shared" si="28"/>
        <v>0.52570541211733191</v>
      </c>
      <c r="AT30" s="75">
        <f t="shared" si="1"/>
        <v>5.5710693083734872E-2</v>
      </c>
      <c r="AU30" s="75">
        <f t="shared" si="2"/>
        <v>-2.8516037511962793E-2</v>
      </c>
      <c r="AV30" s="75">
        <f t="shared" si="3"/>
        <v>0.51662210460679658</v>
      </c>
      <c r="AW30" s="75">
        <f t="shared" si="4"/>
        <v>0.17984309717706434</v>
      </c>
      <c r="AX30" s="75">
        <f t="shared" si="5"/>
        <v>0.22127447097080979</v>
      </c>
      <c r="AY30" s="75">
        <f t="shared" si="6"/>
        <v>0.43060106951254395</v>
      </c>
      <c r="AZ30" s="75">
        <f t="shared" si="7"/>
        <v>0.3818471101757106</v>
      </c>
      <c r="BA30" s="75">
        <f t="shared" si="8"/>
        <v>0.32817606168023034</v>
      </c>
      <c r="BB30" s="75">
        <f t="shared" si="9"/>
        <v>1.7509772350950567E-2</v>
      </c>
      <c r="BC30" s="75">
        <f t="shared" si="10"/>
        <v>0.26939871100553664</v>
      </c>
      <c r="BD30" s="75">
        <f t="shared" si="11"/>
        <v>0.18196684563130347</v>
      </c>
      <c r="BF30" s="57">
        <f t="shared" si="29"/>
        <v>0.59542963274493577</v>
      </c>
      <c r="BG30" s="57">
        <f t="shared" si="30"/>
        <v>8.5225316608470575E-3</v>
      </c>
      <c r="BH30" s="57">
        <f t="shared" si="31"/>
        <v>1.2536095485453713E-2</v>
      </c>
      <c r="BI30" s="57">
        <f t="shared" si="32"/>
        <v>0.13909315933779842</v>
      </c>
      <c r="BJ30" s="57">
        <f t="shared" si="33"/>
        <v>-7.413555641890214E-2</v>
      </c>
      <c r="BK30" s="57">
        <f t="shared" si="34"/>
        <v>-7.963584778503624E-2</v>
      </c>
      <c r="BL30" s="57">
        <f t="shared" si="35"/>
        <v>-0.18954220741187253</v>
      </c>
      <c r="BM30" s="57">
        <f t="shared" si="36"/>
        <v>3.3583206660112885E-2</v>
      </c>
      <c r="BN30" s="57">
        <f t="shared" si="37"/>
        <v>-6.5355853506414541E-2</v>
      </c>
      <c r="BO30" s="57">
        <f t="shared" si="38"/>
        <v>-6.7128171209205317E-3</v>
      </c>
      <c r="BP30" s="57">
        <f t="shared" si="39"/>
        <v>-0.10849193180480987</v>
      </c>
      <c r="BQ30" s="57">
        <f t="shared" si="40"/>
        <v>-4.5049100770416017E-2</v>
      </c>
      <c r="BR30" s="57">
        <f t="shared" si="13"/>
        <v>0.22024131107077605</v>
      </c>
    </row>
    <row r="31" spans="1:70" x14ac:dyDescent="0.3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4"/>
        <v>4.1816429959536272E-2</v>
      </c>
      <c r="R31" s="75">
        <f t="shared" si="15"/>
        <v>2.005461375174824</v>
      </c>
      <c r="S31" s="75">
        <f t="shared" si="16"/>
        <v>4.6203677629359195E-2</v>
      </c>
      <c r="T31" s="75">
        <f t="shared" si="17"/>
        <v>7.0587448322460972E-2</v>
      </c>
      <c r="U31" s="75">
        <f t="shared" si="18"/>
        <v>1.1875434376507239</v>
      </c>
      <c r="V31" s="75">
        <f t="shared" si="19"/>
        <v>0.11444949502634365</v>
      </c>
      <c r="W31" s="75">
        <f t="shared" si="20"/>
        <v>0.13189360891597116</v>
      </c>
      <c r="X31" s="75">
        <f t="shared" si="21"/>
        <v>0.24254707169790779</v>
      </c>
      <c r="Y31" s="75">
        <f t="shared" si="22"/>
        <v>6.2561142279654078E-2</v>
      </c>
      <c r="Z31" s="75">
        <f t="shared" si="23"/>
        <v>0.16730072757358436</v>
      </c>
      <c r="AA31" s="75">
        <f t="shared" si="24"/>
        <v>2.436567859006564E-2</v>
      </c>
      <c r="AB31" s="75">
        <f t="shared" si="25"/>
        <v>0.1443512335194829</v>
      </c>
      <c r="AC31" s="75">
        <f t="shared" si="26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7"/>
        <v>3.5215625553063346E-2</v>
      </c>
      <c r="AS31" s="75">
        <f t="shared" si="28"/>
        <v>0.87313793675986884</v>
      </c>
      <c r="AT31" s="75">
        <f t="shared" si="1"/>
        <v>3.7321724872808722E-2</v>
      </c>
      <c r="AU31" s="75">
        <f t="shared" si="2"/>
        <v>4.4827949204010419E-2</v>
      </c>
      <c r="AV31" s="75">
        <f t="shared" si="3"/>
        <v>1.1364779830404224</v>
      </c>
      <c r="AW31" s="75">
        <f t="shared" si="4"/>
        <v>0.18284101554318818</v>
      </c>
      <c r="AX31" s="75">
        <f t="shared" si="5"/>
        <v>0.27651160834314248</v>
      </c>
      <c r="AY31" s="75">
        <f t="shared" si="6"/>
        <v>0.37561869660080871</v>
      </c>
      <c r="AZ31" s="75">
        <f t="shared" si="7"/>
        <v>5.8960816341970819E-2</v>
      </c>
      <c r="BA31" s="75">
        <f t="shared" si="8"/>
        <v>0.20063655007321973</v>
      </c>
      <c r="BB31" s="75">
        <f t="shared" si="9"/>
        <v>6.249747623566082E-2</v>
      </c>
      <c r="BC31" s="75">
        <f t="shared" si="10"/>
        <v>0.27662588721823034</v>
      </c>
      <c r="BD31" s="75">
        <f t="shared" si="11"/>
        <v>0.14748922190426664</v>
      </c>
      <c r="BF31" s="57">
        <f t="shared" si="29"/>
        <v>1.1323234384149552</v>
      </c>
      <c r="BG31" s="57">
        <f t="shared" si="30"/>
        <v>8.8819527565504736E-3</v>
      </c>
      <c r="BH31" s="57">
        <f t="shared" si="31"/>
        <v>2.5759499118450553E-2</v>
      </c>
      <c r="BI31" s="57">
        <f t="shared" si="32"/>
        <v>5.1065454610301542E-2</v>
      </c>
      <c r="BJ31" s="57">
        <f t="shared" si="33"/>
        <v>-6.8391520516844537E-2</v>
      </c>
      <c r="BK31" s="57">
        <f t="shared" si="34"/>
        <v>-0.14461799942717132</v>
      </c>
      <c r="BL31" s="57">
        <f t="shared" si="35"/>
        <v>-0.13307162490290092</v>
      </c>
      <c r="BM31" s="57">
        <f t="shared" si="36"/>
        <v>3.6003259376832589E-3</v>
      </c>
      <c r="BN31" s="57">
        <f t="shared" si="37"/>
        <v>-3.3335822499635376E-2</v>
      </c>
      <c r="BO31" s="57">
        <f t="shared" si="38"/>
        <v>-3.8131797645595183E-2</v>
      </c>
      <c r="BP31" s="57">
        <f t="shared" si="39"/>
        <v>-0.13227465369874744</v>
      </c>
      <c r="BQ31" s="57">
        <f t="shared" si="40"/>
        <v>-2.7433352159664831E-2</v>
      </c>
      <c r="BR31" s="57">
        <f t="shared" si="13"/>
        <v>0.64437389998738148</v>
      </c>
    </row>
    <row r="32" spans="1:70" x14ac:dyDescent="0.3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4"/>
        <v>4.8642020211067782E-2</v>
      </c>
      <c r="R32" s="75">
        <f t="shared" si="15"/>
        <v>2.1056822543150453</v>
      </c>
      <c r="S32" s="75">
        <f t="shared" si="16"/>
        <v>7.558634281058875E-2</v>
      </c>
      <c r="T32" s="75">
        <f t="shared" si="17"/>
        <v>0.36001959423957608</v>
      </c>
      <c r="U32" s="75">
        <f t="shared" si="18"/>
        <v>0.50675469908967385</v>
      </c>
      <c r="V32" s="75">
        <f t="shared" si="19"/>
        <v>0.14168974343635682</v>
      </c>
      <c r="W32" s="75">
        <f t="shared" si="20"/>
        <v>0.15085959578032621</v>
      </c>
      <c r="X32" s="75">
        <f t="shared" si="21"/>
        <v>0.4718370160288069</v>
      </c>
      <c r="Y32" s="75">
        <f t="shared" si="22"/>
        <v>0.25465021387302755</v>
      </c>
      <c r="Z32" s="75">
        <f t="shared" si="23"/>
        <v>0.15407397990102845</v>
      </c>
      <c r="AA32" s="75">
        <f t="shared" si="24"/>
        <v>0.27952344328416151</v>
      </c>
      <c r="AB32" s="75">
        <f t="shared" si="25"/>
        <v>0.17793300206785981</v>
      </c>
      <c r="AC32" s="75">
        <f t="shared" si="26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7"/>
        <v>4.5094209117491069E-2</v>
      </c>
      <c r="AS32" s="75">
        <f t="shared" si="28"/>
        <v>0.93865750604885778</v>
      </c>
      <c r="AT32" s="75">
        <f t="shared" si="1"/>
        <v>6.430681601741528E-2</v>
      </c>
      <c r="AU32" s="75">
        <f t="shared" si="2"/>
        <v>0.31658258985453197</v>
      </c>
      <c r="AV32" s="75">
        <f t="shared" si="3"/>
        <v>0.51448401488446671</v>
      </c>
      <c r="AW32" s="75">
        <f t="shared" si="4"/>
        <v>0.25296467863050498</v>
      </c>
      <c r="AX32" s="75">
        <f t="shared" si="5"/>
        <v>0.2541993901803371</v>
      </c>
      <c r="AY32" s="75">
        <f t="shared" si="6"/>
        <v>0.69232207438998306</v>
      </c>
      <c r="AZ32" s="75">
        <f t="shared" si="7"/>
        <v>0.2288419045901364</v>
      </c>
      <c r="BA32" s="75">
        <f t="shared" si="8"/>
        <v>0.17585619220136889</v>
      </c>
      <c r="BB32" s="75">
        <f t="shared" si="9"/>
        <v>0.60268607656337947</v>
      </c>
      <c r="BC32" s="75">
        <f t="shared" si="10"/>
        <v>0.32063896030348604</v>
      </c>
      <c r="BD32" s="75">
        <f t="shared" si="11"/>
        <v>0.15466380651465381</v>
      </c>
      <c r="BF32" s="57">
        <f t="shared" si="29"/>
        <v>1.1670247482661875</v>
      </c>
      <c r="BG32" s="57">
        <f t="shared" si="30"/>
        <v>1.1279526793173469E-2</v>
      </c>
      <c r="BH32" s="57">
        <f t="shared" si="31"/>
        <v>4.3437004385044109E-2</v>
      </c>
      <c r="BI32" s="57">
        <f t="shared" si="32"/>
        <v>-7.729315794792857E-3</v>
      </c>
      <c r="BJ32" s="57">
        <f t="shared" si="33"/>
        <v>-0.11127493519414816</v>
      </c>
      <c r="BK32" s="57">
        <f t="shared" si="34"/>
        <v>-0.1033397944000109</v>
      </c>
      <c r="BL32" s="57">
        <f t="shared" si="35"/>
        <v>-0.22048505836117616</v>
      </c>
      <c r="BM32" s="57">
        <f t="shared" si="36"/>
        <v>2.5808309282891156E-2</v>
      </c>
      <c r="BN32" s="57">
        <f t="shared" si="37"/>
        <v>-2.1782212300340442E-2</v>
      </c>
      <c r="BO32" s="57">
        <f t="shared" si="38"/>
        <v>-0.32316263327921796</v>
      </c>
      <c r="BP32" s="57">
        <f t="shared" si="39"/>
        <v>-0.14270595823562623</v>
      </c>
      <c r="BQ32" s="57">
        <f t="shared" si="40"/>
        <v>-4.0865006641222543E-2</v>
      </c>
      <c r="BR32" s="57">
        <f t="shared" si="13"/>
        <v>0.27620467452076097</v>
      </c>
    </row>
    <row r="33" spans="1:70" x14ac:dyDescent="0.3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4"/>
        <v>3.3450428959835632E-2</v>
      </c>
      <c r="R33" s="75">
        <f t="shared" si="15"/>
        <v>0.94509554394719375</v>
      </c>
      <c r="S33" s="75">
        <f t="shared" si="16"/>
        <v>1.889102205312828E-2</v>
      </c>
      <c r="T33" s="75">
        <f t="shared" si="17"/>
        <v>0.37639116178407306</v>
      </c>
      <c r="U33" s="75">
        <f t="shared" si="18"/>
        <v>0.489905991932581</v>
      </c>
      <c r="V33" s="75">
        <f t="shared" si="19"/>
        <v>0.18042666826291867</v>
      </c>
      <c r="W33" s="75">
        <f t="shared" si="20"/>
        <v>0.15656621882406274</v>
      </c>
      <c r="X33" s="75">
        <f t="shared" si="21"/>
        <v>0.48438500495504466</v>
      </c>
      <c r="Y33" s="75">
        <f t="shared" si="22"/>
        <v>0.21307986405783075</v>
      </c>
      <c r="Z33" s="75">
        <f t="shared" si="23"/>
        <v>0.2306173830026497</v>
      </c>
      <c r="AA33" s="75">
        <f t="shared" si="24"/>
        <v>3.0529327138465321E-2</v>
      </c>
      <c r="AB33" s="75">
        <f t="shared" si="25"/>
        <v>0.17026640636217683</v>
      </c>
      <c r="AC33" s="75">
        <f t="shared" si="26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7"/>
        <v>3.4915766167075812E-2</v>
      </c>
      <c r="AS33" s="75">
        <f t="shared" si="28"/>
        <v>0.40184113271223632</v>
      </c>
      <c r="AT33" s="75">
        <f t="shared" si="1"/>
        <v>1.6467366457625171E-2</v>
      </c>
      <c r="AU33" s="75">
        <f t="shared" si="2"/>
        <v>0.30092682998750508</v>
      </c>
      <c r="AV33" s="75">
        <f t="shared" si="3"/>
        <v>0.52863279608164082</v>
      </c>
      <c r="AW33" s="75">
        <f t="shared" si="4"/>
        <v>0.2981549965755485</v>
      </c>
      <c r="AX33" s="75">
        <f t="shared" si="5"/>
        <v>0.27334931463765233</v>
      </c>
      <c r="AY33" s="75">
        <f t="shared" si="6"/>
        <v>0.72640208504249548</v>
      </c>
      <c r="AZ33" s="75">
        <f t="shared" si="7"/>
        <v>0.17705086294117109</v>
      </c>
      <c r="BA33" s="75">
        <f t="shared" si="8"/>
        <v>0.28919750107964559</v>
      </c>
      <c r="BB33" s="75">
        <f t="shared" si="9"/>
        <v>4.7509052544692697E-2</v>
      </c>
      <c r="BC33" s="75">
        <f t="shared" si="10"/>
        <v>0.30214335120843072</v>
      </c>
      <c r="BD33" s="75">
        <f t="shared" si="11"/>
        <v>0.14288405559571163</v>
      </c>
      <c r="BF33" s="57">
        <f t="shared" si="29"/>
        <v>0.54325441123495744</v>
      </c>
      <c r="BG33" s="57">
        <f t="shared" si="30"/>
        <v>2.4236555955031089E-3</v>
      </c>
      <c r="BH33" s="57">
        <f t="shared" si="31"/>
        <v>7.5464331796567974E-2</v>
      </c>
      <c r="BI33" s="57">
        <f t="shared" si="32"/>
        <v>-3.8726804149059824E-2</v>
      </c>
      <c r="BJ33" s="57">
        <f t="shared" si="33"/>
        <v>-0.11772832831262983</v>
      </c>
      <c r="BK33" s="57">
        <f t="shared" si="34"/>
        <v>-0.11678309581358959</v>
      </c>
      <c r="BL33" s="57">
        <f t="shared" si="35"/>
        <v>-0.24201708008745082</v>
      </c>
      <c r="BM33" s="57">
        <f t="shared" si="36"/>
        <v>3.6029001116659659E-2</v>
      </c>
      <c r="BN33" s="57">
        <f t="shared" si="37"/>
        <v>-5.8580118076995896E-2</v>
      </c>
      <c r="BO33" s="57">
        <f t="shared" si="38"/>
        <v>-1.6979725406227376E-2</v>
      </c>
      <c r="BP33" s="57">
        <f t="shared" si="39"/>
        <v>-0.1318769448462539</v>
      </c>
      <c r="BQ33" s="57">
        <f t="shared" si="40"/>
        <v>-3.5813798773398617E-2</v>
      </c>
      <c r="BR33" s="57">
        <f t="shared" si="13"/>
        <v>-0.10133449572191769</v>
      </c>
    </row>
    <row r="34" spans="1:70" x14ac:dyDescent="0.3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4"/>
        <v>3.0084993431107154E-2</v>
      </c>
      <c r="R34" s="75">
        <f t="shared" si="15"/>
        <v>0.83225864720735121</v>
      </c>
      <c r="S34" s="75">
        <f t="shared" si="16"/>
        <v>3.8868534767164585E-2</v>
      </c>
      <c r="T34" s="75">
        <f t="shared" si="17"/>
        <v>0.22920173721329842</v>
      </c>
      <c r="U34" s="75">
        <f t="shared" si="18"/>
        <v>0.82832885572568127</v>
      </c>
      <c r="V34" s="75">
        <f t="shared" si="19"/>
        <v>0.12284563567947769</v>
      </c>
      <c r="W34" s="75">
        <f t="shared" si="20"/>
        <v>0.21079937536023458</v>
      </c>
      <c r="X34" s="75">
        <f t="shared" si="21"/>
        <v>0.40483582765351978</v>
      </c>
      <c r="Y34" s="75">
        <f t="shared" si="22"/>
        <v>0.1272750543084892</v>
      </c>
      <c r="Z34" s="75">
        <f t="shared" si="23"/>
        <v>0.16442929606656687</v>
      </c>
      <c r="AA34" s="75">
        <f t="shared" si="24"/>
        <v>5.0313343902346375E-2</v>
      </c>
      <c r="AB34" s="75">
        <f t="shared" si="25"/>
        <v>9.4695716706332783E-2</v>
      </c>
      <c r="AC34" s="75">
        <f t="shared" si="26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7"/>
        <v>3.1628492319569546E-2</v>
      </c>
      <c r="AS34" s="75">
        <f t="shared" si="28"/>
        <v>0.3944397880818829</v>
      </c>
      <c r="AT34" s="75">
        <f t="shared" si="1"/>
        <v>3.3503634656866288E-2</v>
      </c>
      <c r="AU34" s="75">
        <f t="shared" si="2"/>
        <v>0.16783145880287273</v>
      </c>
      <c r="AV34" s="75">
        <f t="shared" si="3"/>
        <v>0.66010951826032493</v>
      </c>
      <c r="AW34" s="75">
        <f t="shared" si="4"/>
        <v>0.21629927570175861</v>
      </c>
      <c r="AX34" s="75">
        <f t="shared" si="5"/>
        <v>0.42365815623706538</v>
      </c>
      <c r="AY34" s="75">
        <f t="shared" si="6"/>
        <v>0.57885567895474865</v>
      </c>
      <c r="AZ34" s="75">
        <f t="shared" si="7"/>
        <v>9.7871765127684113E-2</v>
      </c>
      <c r="BA34" s="75">
        <f t="shared" si="8"/>
        <v>0.22284302632461001</v>
      </c>
      <c r="BB34" s="75">
        <f t="shared" si="9"/>
        <v>0.15511389107121215</v>
      </c>
      <c r="BC34" s="75">
        <f t="shared" si="10"/>
        <v>0.16620198677214976</v>
      </c>
      <c r="BD34" s="75">
        <f t="shared" si="11"/>
        <v>0.13456076371771941</v>
      </c>
      <c r="BF34" s="57">
        <f t="shared" si="29"/>
        <v>0.43781885912546831</v>
      </c>
      <c r="BG34" s="57">
        <f t="shared" si="30"/>
        <v>5.3649001102982971E-3</v>
      </c>
      <c r="BH34" s="57">
        <f t="shared" si="31"/>
        <v>6.1370278410425694E-2</v>
      </c>
      <c r="BI34" s="57">
        <f t="shared" si="32"/>
        <v>0.16821933746535633</v>
      </c>
      <c r="BJ34" s="57">
        <f t="shared" si="33"/>
        <v>-9.3453640022280918E-2</v>
      </c>
      <c r="BK34" s="57">
        <f t="shared" si="34"/>
        <v>-0.2128587808768308</v>
      </c>
      <c r="BL34" s="57">
        <f t="shared" si="35"/>
        <v>-0.17401985130122888</v>
      </c>
      <c r="BM34" s="57">
        <f t="shared" si="36"/>
        <v>2.9403289180805092E-2</v>
      </c>
      <c r="BN34" s="57">
        <f t="shared" si="37"/>
        <v>-5.8413730258043139E-2</v>
      </c>
      <c r="BO34" s="57">
        <f t="shared" si="38"/>
        <v>-0.10480054716886578</v>
      </c>
      <c r="BP34" s="57">
        <f t="shared" si="39"/>
        <v>-7.1506270065816974E-2</v>
      </c>
      <c r="BQ34" s="57">
        <f t="shared" si="40"/>
        <v>-3.2648980963528543E-2</v>
      </c>
      <c r="BR34" s="57">
        <f t="shared" si="13"/>
        <v>-4.5525136364241311E-2</v>
      </c>
    </row>
    <row r="35" spans="1:70" x14ac:dyDescent="0.3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4"/>
        <v>2.7312123732964544E-2</v>
      </c>
      <c r="R35" s="75">
        <f t="shared" si="15"/>
        <v>0.86455570073943855</v>
      </c>
      <c r="S35" s="75">
        <f t="shared" si="16"/>
        <v>4.9441494228990357E-2</v>
      </c>
      <c r="T35" s="75">
        <f t="shared" si="17"/>
        <v>0.14312472154924563</v>
      </c>
      <c r="U35" s="75">
        <f t="shared" si="18"/>
        <v>0.50832147937768224</v>
      </c>
      <c r="V35" s="75">
        <f t="shared" si="19"/>
        <v>0.13335092789151595</v>
      </c>
      <c r="W35" s="75">
        <f t="shared" si="20"/>
        <v>0.16733518216282284</v>
      </c>
      <c r="X35" s="75">
        <f t="shared" si="21"/>
        <v>0.15820123071643899</v>
      </c>
      <c r="Y35" s="75">
        <f t="shared" si="22"/>
        <v>0.39072639884815796</v>
      </c>
      <c r="Z35" s="75">
        <f t="shared" si="23"/>
        <v>0.27091835280747451</v>
      </c>
      <c r="AA35" s="75">
        <f t="shared" si="24"/>
        <v>2.6678629290230318E-2</v>
      </c>
      <c r="AB35" s="75">
        <f t="shared" si="25"/>
        <v>0.11096625392807143</v>
      </c>
      <c r="AC35" s="75">
        <f t="shared" si="26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7"/>
        <v>2.7044506581775041E-2</v>
      </c>
      <c r="AS35" s="75">
        <f t="shared" si="28"/>
        <v>0.40841595772037725</v>
      </c>
      <c r="AT35" s="75">
        <f t="shared" si="1"/>
        <v>4.1118720129784354E-2</v>
      </c>
      <c r="AU35" s="75">
        <f t="shared" si="2"/>
        <v>9.1236698172422026E-2</v>
      </c>
      <c r="AV35" s="75">
        <f t="shared" si="3"/>
        <v>0.48009494454187529</v>
      </c>
      <c r="AW35" s="75">
        <f t="shared" si="4"/>
        <v>0.2274748427128056</v>
      </c>
      <c r="AX35" s="75">
        <f t="shared" si="5"/>
        <v>0.27455998499416945</v>
      </c>
      <c r="AY35" s="75">
        <f t="shared" si="6"/>
        <v>0.26994417703877471</v>
      </c>
      <c r="AZ35" s="75">
        <f t="shared" si="7"/>
        <v>0.37020745443452013</v>
      </c>
      <c r="BA35" s="75">
        <f t="shared" si="8"/>
        <v>0.32141678083931952</v>
      </c>
      <c r="BB35" s="75">
        <f t="shared" si="9"/>
        <v>7.1641578973899445E-2</v>
      </c>
      <c r="BC35" s="75">
        <f t="shared" si="10"/>
        <v>0.18177888625677746</v>
      </c>
      <c r="BD35" s="75">
        <f t="shared" si="11"/>
        <v>9.5676321141163076E-2</v>
      </c>
      <c r="BF35" s="57">
        <f t="shared" si="29"/>
        <v>0.45613974301906129</v>
      </c>
      <c r="BG35" s="57">
        <f t="shared" si="30"/>
        <v>8.3227740992060026E-3</v>
      </c>
      <c r="BH35" s="57">
        <f t="shared" si="31"/>
        <v>5.1888023376823605E-2</v>
      </c>
      <c r="BI35" s="57">
        <f t="shared" si="32"/>
        <v>2.8226534835806949E-2</v>
      </c>
      <c r="BJ35" s="57">
        <f t="shared" si="33"/>
        <v>-9.412391482128965E-2</v>
      </c>
      <c r="BK35" s="57">
        <f t="shared" si="34"/>
        <v>-0.10722480283134661</v>
      </c>
      <c r="BL35" s="57">
        <f t="shared" si="35"/>
        <v>-0.11174294632233572</v>
      </c>
      <c r="BM35" s="57">
        <f t="shared" si="36"/>
        <v>2.051894441363783E-2</v>
      </c>
      <c r="BN35" s="57">
        <f t="shared" si="37"/>
        <v>-5.0498428031845011E-2</v>
      </c>
      <c r="BO35" s="57">
        <f t="shared" si="38"/>
        <v>-4.4962949683669123E-2</v>
      </c>
      <c r="BP35" s="57">
        <f t="shared" si="39"/>
        <v>-7.0812632328706035E-2</v>
      </c>
      <c r="BQ35" s="57">
        <f t="shared" si="40"/>
        <v>-1.4901567475322106E-2</v>
      </c>
      <c r="BR35" s="57">
        <f t="shared" si="13"/>
        <v>7.0828778250021374E-2</v>
      </c>
    </row>
    <row r="36" spans="1:70" x14ac:dyDescent="0.3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4"/>
        <v>2.0944762880266365E-2</v>
      </c>
      <c r="R36" s="75">
        <f t="shared" si="15"/>
        <v>0.72512934741550306</v>
      </c>
      <c r="S36" s="75">
        <f t="shared" si="16"/>
        <v>1.5113777427701652E-2</v>
      </c>
      <c r="T36" s="75">
        <f t="shared" si="17"/>
        <v>3.7151211257645908E-2</v>
      </c>
      <c r="U36" s="75">
        <f t="shared" si="18"/>
        <v>0.373905200197994</v>
      </c>
      <c r="V36" s="75">
        <f t="shared" si="19"/>
        <v>9.8624157438580468E-2</v>
      </c>
      <c r="W36" s="75">
        <f t="shared" si="20"/>
        <v>0.18156105451132989</v>
      </c>
      <c r="X36" s="75">
        <f t="shared" si="21"/>
        <v>0.16459079951456343</v>
      </c>
      <c r="Y36" s="75">
        <f t="shared" si="22"/>
        <v>1.5232912524398491E-2</v>
      </c>
      <c r="Z36" s="75">
        <f t="shared" si="23"/>
        <v>0.26704103838244697</v>
      </c>
      <c r="AA36" s="75">
        <f t="shared" si="24"/>
        <v>3.5621511790513094E-2</v>
      </c>
      <c r="AB36" s="75">
        <f t="shared" si="25"/>
        <v>0.12547728449109147</v>
      </c>
      <c r="AC36" s="75">
        <f t="shared" si="26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7"/>
        <v>2.3039960820852468E-2</v>
      </c>
      <c r="AS36" s="75">
        <f t="shared" si="28"/>
        <v>0.36594898330307524</v>
      </c>
      <c r="AT36" s="75">
        <f t="shared" si="1"/>
        <v>1.3063356266933498E-2</v>
      </c>
      <c r="AU36" s="75">
        <f t="shared" si="2"/>
        <v>2.0224412939616503E-2</v>
      </c>
      <c r="AV36" s="75">
        <f t="shared" si="3"/>
        <v>0.40547535034888343</v>
      </c>
      <c r="AW36" s="75">
        <f t="shared" si="4"/>
        <v>0.1678827355609247</v>
      </c>
      <c r="AX36" s="75">
        <f t="shared" si="5"/>
        <v>0.34014318670282617</v>
      </c>
      <c r="AY36" s="75">
        <f t="shared" si="6"/>
        <v>0.18575561197284787</v>
      </c>
      <c r="AZ36" s="75">
        <f t="shared" si="7"/>
        <v>1.4200634852940645E-2</v>
      </c>
      <c r="BA36" s="75">
        <f t="shared" si="8"/>
        <v>0.35060772952191693</v>
      </c>
      <c r="BB36" s="75">
        <f t="shared" si="9"/>
        <v>8.0576725610168654E-2</v>
      </c>
      <c r="BC36" s="75">
        <f t="shared" si="10"/>
        <v>0.2149738160236622</v>
      </c>
      <c r="BD36" s="75">
        <f t="shared" si="11"/>
        <v>0.13187800208861072</v>
      </c>
      <c r="BF36" s="57">
        <f t="shared" si="29"/>
        <v>0.35918036411242782</v>
      </c>
      <c r="BG36" s="57">
        <f t="shared" si="30"/>
        <v>2.0504211607681542E-3</v>
      </c>
      <c r="BH36" s="57">
        <f t="shared" si="31"/>
        <v>1.6926798318029405E-2</v>
      </c>
      <c r="BI36" s="57">
        <f t="shared" si="32"/>
        <v>-3.1570150150889431E-2</v>
      </c>
      <c r="BJ36" s="57">
        <f t="shared" si="33"/>
        <v>-6.9258578122344233E-2</v>
      </c>
      <c r="BK36" s="57">
        <f t="shared" si="34"/>
        <v>-0.15858213219149628</v>
      </c>
      <c r="BL36" s="57">
        <f t="shared" si="35"/>
        <v>-2.1164812458284443E-2</v>
      </c>
      <c r="BM36" s="57">
        <f t="shared" si="36"/>
        <v>1.0322776714578458E-3</v>
      </c>
      <c r="BN36" s="57">
        <f t="shared" si="37"/>
        <v>-8.3566691139469962E-2</v>
      </c>
      <c r="BO36" s="57">
        <f t="shared" si="38"/>
        <v>-4.495521381965556E-2</v>
      </c>
      <c r="BP36" s="57">
        <f t="shared" si="39"/>
        <v>-8.9496531532570728E-2</v>
      </c>
      <c r="BQ36" s="57">
        <f t="shared" si="40"/>
        <v>-3.5386806779692789E-2</v>
      </c>
      <c r="BR36" s="57">
        <f t="shared" si="13"/>
        <v>-0.15479105493172024</v>
      </c>
    </row>
    <row r="37" spans="1:70" x14ac:dyDescent="0.3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4"/>
        <v>4.0479553448460548E-2</v>
      </c>
      <c r="R37" s="75">
        <f t="shared" si="15"/>
        <v>1.6371126747144311</v>
      </c>
      <c r="S37" s="75">
        <f t="shared" si="16"/>
        <v>7.9256151382473994E-2</v>
      </c>
      <c r="T37" s="75">
        <f t="shared" si="17"/>
        <v>0.20054361078164895</v>
      </c>
      <c r="U37" s="75">
        <f t="shared" si="18"/>
        <v>0.40013985536271141</v>
      </c>
      <c r="V37" s="75">
        <f t="shared" si="19"/>
        <v>0.24255951313036031</v>
      </c>
      <c r="W37" s="75">
        <f t="shared" si="20"/>
        <v>0.22875816252716019</v>
      </c>
      <c r="X37" s="75">
        <f t="shared" si="21"/>
        <v>0.41323283688423773</v>
      </c>
      <c r="Y37" s="75">
        <f t="shared" si="22"/>
        <v>6.9728593810204603E-2</v>
      </c>
      <c r="Z37" s="75">
        <f t="shared" si="23"/>
        <v>0.29240473051285681</v>
      </c>
      <c r="AA37" s="75">
        <f t="shared" si="24"/>
        <v>4.2728375940949352E-2</v>
      </c>
      <c r="AB37" s="75">
        <f t="shared" si="25"/>
        <v>0.1502069710762835</v>
      </c>
      <c r="AC37" s="75">
        <f t="shared" si="26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7"/>
        <v>3.9556714114680203E-2</v>
      </c>
      <c r="AS37" s="75">
        <f t="shared" si="28"/>
        <v>0.69955099150956923</v>
      </c>
      <c r="AT37" s="75">
        <f t="shared" si="1"/>
        <v>6.5534295095068335E-2</v>
      </c>
      <c r="AU37" s="75">
        <f t="shared" si="2"/>
        <v>0.15088023605928513</v>
      </c>
      <c r="AV37" s="75">
        <f t="shared" si="3"/>
        <v>0.36854606863570066</v>
      </c>
      <c r="AW37" s="75">
        <f t="shared" si="4"/>
        <v>0.40978499963630272</v>
      </c>
      <c r="AX37" s="75">
        <f t="shared" si="5"/>
        <v>0.44834915594070213</v>
      </c>
      <c r="AY37" s="75">
        <f t="shared" si="6"/>
        <v>0.67365573611085816</v>
      </c>
      <c r="AZ37" s="75">
        <f t="shared" si="7"/>
        <v>6.0345219123760757E-2</v>
      </c>
      <c r="BA37" s="75">
        <f t="shared" si="8"/>
        <v>0.39130894924584536</v>
      </c>
      <c r="BB37" s="75">
        <f t="shared" si="9"/>
        <v>8.294349040546603E-2</v>
      </c>
      <c r="BC37" s="75">
        <f t="shared" si="10"/>
        <v>0.26424802033200828</v>
      </c>
      <c r="BD37" s="75">
        <f t="shared" si="11"/>
        <v>0.20862334305361246</v>
      </c>
      <c r="BF37" s="57">
        <f t="shared" si="29"/>
        <v>0.93756168320486188</v>
      </c>
      <c r="BG37" s="57">
        <f t="shared" si="30"/>
        <v>1.3721856287405659E-2</v>
      </c>
      <c r="BH37" s="57">
        <f t="shared" si="31"/>
        <v>4.9663374722363818E-2</v>
      </c>
      <c r="BI37" s="57">
        <f t="shared" si="32"/>
        <v>3.1593786727010742E-2</v>
      </c>
      <c r="BJ37" s="57">
        <f t="shared" si="33"/>
        <v>-0.16722548650594241</v>
      </c>
      <c r="BK37" s="57">
        <f t="shared" si="34"/>
        <v>-0.21959099341354194</v>
      </c>
      <c r="BL37" s="57">
        <f t="shared" si="35"/>
        <v>-0.26042289922662043</v>
      </c>
      <c r="BM37" s="57">
        <f t="shared" si="36"/>
        <v>9.3833746864438461E-3</v>
      </c>
      <c r="BN37" s="57">
        <f t="shared" si="37"/>
        <v>-9.8904218732988547E-2</v>
      </c>
      <c r="BO37" s="57">
        <f t="shared" si="38"/>
        <v>-4.0215114464516678E-2</v>
      </c>
      <c r="BP37" s="57">
        <f t="shared" si="39"/>
        <v>-0.11404104925572478</v>
      </c>
      <c r="BQ37" s="57">
        <f t="shared" si="40"/>
        <v>-4.4320780731735648E-2</v>
      </c>
      <c r="BR37" s="57">
        <f t="shared" si="13"/>
        <v>9.7203533297015504E-2</v>
      </c>
    </row>
    <row r="38" spans="1:70" x14ac:dyDescent="0.3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4"/>
        <v>5.8868246675918501E-2</v>
      </c>
      <c r="R38" s="75">
        <f t="shared" si="15"/>
        <v>1.9943404981397443</v>
      </c>
      <c r="S38" s="75">
        <f t="shared" si="16"/>
        <v>0.10156036567797135</v>
      </c>
      <c r="T38" s="75">
        <f t="shared" si="17"/>
        <v>0.57440539514451383</v>
      </c>
      <c r="U38" s="75">
        <f t="shared" si="18"/>
        <v>0.37214891318409415</v>
      </c>
      <c r="V38" s="75">
        <f t="shared" si="19"/>
        <v>0.29262727252706233</v>
      </c>
      <c r="W38" s="75">
        <f t="shared" si="20"/>
        <v>0.39025504346187584</v>
      </c>
      <c r="X38" s="75">
        <f t="shared" si="21"/>
        <v>0.52486851931784895</v>
      </c>
      <c r="Y38" s="75">
        <f t="shared" si="22"/>
        <v>0.3825403098238731</v>
      </c>
      <c r="Z38" s="75">
        <f t="shared" si="23"/>
        <v>0.54253263305173771</v>
      </c>
      <c r="AA38" s="75">
        <f t="shared" si="24"/>
        <v>1.5752932089194271E-2</v>
      </c>
      <c r="AB38" s="75">
        <f t="shared" si="25"/>
        <v>0.21931042188938318</v>
      </c>
      <c r="AC38" s="75">
        <f t="shared" si="26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7"/>
        <v>5.8835208070874945E-2</v>
      </c>
      <c r="AS38" s="75">
        <f t="shared" si="28"/>
        <v>0.90389192600023371</v>
      </c>
      <c r="AT38" s="75">
        <f t="shared" si="1"/>
        <v>8.5546930275033961E-2</v>
      </c>
      <c r="AU38" s="75">
        <f t="shared" si="2"/>
        <v>0.45395539102238325</v>
      </c>
      <c r="AV38" s="75">
        <f t="shared" si="3"/>
        <v>0.34355727369233013</v>
      </c>
      <c r="AW38" s="75">
        <f t="shared" si="4"/>
        <v>0.50713088693397557</v>
      </c>
      <c r="AX38" s="75">
        <f t="shared" si="5"/>
        <v>0.69891955112427395</v>
      </c>
      <c r="AY38" s="75">
        <f t="shared" si="6"/>
        <v>0.77671094831422682</v>
      </c>
      <c r="AZ38" s="75">
        <f t="shared" si="7"/>
        <v>0.34216558189588719</v>
      </c>
      <c r="BA38" s="75">
        <f t="shared" si="8"/>
        <v>0.69385639729389736</v>
      </c>
      <c r="BB38" s="75">
        <f t="shared" si="9"/>
        <v>3.6013917771267098E-2</v>
      </c>
      <c r="BC38" s="75">
        <f t="shared" si="10"/>
        <v>0.38879703167082286</v>
      </c>
      <c r="BD38" s="75">
        <f t="shared" si="11"/>
        <v>0.39836460412036856</v>
      </c>
      <c r="BF38" s="57">
        <f t="shared" si="29"/>
        <v>1.0904485721395107</v>
      </c>
      <c r="BG38" s="57">
        <f t="shared" si="30"/>
        <v>1.6013435402937384E-2</v>
      </c>
      <c r="BH38" s="57">
        <f t="shared" si="31"/>
        <v>0.12045000412213058</v>
      </c>
      <c r="BI38" s="57">
        <f t="shared" si="32"/>
        <v>2.859163949176402E-2</v>
      </c>
      <c r="BJ38" s="57">
        <f t="shared" si="33"/>
        <v>-0.21450361440691323</v>
      </c>
      <c r="BK38" s="57">
        <f t="shared" si="34"/>
        <v>-0.30866450766239811</v>
      </c>
      <c r="BL38" s="57">
        <f t="shared" si="35"/>
        <v>-0.25184242899637788</v>
      </c>
      <c r="BM38" s="57">
        <f t="shared" si="36"/>
        <v>4.0374727927985909E-2</v>
      </c>
      <c r="BN38" s="57">
        <f t="shared" si="37"/>
        <v>-0.15132376424215965</v>
      </c>
      <c r="BO38" s="57">
        <f t="shared" si="38"/>
        <v>-2.0260985682072827E-2</v>
      </c>
      <c r="BP38" s="57">
        <f t="shared" si="39"/>
        <v>-0.16948660978143967</v>
      </c>
      <c r="BQ38" s="57">
        <f t="shared" si="40"/>
        <v>-9.8530606066362603E-2</v>
      </c>
      <c r="BR38" s="57">
        <f t="shared" si="13"/>
        <v>8.1265862246604509E-2</v>
      </c>
    </row>
    <row r="39" spans="1:70" x14ac:dyDescent="0.3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4"/>
        <v>3.0882291283359065E-2</v>
      </c>
      <c r="R39" s="75">
        <f t="shared" si="15"/>
        <v>0.80953605674055507</v>
      </c>
      <c r="S39" s="75">
        <f t="shared" si="16"/>
        <v>0.1097615761986518</v>
      </c>
      <c r="T39" s="75">
        <f t="shared" si="17"/>
        <v>0.31776363877120417</v>
      </c>
      <c r="U39" s="75">
        <f t="shared" si="18"/>
        <v>0.29204097074523544</v>
      </c>
      <c r="V39" s="75">
        <f t="shared" si="19"/>
        <v>0.32560324745826769</v>
      </c>
      <c r="W39" s="75">
        <f t="shared" si="20"/>
        <v>0.22172411252859914</v>
      </c>
      <c r="X39" s="75">
        <f t="shared" si="21"/>
        <v>0.38911005038079399</v>
      </c>
      <c r="Y39" s="75">
        <f t="shared" si="22"/>
        <v>3.4966977771446896E-2</v>
      </c>
      <c r="Z39" s="75">
        <f t="shared" si="23"/>
        <v>0.15564562371805424</v>
      </c>
      <c r="AA39" s="75">
        <f t="shared" si="24"/>
        <v>2.5001592261567774E-2</v>
      </c>
      <c r="AB39" s="75">
        <f t="shared" si="25"/>
        <v>0.10215983227646946</v>
      </c>
      <c r="AC39" s="75">
        <f t="shared" si="26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7"/>
        <v>3.4396216121558298E-2</v>
      </c>
      <c r="AS39" s="75">
        <f t="shared" si="28"/>
        <v>0.39675828196257379</v>
      </c>
      <c r="AT39" s="75">
        <f t="shared" si="1"/>
        <v>9.2876930682399439E-2</v>
      </c>
      <c r="AU39" s="75">
        <f t="shared" si="2"/>
        <v>0.22953555357170427</v>
      </c>
      <c r="AV39" s="75">
        <f t="shared" si="3"/>
        <v>0.32687551970261569</v>
      </c>
      <c r="AW39" s="75">
        <f t="shared" si="4"/>
        <v>0.56701126684102643</v>
      </c>
      <c r="AX39" s="75">
        <f t="shared" si="5"/>
        <v>0.40626824405206496</v>
      </c>
      <c r="AY39" s="75">
        <f t="shared" si="6"/>
        <v>0.56612850040290164</v>
      </c>
      <c r="AZ39" s="75">
        <f t="shared" si="7"/>
        <v>2.2879594576817895E-2</v>
      </c>
      <c r="BA39" s="75">
        <f t="shared" si="8"/>
        <v>0.17846614516262371</v>
      </c>
      <c r="BB39" s="75">
        <f t="shared" si="9"/>
        <v>4.9982187356763637E-2</v>
      </c>
      <c r="BC39" s="75">
        <f t="shared" si="10"/>
        <v>0.19302535073059007</v>
      </c>
      <c r="BD39" s="75">
        <f t="shared" si="11"/>
        <v>0.18969566081064282</v>
      </c>
      <c r="BF39" s="57">
        <f t="shared" si="29"/>
        <v>0.41277777477798128</v>
      </c>
      <c r="BG39" s="57">
        <f t="shared" si="30"/>
        <v>1.6884645516252364E-2</v>
      </c>
      <c r="BH39" s="57">
        <f t="shared" si="31"/>
        <v>8.82280851994999E-2</v>
      </c>
      <c r="BI39" s="57">
        <f t="shared" si="32"/>
        <v>-3.4834548957380251E-2</v>
      </c>
      <c r="BJ39" s="57">
        <f t="shared" si="33"/>
        <v>-0.24140801938275874</v>
      </c>
      <c r="BK39" s="57">
        <f t="shared" si="34"/>
        <v>-0.18454413152346583</v>
      </c>
      <c r="BL39" s="57">
        <f t="shared" si="35"/>
        <v>-0.17701845002210764</v>
      </c>
      <c r="BM39" s="57">
        <f t="shared" si="36"/>
        <v>1.2087383194629001E-2</v>
      </c>
      <c r="BN39" s="57">
        <f t="shared" si="37"/>
        <v>-2.2820521444569475E-2</v>
      </c>
      <c r="BO39" s="57">
        <f t="shared" si="38"/>
        <v>-2.4980595095195863E-2</v>
      </c>
      <c r="BP39" s="57">
        <f t="shared" si="39"/>
        <v>-9.0865518454120608E-2</v>
      </c>
      <c r="BQ39" s="57">
        <f t="shared" si="40"/>
        <v>-4.5295152817778545E-2</v>
      </c>
      <c r="BR39" s="57">
        <f t="shared" si="13"/>
        <v>-0.29178904900901448</v>
      </c>
    </row>
    <row r="40" spans="1:70" x14ac:dyDescent="0.3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4"/>
        <v>4.3711850997163459E-2</v>
      </c>
      <c r="R40" s="75">
        <f t="shared" si="15"/>
        <v>1.7551179198670563</v>
      </c>
      <c r="S40" s="75">
        <f t="shared" si="16"/>
        <v>0.10459044342507341</v>
      </c>
      <c r="T40" s="75">
        <f t="shared" si="17"/>
        <v>0.29740663121028643</v>
      </c>
      <c r="U40" s="75">
        <f t="shared" si="18"/>
        <v>0.24299747318481496</v>
      </c>
      <c r="V40" s="75">
        <f t="shared" si="19"/>
        <v>2.8304483110913877E-2</v>
      </c>
      <c r="W40" s="75">
        <f t="shared" si="20"/>
        <v>0.30650741318228869</v>
      </c>
      <c r="X40" s="75">
        <f t="shared" si="21"/>
        <v>0.53210898583179644</v>
      </c>
      <c r="Y40" s="75">
        <f t="shared" si="22"/>
        <v>0.4146130227077241</v>
      </c>
      <c r="Z40" s="75">
        <f t="shared" si="23"/>
        <v>0.25410746723731453</v>
      </c>
      <c r="AA40" s="75">
        <f t="shared" si="24"/>
        <v>6.3510236003563439E-2</v>
      </c>
      <c r="AB40" s="75">
        <f t="shared" si="25"/>
        <v>0.1341837311978592</v>
      </c>
      <c r="AC40" s="75">
        <f t="shared" si="26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7"/>
        <v>4.1308345862764551E-2</v>
      </c>
      <c r="AS40" s="75">
        <f t="shared" si="28"/>
        <v>0.85098000458866196</v>
      </c>
      <c r="AT40" s="75">
        <f t="shared" si="1"/>
        <v>8.5973111226938459E-2</v>
      </c>
      <c r="AU40" s="75">
        <f t="shared" si="2"/>
        <v>0.2228694185022802</v>
      </c>
      <c r="AV40" s="75">
        <f t="shared" si="3"/>
        <v>0.27889111272942219</v>
      </c>
      <c r="AW40" s="75">
        <f t="shared" si="4"/>
        <v>3.9350579199059821E-2</v>
      </c>
      <c r="AX40" s="75">
        <f t="shared" si="5"/>
        <v>0.55138588599705929</v>
      </c>
      <c r="AY40" s="75">
        <f t="shared" si="6"/>
        <v>0.73631824554875969</v>
      </c>
      <c r="AZ40" s="75">
        <f t="shared" si="7"/>
        <v>0.37244718316596842</v>
      </c>
      <c r="BA40" s="75">
        <f t="shared" si="8"/>
        <v>0.3020877995992981</v>
      </c>
      <c r="BB40" s="75">
        <f t="shared" si="9"/>
        <v>0.20130343070182921</v>
      </c>
      <c r="BC40" s="75">
        <f t="shared" si="10"/>
        <v>0.24133853114645956</v>
      </c>
      <c r="BD40" s="75">
        <f t="shared" si="11"/>
        <v>0.23626767429623824</v>
      </c>
      <c r="BF40" s="57">
        <f t="shared" si="29"/>
        <v>0.90413791527839438</v>
      </c>
      <c r="BG40" s="57">
        <f t="shared" si="30"/>
        <v>1.8617332198134953E-2</v>
      </c>
      <c r="BH40" s="57">
        <f t="shared" si="31"/>
        <v>7.4537212708006229E-2</v>
      </c>
      <c r="BI40" s="57">
        <f t="shared" si="32"/>
        <v>-3.5893639544607225E-2</v>
      </c>
      <c r="BJ40" s="57">
        <f t="shared" si="33"/>
        <v>-1.1046096088145944E-2</v>
      </c>
      <c r="BK40" s="57">
        <f t="shared" si="34"/>
        <v>-0.2448784728147706</v>
      </c>
      <c r="BL40" s="57">
        <f t="shared" si="35"/>
        <v>-0.20420925971696324</v>
      </c>
      <c r="BM40" s="57">
        <f t="shared" si="36"/>
        <v>4.2165839541755679E-2</v>
      </c>
      <c r="BN40" s="57">
        <f t="shared" si="37"/>
        <v>-4.7980332361983569E-2</v>
      </c>
      <c r="BO40" s="57">
        <f t="shared" si="38"/>
        <v>-0.13779319469826579</v>
      </c>
      <c r="BP40" s="57">
        <f t="shared" si="39"/>
        <v>-0.10715479994860036</v>
      </c>
      <c r="BQ40" s="57">
        <f t="shared" si="40"/>
        <v>-4.6669944172802458E-2</v>
      </c>
      <c r="BR40" s="57">
        <f t="shared" si="13"/>
        <v>0.20383256038015207</v>
      </c>
    </row>
    <row r="41" spans="1:70" x14ac:dyDescent="0.3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4"/>
        <v>3.5541880925163527E-2</v>
      </c>
      <c r="R41" s="75">
        <f t="shared" si="15"/>
        <v>1.1272910628468942</v>
      </c>
      <c r="S41" s="75">
        <f t="shared" si="16"/>
        <v>5.8476298434877581E-2</v>
      </c>
      <c r="T41" s="75">
        <f t="shared" si="17"/>
        <v>0.17172567818197543</v>
      </c>
      <c r="U41" s="75">
        <f t="shared" si="18"/>
        <v>0.33499443648708549</v>
      </c>
      <c r="V41" s="75">
        <f t="shared" si="19"/>
        <v>0.22073923174537632</v>
      </c>
      <c r="W41" s="75">
        <f t="shared" si="20"/>
        <v>0.25674720143950408</v>
      </c>
      <c r="X41" s="75">
        <f t="shared" si="21"/>
        <v>0.56838185730113566</v>
      </c>
      <c r="Y41" s="75">
        <f t="shared" si="22"/>
        <v>0.53683861015312972</v>
      </c>
      <c r="Z41" s="75">
        <f t="shared" si="23"/>
        <v>0.17502683404245056</v>
      </c>
      <c r="AA41" s="75">
        <f t="shared" si="24"/>
        <v>2.8866058353703185E-2</v>
      </c>
      <c r="AB41" s="75">
        <f t="shared" si="25"/>
        <v>0.12555198303752463</v>
      </c>
      <c r="AC41" s="75">
        <f t="shared" si="26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7"/>
        <v>3.8698654687089329E-2</v>
      </c>
      <c r="AS41" s="75">
        <f t="shared" si="28"/>
        <v>0.49377782872974324</v>
      </c>
      <c r="AT41" s="75">
        <f t="shared" si="1"/>
        <v>4.8329432065241762E-2</v>
      </c>
      <c r="AU41" s="75">
        <f t="shared" si="2"/>
        <v>0.12189572288147513</v>
      </c>
      <c r="AV41" s="75">
        <f t="shared" si="3"/>
        <v>0.35406545328231276</v>
      </c>
      <c r="AW41" s="75">
        <f t="shared" si="4"/>
        <v>0.37849920763760903</v>
      </c>
      <c r="AX41" s="75">
        <f t="shared" si="5"/>
        <v>0.52915303820374848</v>
      </c>
      <c r="AY41" s="75">
        <f t="shared" si="6"/>
        <v>0.8289353116406013</v>
      </c>
      <c r="AZ41" s="75">
        <f t="shared" si="7"/>
        <v>0.49551180840664316</v>
      </c>
      <c r="BA41" s="75">
        <f t="shared" si="8"/>
        <v>0.21524062686705964</v>
      </c>
      <c r="BB41" s="75">
        <f t="shared" si="9"/>
        <v>9.7722832169680238E-2</v>
      </c>
      <c r="BC41" s="75">
        <f t="shared" si="10"/>
        <v>0.24886157092927885</v>
      </c>
      <c r="BD41" s="75">
        <f t="shared" si="11"/>
        <v>0.18229923597469344</v>
      </c>
      <c r="BF41" s="57">
        <f t="shared" si="29"/>
        <v>0.63351323411715099</v>
      </c>
      <c r="BG41" s="57">
        <f t="shared" si="30"/>
        <v>1.0146866369635819E-2</v>
      </c>
      <c r="BH41" s="57">
        <f t="shared" si="31"/>
        <v>4.98299553005003E-2</v>
      </c>
      <c r="BI41" s="57">
        <f t="shared" si="32"/>
        <v>-1.9071016795227269E-2</v>
      </c>
      <c r="BJ41" s="57">
        <f t="shared" si="33"/>
        <v>-0.1577599758922327</v>
      </c>
      <c r="BK41" s="57">
        <f t="shared" si="34"/>
        <v>-0.2724058367642444</v>
      </c>
      <c r="BL41" s="57">
        <f t="shared" si="35"/>
        <v>-0.26055345433946564</v>
      </c>
      <c r="BM41" s="57">
        <f t="shared" si="36"/>
        <v>4.1326801746486563E-2</v>
      </c>
      <c r="BN41" s="57">
        <f t="shared" si="37"/>
        <v>-4.0213792824609074E-2</v>
      </c>
      <c r="BO41" s="57">
        <f t="shared" si="38"/>
        <v>-6.8856773815977046E-2</v>
      </c>
      <c r="BP41" s="57">
        <f t="shared" si="39"/>
        <v>-0.12330958789175422</v>
      </c>
      <c r="BQ41" s="57">
        <f t="shared" si="40"/>
        <v>-4.7999070360469659E-2</v>
      </c>
      <c r="BR41" s="57">
        <f t="shared" si="13"/>
        <v>-0.25535265115020633</v>
      </c>
    </row>
    <row r="42" spans="1:70" x14ac:dyDescent="0.3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4"/>
        <v>2.8192881090503219E-2</v>
      </c>
      <c r="R42" s="75">
        <f t="shared" si="15"/>
        <v>1.667078263069274</v>
      </c>
      <c r="S42" s="75">
        <f t="shared" si="16"/>
        <v>8.0040545780910924E-2</v>
      </c>
      <c r="T42" s="75">
        <f t="shared" si="17"/>
        <v>7.8447633924492111E-2</v>
      </c>
      <c r="U42" s="75">
        <f t="shared" si="18"/>
        <v>0.13870048583011463</v>
      </c>
      <c r="V42" s="75">
        <f t="shared" si="19"/>
        <v>-4.6498951087072464E-2</v>
      </c>
      <c r="W42" s="75">
        <f t="shared" si="20"/>
        <v>-9.3764218381717238E-2</v>
      </c>
      <c r="X42" s="75">
        <f t="shared" si="21"/>
        <v>0.18007388766310986</v>
      </c>
      <c r="Y42" s="75">
        <f t="shared" si="22"/>
        <v>1.1129417437231186E-2</v>
      </c>
      <c r="Z42" s="75">
        <f t="shared" si="23"/>
        <v>0.33309446030524725</v>
      </c>
      <c r="AA42" s="75">
        <f t="shared" si="24"/>
        <v>7.6762485313413426E-3</v>
      </c>
      <c r="AB42" s="75">
        <f t="shared" si="25"/>
        <v>0.16673367491686691</v>
      </c>
      <c r="AC42" s="75">
        <f t="shared" si="26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7"/>
        <v>1.9323585808565413E-2</v>
      </c>
      <c r="AS42" s="75">
        <f t="shared" si="28"/>
        <v>0.72943945934693943</v>
      </c>
      <c r="AT42" s="75">
        <f t="shared" si="1"/>
        <v>6.8026851602656174E-2</v>
      </c>
      <c r="AU42" s="75">
        <f t="shared" si="2"/>
        <v>5.5189204309387306E-2</v>
      </c>
      <c r="AV42" s="75">
        <f t="shared" si="3"/>
        <v>8.5831402513933924E-2</v>
      </c>
      <c r="AW42" s="75">
        <f t="shared" si="4"/>
        <v>-9.612690099809007E-2</v>
      </c>
      <c r="AX42" s="75">
        <f t="shared" si="5"/>
        <v>-0.19386269359292638</v>
      </c>
      <c r="AY42" s="75">
        <f t="shared" si="6"/>
        <v>0.24820067521964367</v>
      </c>
      <c r="AZ42" s="75">
        <f t="shared" si="7"/>
        <v>8.6289973589071846E-3</v>
      </c>
      <c r="BA42" s="75">
        <f t="shared" si="8"/>
        <v>0.45938285731468026</v>
      </c>
      <c r="BB42" s="75">
        <f t="shared" si="9"/>
        <v>2.869555297204588E-2</v>
      </c>
      <c r="BC42" s="75">
        <f t="shared" si="10"/>
        <v>0.3029215008531389</v>
      </c>
      <c r="BD42" s="75">
        <f t="shared" si="11"/>
        <v>0.15807865497591161</v>
      </c>
      <c r="BF42" s="57">
        <f t="shared" si="29"/>
        <v>0.93763880372233455</v>
      </c>
      <c r="BG42" s="57">
        <f t="shared" si="30"/>
        <v>1.201369417825475E-2</v>
      </c>
      <c r="BH42" s="57">
        <f t="shared" si="31"/>
        <v>2.3258429615104804E-2</v>
      </c>
      <c r="BI42" s="57">
        <f t="shared" si="32"/>
        <v>5.2869083316180704E-2</v>
      </c>
      <c r="BJ42" s="57">
        <f t="shared" si="33"/>
        <v>4.9627949911017606E-2</v>
      </c>
      <c r="BK42" s="57">
        <f t="shared" si="34"/>
        <v>0.10009847521120914</v>
      </c>
      <c r="BL42" s="57">
        <f t="shared" si="35"/>
        <v>-6.8126787556533813E-2</v>
      </c>
      <c r="BM42" s="57">
        <f t="shared" si="36"/>
        <v>2.5004200783240015E-3</v>
      </c>
      <c r="BN42" s="57">
        <f t="shared" si="37"/>
        <v>-0.12628839700943301</v>
      </c>
      <c r="BO42" s="57">
        <f t="shared" si="38"/>
        <v>-2.1019304440704538E-2</v>
      </c>
      <c r="BP42" s="57">
        <f t="shared" si="39"/>
        <v>-0.13618782593627199</v>
      </c>
      <c r="BQ42" s="57">
        <f t="shared" si="40"/>
        <v>-4.4890011171221558E-2</v>
      </c>
      <c r="BR42" s="57">
        <f t="shared" si="13"/>
        <v>0.78149452991826063</v>
      </c>
    </row>
    <row r="43" spans="1:70" x14ac:dyDescent="0.3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4"/>
        <v>2.1462226309712618E-2</v>
      </c>
      <c r="R43" s="75">
        <f t="shared" si="15"/>
        <v>1.0070919303109611</v>
      </c>
      <c r="S43" s="75">
        <f t="shared" si="16"/>
        <v>2.5469810183928202E-2</v>
      </c>
      <c r="T43" s="75">
        <f t="shared" si="17"/>
        <v>0.15021293716767736</v>
      </c>
      <c r="U43" s="75">
        <f t="shared" si="18"/>
        <v>4.0508639479476492E-2</v>
      </c>
      <c r="V43" s="75">
        <f t="shared" si="19"/>
        <v>8.6071486465617811E-2</v>
      </c>
      <c r="W43" s="75">
        <f t="shared" si="20"/>
        <v>2.2264013157323088E-2</v>
      </c>
      <c r="X43" s="75">
        <f t="shared" si="21"/>
        <v>0.1703372455128469</v>
      </c>
      <c r="Y43" s="75">
        <f t="shared" si="22"/>
        <v>0.12837511800327614</v>
      </c>
      <c r="Z43" s="75">
        <f t="shared" si="23"/>
        <v>0.18585954363627999</v>
      </c>
      <c r="AA43" s="75">
        <f t="shared" si="24"/>
        <v>2.3763449748945606E-2</v>
      </c>
      <c r="AB43" s="75">
        <f t="shared" si="25"/>
        <v>0.11150814328689415</v>
      </c>
      <c r="AC43" s="75">
        <f t="shared" si="26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7"/>
        <v>1.905639857869823E-2</v>
      </c>
      <c r="AS43" s="75">
        <f t="shared" si="28"/>
        <v>0.41979739236973329</v>
      </c>
      <c r="AT43" s="75">
        <f t="shared" si="1"/>
        <v>2.0340703567921614E-2</v>
      </c>
      <c r="AU43" s="75">
        <f t="shared" si="2"/>
        <v>0.11730207336299514</v>
      </c>
      <c r="AV43" s="75">
        <f t="shared" si="3"/>
        <v>0.12091803462797165</v>
      </c>
      <c r="AW43" s="75">
        <f t="shared" si="4"/>
        <v>0.13867927278542561</v>
      </c>
      <c r="AX43" s="75">
        <f t="shared" si="5"/>
        <v>3.5795437131423788E-2</v>
      </c>
      <c r="AY43" s="75">
        <f t="shared" si="6"/>
        <v>0.26672941783816473</v>
      </c>
      <c r="AZ43" s="75">
        <f t="shared" si="7"/>
        <v>0.1224280203351239</v>
      </c>
      <c r="BA43" s="75">
        <f t="shared" si="8"/>
        <v>0.18705592209436486</v>
      </c>
      <c r="BB43" s="75">
        <f t="shared" si="9"/>
        <v>3.745003866644582E-2</v>
      </c>
      <c r="BC43" s="75">
        <f t="shared" si="10"/>
        <v>0.23920435353891042</v>
      </c>
      <c r="BD43" s="75">
        <f t="shared" si="11"/>
        <v>0.12480520442682873</v>
      </c>
      <c r="BF43" s="57">
        <f t="shared" si="29"/>
        <v>0.58729453794122777</v>
      </c>
      <c r="BG43" s="57">
        <f t="shared" si="30"/>
        <v>5.1291066160065873E-3</v>
      </c>
      <c r="BH43" s="57">
        <f t="shared" si="31"/>
        <v>3.2910863804682222E-2</v>
      </c>
      <c r="BI43" s="57">
        <f t="shared" si="32"/>
        <v>-8.0409395148495155E-2</v>
      </c>
      <c r="BJ43" s="57">
        <f t="shared" si="33"/>
        <v>-5.2607786319807795E-2</v>
      </c>
      <c r="BK43" s="57">
        <f t="shared" si="34"/>
        <v>-1.35314239741007E-2</v>
      </c>
      <c r="BL43" s="57">
        <f t="shared" si="35"/>
        <v>-9.6392172325317826E-2</v>
      </c>
      <c r="BM43" s="57">
        <f t="shared" si="36"/>
        <v>5.9470976681522403E-3</v>
      </c>
      <c r="BN43" s="57">
        <f t="shared" si="37"/>
        <v>-1.1963784580848735E-3</v>
      </c>
      <c r="BO43" s="57">
        <f t="shared" si="38"/>
        <v>-1.3686588917500214E-2</v>
      </c>
      <c r="BP43" s="57">
        <f t="shared" si="39"/>
        <v>-0.12769621025201627</v>
      </c>
      <c r="BQ43" s="57">
        <f t="shared" si="40"/>
        <v>-3.5555932417177985E-2</v>
      </c>
      <c r="BR43" s="57">
        <f t="shared" si="13"/>
        <v>0.21020571821756812</v>
      </c>
    </row>
    <row r="44" spans="1:70" x14ac:dyDescent="0.3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4"/>
        <v>3.4339606331523331E-2</v>
      </c>
      <c r="R44" s="75">
        <f t="shared" si="15"/>
        <v>1.42359533568189</v>
      </c>
      <c r="S44" s="75">
        <f t="shared" si="16"/>
        <v>5.2655988809504228E-2</v>
      </c>
      <c r="T44" s="75">
        <f t="shared" si="17"/>
        <v>0.26951437088421853</v>
      </c>
      <c r="U44" s="75">
        <f t="shared" si="18"/>
        <v>0.20016839637146691</v>
      </c>
      <c r="V44" s="75">
        <f t="shared" si="19"/>
        <v>0.11319072100748877</v>
      </c>
      <c r="W44" s="75">
        <f t="shared" si="20"/>
        <v>0.12403041848137956</v>
      </c>
      <c r="X44" s="75">
        <f t="shared" si="21"/>
        <v>0.17806701330747293</v>
      </c>
      <c r="Y44" s="75">
        <f t="shared" si="22"/>
        <v>0.49128839824619064</v>
      </c>
      <c r="Z44" s="75">
        <f t="shared" si="23"/>
        <v>0.18482239220813729</v>
      </c>
      <c r="AA44" s="75">
        <f t="shared" si="24"/>
        <v>0.25719164634541569</v>
      </c>
      <c r="AB44" s="75">
        <f t="shared" si="25"/>
        <v>9.7333771585585871E-2</v>
      </c>
      <c r="AC44" s="75">
        <f t="shared" si="26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7"/>
        <v>3.2343634624051987E-2</v>
      </c>
      <c r="AS44" s="75">
        <f t="shared" si="28"/>
        <v>0.62852789729375491</v>
      </c>
      <c r="AT44" s="75">
        <f t="shared" si="1"/>
        <v>4.5306651286048612E-2</v>
      </c>
      <c r="AU44" s="75">
        <f t="shared" si="2"/>
        <v>0.19944625062884222</v>
      </c>
      <c r="AV44" s="75">
        <f t="shared" si="3"/>
        <v>0.22575469690816344</v>
      </c>
      <c r="AW44" s="75">
        <f t="shared" si="4"/>
        <v>0.20356808993843251</v>
      </c>
      <c r="AX44" s="75">
        <f t="shared" si="5"/>
        <v>0.2290360610621566</v>
      </c>
      <c r="AY44" s="75">
        <f t="shared" si="6"/>
        <v>0.25961692391889524</v>
      </c>
      <c r="AZ44" s="75">
        <f t="shared" si="7"/>
        <v>0.43929128089066705</v>
      </c>
      <c r="BA44" s="75">
        <f t="shared" si="8"/>
        <v>0.22300707985215057</v>
      </c>
      <c r="BB44" s="75">
        <f t="shared" si="9"/>
        <v>0.62943290090357862</v>
      </c>
      <c r="BC44" s="75">
        <f t="shared" si="10"/>
        <v>0.15123371751874043</v>
      </c>
      <c r="BD44" s="75">
        <f t="shared" si="11"/>
        <v>0.10358010430378295</v>
      </c>
      <c r="BF44" s="57">
        <f t="shared" si="29"/>
        <v>0.79506743838813509</v>
      </c>
      <c r="BG44" s="57">
        <f t="shared" si="30"/>
        <v>7.3493375234556166E-3</v>
      </c>
      <c r="BH44" s="57">
        <f t="shared" si="31"/>
        <v>7.0068120255376315E-2</v>
      </c>
      <c r="BI44" s="57">
        <f t="shared" si="32"/>
        <v>-2.5586300536696527E-2</v>
      </c>
      <c r="BJ44" s="57">
        <f t="shared" si="33"/>
        <v>-9.0377368930943738E-2</v>
      </c>
      <c r="BK44" s="57">
        <f t="shared" si="34"/>
        <v>-0.10500564258077703</v>
      </c>
      <c r="BL44" s="57">
        <f t="shared" si="35"/>
        <v>-8.1549910611422305E-2</v>
      </c>
      <c r="BM44" s="57">
        <f t="shared" si="36"/>
        <v>5.1997117355523592E-2</v>
      </c>
      <c r="BN44" s="57">
        <f t="shared" si="37"/>
        <v>-3.8184687644013282E-2</v>
      </c>
      <c r="BO44" s="57">
        <f t="shared" si="38"/>
        <v>-0.37224125455816293</v>
      </c>
      <c r="BP44" s="57">
        <f t="shared" si="39"/>
        <v>-5.3899945933154558E-2</v>
      </c>
      <c r="BQ44" s="57">
        <f t="shared" si="40"/>
        <v>-2.5762619905307524E-2</v>
      </c>
      <c r="BR44" s="57">
        <f t="shared" si="13"/>
        <v>0.13187428282201274</v>
      </c>
    </row>
    <row r="45" spans="1:70" x14ac:dyDescent="0.3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4"/>
        <v>1.926775905192013E-2</v>
      </c>
      <c r="R45" s="75">
        <f t="shared" si="15"/>
        <v>1.2190412723277961</v>
      </c>
      <c r="S45" s="75">
        <f t="shared" si="16"/>
        <v>2.7956392321069817E-2</v>
      </c>
      <c r="T45" s="75">
        <f t="shared" si="17"/>
        <v>0.10760307780373873</v>
      </c>
      <c r="U45" s="75">
        <f t="shared" si="18"/>
        <v>1.0679670427612638E-2</v>
      </c>
      <c r="V45" s="75">
        <f t="shared" si="19"/>
        <v>5.5740427545375455E-2</v>
      </c>
      <c r="W45" s="75">
        <f t="shared" si="20"/>
        <v>6.2440067552830936E-2</v>
      </c>
      <c r="X45" s="75">
        <f t="shared" si="21"/>
        <v>0.12811365467995764</v>
      </c>
      <c r="Y45" s="75">
        <f t="shared" si="22"/>
        <v>-0.26188273963007724</v>
      </c>
      <c r="Z45" s="75">
        <f t="shared" si="23"/>
        <v>0.16911428416978122</v>
      </c>
      <c r="AA45" s="75">
        <f t="shared" si="24"/>
        <v>-2.0229948962250666E-2</v>
      </c>
      <c r="AB45" s="75">
        <f t="shared" si="25"/>
        <v>6.7632146032767126E-2</v>
      </c>
      <c r="AC45" s="75">
        <f t="shared" si="26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7"/>
        <v>1.2676396899841569E-2</v>
      </c>
      <c r="AS45" s="75">
        <f t="shared" si="28"/>
        <v>0.49024114373553462</v>
      </c>
      <c r="AT45" s="75">
        <f t="shared" si="1"/>
        <v>2.1607151353380687E-2</v>
      </c>
      <c r="AU45" s="75">
        <f t="shared" si="2"/>
        <v>6.9886138701732603E-2</v>
      </c>
      <c r="AV45" s="75">
        <f t="shared" si="3"/>
        <v>1.3828694016769147E-3</v>
      </c>
      <c r="AW45" s="75">
        <f t="shared" si="4"/>
        <v>7.6729636030596404E-2</v>
      </c>
      <c r="AX45" s="75">
        <f t="shared" si="5"/>
        <v>8.9394505968129909E-2</v>
      </c>
      <c r="AY45" s="75">
        <f t="shared" si="6"/>
        <v>0.22090411587179656</v>
      </c>
      <c r="AZ45" s="75">
        <f t="shared" si="7"/>
        <v>-0.22269375042719169</v>
      </c>
      <c r="BA45" s="75">
        <f t="shared" si="8"/>
        <v>0.20949924708610113</v>
      </c>
      <c r="BB45" s="75">
        <f t="shared" si="9"/>
        <v>-6.8848407405551315E-2</v>
      </c>
      <c r="BC45" s="75">
        <f t="shared" si="10"/>
        <v>0.10552520081926818</v>
      </c>
      <c r="BD45" s="75">
        <f t="shared" si="11"/>
        <v>-2.0578918396874617E-4</v>
      </c>
      <c r="BF45" s="57">
        <f t="shared" si="29"/>
        <v>0.72880012859226151</v>
      </c>
      <c r="BG45" s="57">
        <f t="shared" si="30"/>
        <v>6.3492409676891293E-3</v>
      </c>
      <c r="BH45" s="57">
        <f t="shared" si="31"/>
        <v>3.7716939102006131E-2</v>
      </c>
      <c r="BI45" s="57">
        <f t="shared" si="32"/>
        <v>9.2968010259357244E-3</v>
      </c>
      <c r="BJ45" s="57">
        <f t="shared" si="33"/>
        <v>-2.0989208485220949E-2</v>
      </c>
      <c r="BK45" s="57">
        <f t="shared" si="34"/>
        <v>-2.6954438415298973E-2</v>
      </c>
      <c r="BL45" s="57">
        <f t="shared" si="35"/>
        <v>-9.2790461191838924E-2</v>
      </c>
      <c r="BM45" s="57">
        <f t="shared" si="36"/>
        <v>-3.9188989202885549E-2</v>
      </c>
      <c r="BN45" s="57">
        <f t="shared" si="37"/>
        <v>-4.0384962916319905E-2</v>
      </c>
      <c r="BO45" s="57">
        <f t="shared" si="38"/>
        <v>4.8618458443300649E-2</v>
      </c>
      <c r="BP45" s="57">
        <f t="shared" si="39"/>
        <v>-3.7893054786501054E-2</v>
      </c>
      <c r="BQ45" s="57">
        <f t="shared" si="40"/>
        <v>1.0217126399873678E-2</v>
      </c>
      <c r="BR45" s="57">
        <f t="shared" si="13"/>
        <v>0.58279757953300149</v>
      </c>
    </row>
    <row r="46" spans="1:70" x14ac:dyDescent="0.3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4"/>
        <v>1.4951884967971951E-2</v>
      </c>
      <c r="R46" s="75">
        <f t="shared" si="15"/>
        <v>0.24493073927569972</v>
      </c>
      <c r="S46" s="75">
        <f t="shared" si="16"/>
        <v>1.0135952510966022E-3</v>
      </c>
      <c r="T46" s="75">
        <f t="shared" si="17"/>
        <v>0.43899857188333902</v>
      </c>
      <c r="U46" s="75">
        <f t="shared" si="18"/>
        <v>2.095971969390658E-2</v>
      </c>
      <c r="V46" s="75">
        <f t="shared" si="19"/>
        <v>0.11450763808416239</v>
      </c>
      <c r="W46" s="75">
        <f t="shared" si="20"/>
        <v>5.3173936239769556E-2</v>
      </c>
      <c r="X46" s="75">
        <f t="shared" si="21"/>
        <v>0.12486229192203054</v>
      </c>
      <c r="Y46" s="75">
        <f t="shared" si="22"/>
        <v>1.9540506002973596E-2</v>
      </c>
      <c r="Z46" s="75">
        <f t="shared" si="23"/>
        <v>0.18886838537819936</v>
      </c>
      <c r="AA46" s="75">
        <f t="shared" si="24"/>
        <v>-7.6448145983222891E-3</v>
      </c>
      <c r="AB46" s="75">
        <f t="shared" si="25"/>
        <v>6.2617983580395747E-2</v>
      </c>
      <c r="AC46" s="75">
        <f t="shared" si="26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7"/>
        <v>1.5677389171427025E-2</v>
      </c>
      <c r="AS46" s="75">
        <f t="shared" si="28"/>
        <v>0.11144728688722495</v>
      </c>
      <c r="AT46" s="75">
        <f t="shared" si="1"/>
        <v>9.7689613580838851E-4</v>
      </c>
      <c r="AU46" s="75">
        <f t="shared" si="2"/>
        <v>0.3700831208103238</v>
      </c>
      <c r="AV46" s="75">
        <f t="shared" si="3"/>
        <v>1.4911198413157724E-2</v>
      </c>
      <c r="AW46" s="75">
        <f t="shared" si="4"/>
        <v>0.18836244833227075</v>
      </c>
      <c r="AX46" s="75">
        <f t="shared" si="5"/>
        <v>8.2557447560875408E-2</v>
      </c>
      <c r="AY46" s="75">
        <f t="shared" si="6"/>
        <v>0.15553824336112307</v>
      </c>
      <c r="AZ46" s="75">
        <f t="shared" si="7"/>
        <v>1.7461901990854668E-2</v>
      </c>
      <c r="BA46" s="75">
        <f t="shared" si="8"/>
        <v>0.23124107126073298</v>
      </c>
      <c r="BB46" s="75">
        <f t="shared" si="9"/>
        <v>-4.3042520551111844E-2</v>
      </c>
      <c r="BC46" s="75">
        <f t="shared" si="10"/>
        <v>0.11296581054569313</v>
      </c>
      <c r="BD46" s="75">
        <f t="shared" si="11"/>
        <v>9.6128815554574545E-2</v>
      </c>
      <c r="BF46" s="57">
        <f t="shared" si="29"/>
        <v>0.13348345238847475</v>
      </c>
      <c r="BG46" s="57">
        <f t="shared" si="30"/>
        <v>3.6699115288213718E-5</v>
      </c>
      <c r="BH46" s="57">
        <f t="shared" si="31"/>
        <v>6.8915451073015221E-2</v>
      </c>
      <c r="BI46" s="57">
        <f t="shared" si="32"/>
        <v>6.0485212807488559E-3</v>
      </c>
      <c r="BJ46" s="57">
        <f t="shared" si="33"/>
        <v>-7.385481024810836E-2</v>
      </c>
      <c r="BK46" s="57">
        <f t="shared" si="34"/>
        <v>-2.9383511321105851E-2</v>
      </c>
      <c r="BL46" s="57">
        <f t="shared" si="35"/>
        <v>-3.0675951439092533E-2</v>
      </c>
      <c r="BM46" s="57">
        <f t="shared" si="36"/>
        <v>2.0786040121189286E-3</v>
      </c>
      <c r="BN46" s="57">
        <f t="shared" si="37"/>
        <v>-4.2372685882533623E-2</v>
      </c>
      <c r="BO46" s="57">
        <f t="shared" si="38"/>
        <v>3.5397705952789557E-2</v>
      </c>
      <c r="BP46" s="57">
        <f t="shared" si="39"/>
        <v>-5.0347826965297382E-2</v>
      </c>
      <c r="BQ46" s="57">
        <f t="shared" si="40"/>
        <v>-2.7605373359771118E-2</v>
      </c>
      <c r="BR46" s="57">
        <f t="shared" si="13"/>
        <v>-8.2797253934733112E-3</v>
      </c>
    </row>
    <row r="47" spans="1:70" x14ac:dyDescent="0.3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4"/>
        <v>2.1686162766343386E-2</v>
      </c>
      <c r="R47" s="75">
        <f t="shared" si="15"/>
        <v>0.39605960090745629</v>
      </c>
      <c r="S47" s="75">
        <f t="shared" si="16"/>
        <v>7.2193695832483348E-2</v>
      </c>
      <c r="T47" s="75">
        <f t="shared" si="17"/>
        <v>0.47316544995685794</v>
      </c>
      <c r="U47" s="75">
        <f t="shared" si="18"/>
        <v>0.13947798329816613</v>
      </c>
      <c r="V47" s="75">
        <f t="shared" si="19"/>
        <v>0.17449063657659014</v>
      </c>
      <c r="W47" s="75">
        <f t="shared" si="20"/>
        <v>0.10942193188320906</v>
      </c>
      <c r="X47" s="75">
        <f t="shared" si="21"/>
        <v>0.16716031112568938</v>
      </c>
      <c r="Y47" s="75">
        <f t="shared" si="22"/>
        <v>2.0990852153446555E-2</v>
      </c>
      <c r="Z47" s="75">
        <f t="shared" si="23"/>
        <v>0.2825439087486511</v>
      </c>
      <c r="AA47" s="75">
        <f t="shared" si="24"/>
        <v>9.5484329925422488E-3</v>
      </c>
      <c r="AB47" s="75">
        <f t="shared" si="25"/>
        <v>9.0582739332823084E-2</v>
      </c>
      <c r="AC47" s="75">
        <f t="shared" si="26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7"/>
        <v>2.2788290505406872E-2</v>
      </c>
      <c r="AS47" s="75">
        <f t="shared" si="28"/>
        <v>0.16855879665211859</v>
      </c>
      <c r="AT47" s="75">
        <f t="shared" si="1"/>
        <v>5.6560007085806926E-2</v>
      </c>
      <c r="AU47" s="75">
        <f t="shared" si="2"/>
        <v>0.34740109436368805</v>
      </c>
      <c r="AV47" s="75">
        <f t="shared" si="3"/>
        <v>0.14112651713860794</v>
      </c>
      <c r="AW47" s="75">
        <f t="shared" si="4"/>
        <v>0.27220189565614977</v>
      </c>
      <c r="AX47" s="75">
        <f t="shared" si="5"/>
        <v>0.17377119480500905</v>
      </c>
      <c r="AY47" s="75">
        <f t="shared" si="6"/>
        <v>0.30081095432420163</v>
      </c>
      <c r="AZ47" s="75">
        <f t="shared" si="7"/>
        <v>2.2600074806682288E-2</v>
      </c>
      <c r="BA47" s="75">
        <f t="shared" si="8"/>
        <v>0.38034291804121007</v>
      </c>
      <c r="BB47" s="75">
        <f t="shared" si="9"/>
        <v>-5.726370098343851E-3</v>
      </c>
      <c r="BC47" s="75">
        <f t="shared" si="10"/>
        <v>0.16227136871364628</v>
      </c>
      <c r="BD47" s="75">
        <f t="shared" si="11"/>
        <v>9.253844460163663E-3</v>
      </c>
      <c r="BF47" s="57">
        <f t="shared" si="29"/>
        <v>0.2275008042553377</v>
      </c>
      <c r="BG47" s="57">
        <f t="shared" si="30"/>
        <v>1.5633688746676422E-2</v>
      </c>
      <c r="BH47" s="57">
        <f t="shared" si="31"/>
        <v>0.1257643555931699</v>
      </c>
      <c r="BI47" s="57">
        <f t="shared" si="32"/>
        <v>-1.6485338404418071E-3</v>
      </c>
      <c r="BJ47" s="57">
        <f t="shared" si="33"/>
        <v>-9.7711259079559631E-2</v>
      </c>
      <c r="BK47" s="57">
        <f t="shared" si="34"/>
        <v>-6.4349262921799988E-2</v>
      </c>
      <c r="BL47" s="57">
        <f t="shared" si="35"/>
        <v>-0.13365064319851225</v>
      </c>
      <c r="BM47" s="57">
        <f t="shared" si="36"/>
        <v>-1.6092226532357333E-3</v>
      </c>
      <c r="BN47" s="57">
        <f t="shared" si="37"/>
        <v>-9.7799009292558969E-2</v>
      </c>
      <c r="BO47" s="57">
        <f t="shared" si="38"/>
        <v>1.5274803090886101E-2</v>
      </c>
      <c r="BP47" s="57">
        <f t="shared" si="39"/>
        <v>-7.1688629380823196E-2</v>
      </c>
      <c r="BQ47" s="57">
        <f t="shared" si="40"/>
        <v>7.221308744136375E-3</v>
      </c>
      <c r="BR47" s="57">
        <f t="shared" si="13"/>
        <v>-7.7061599936725067E-2</v>
      </c>
    </row>
    <row r="48" spans="1:70" x14ac:dyDescent="0.3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4"/>
        <v>1.883955720086683E-2</v>
      </c>
      <c r="R48" s="75">
        <f t="shared" si="15"/>
        <v>0.43268303885568654</v>
      </c>
      <c r="S48" s="75">
        <f t="shared" si="16"/>
        <v>2.4783698233797335E-2</v>
      </c>
      <c r="T48" s="75">
        <f t="shared" si="17"/>
        <v>0.28136808448685841</v>
      </c>
      <c r="U48" s="75">
        <f t="shared" si="18"/>
        <v>0.15735774666472013</v>
      </c>
      <c r="V48" s="75">
        <f t="shared" si="19"/>
        <v>0.15215750776598064</v>
      </c>
      <c r="W48" s="75">
        <f t="shared" si="20"/>
        <v>0.10583919886020765</v>
      </c>
      <c r="X48" s="75">
        <f t="shared" si="21"/>
        <v>0.20552400960072223</v>
      </c>
      <c r="Y48" s="75">
        <f t="shared" si="22"/>
        <v>3.3613207174130827E-2</v>
      </c>
      <c r="Z48" s="75">
        <f t="shared" si="23"/>
        <v>0.2568115245808924</v>
      </c>
      <c r="AA48" s="75">
        <f t="shared" si="24"/>
        <v>2.8149802920698457E-3</v>
      </c>
      <c r="AB48" s="75">
        <f t="shared" si="25"/>
        <v>7.8693665376792912E-2</v>
      </c>
      <c r="AC48" s="75">
        <f t="shared" si="26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7"/>
        <v>2.0172178795236251E-2</v>
      </c>
      <c r="AS48" s="75">
        <f t="shared" si="28"/>
        <v>0.21409597381913253</v>
      </c>
      <c r="AT48" s="75">
        <f t="shared" si="1"/>
        <v>2.1495414753093627E-2</v>
      </c>
      <c r="AU48" s="75">
        <f t="shared" si="2"/>
        <v>0.17776915586178882</v>
      </c>
      <c r="AV48" s="75">
        <f t="shared" si="3"/>
        <v>0.14182407100648081</v>
      </c>
      <c r="AW48" s="75">
        <f t="shared" si="4"/>
        <v>0.28134617556838715</v>
      </c>
      <c r="AX48" s="75">
        <f t="shared" si="5"/>
        <v>0.17259164455173309</v>
      </c>
      <c r="AY48" s="75">
        <f t="shared" si="6"/>
        <v>0.28347778767671239</v>
      </c>
      <c r="AZ48" s="75">
        <f t="shared" si="7"/>
        <v>4.0644562844471065E-2</v>
      </c>
      <c r="BA48" s="75">
        <f t="shared" si="8"/>
        <v>0.31260633229790913</v>
      </c>
      <c r="BB48" s="75">
        <f t="shared" si="9"/>
        <v>-7.5325965086746752E-3</v>
      </c>
      <c r="BC48" s="75">
        <f t="shared" si="10"/>
        <v>0.13847517411793836</v>
      </c>
      <c r="BD48" s="75">
        <f t="shared" si="11"/>
        <v>0.1180324477915389</v>
      </c>
      <c r="BF48" s="57">
        <f t="shared" si="29"/>
        <v>0.21858706503655401</v>
      </c>
      <c r="BG48" s="57">
        <f t="shared" si="30"/>
        <v>3.288283480703709E-3</v>
      </c>
      <c r="BH48" s="57">
        <f t="shared" si="31"/>
        <v>0.10359892862506959</v>
      </c>
      <c r="BI48" s="57">
        <f t="shared" si="32"/>
        <v>1.5533675658239321E-2</v>
      </c>
      <c r="BJ48" s="57">
        <f t="shared" si="33"/>
        <v>-0.12918866780240651</v>
      </c>
      <c r="BK48" s="57">
        <f t="shared" si="34"/>
        <v>-6.6752445691525442E-2</v>
      </c>
      <c r="BL48" s="57">
        <f t="shared" si="35"/>
        <v>-7.795377807599016E-2</v>
      </c>
      <c r="BM48" s="57">
        <f t="shared" si="36"/>
        <v>-7.0313556703402377E-3</v>
      </c>
      <c r="BN48" s="57">
        <f t="shared" si="37"/>
        <v>-5.5794807717016726E-2</v>
      </c>
      <c r="BO48" s="57">
        <f t="shared" si="38"/>
        <v>1.034757680074452E-2</v>
      </c>
      <c r="BP48" s="57">
        <f t="shared" si="39"/>
        <v>-5.9781508741145448E-2</v>
      </c>
      <c r="BQ48" s="57">
        <f t="shared" si="40"/>
        <v>-3.7930633367412023E-2</v>
      </c>
      <c r="BR48" s="57">
        <f t="shared" si="13"/>
        <v>-8.3077667464525412E-2</v>
      </c>
    </row>
    <row r="49" spans="1:74" x14ac:dyDescent="0.3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4"/>
        <v>2.7440501384048854E-2</v>
      </c>
      <c r="R49" s="75">
        <f t="shared" si="15"/>
        <v>1.1730746705925912</v>
      </c>
      <c r="S49" s="75">
        <f t="shared" si="16"/>
        <v>2.3988883068397554E-2</v>
      </c>
      <c r="T49" s="75">
        <f t="shared" si="17"/>
        <v>0.15153592846805855</v>
      </c>
      <c r="U49" s="75">
        <f t="shared" si="18"/>
        <v>0.3301580230041869</v>
      </c>
      <c r="V49" s="75">
        <f t="shared" si="19"/>
        <v>0.14244503302514053</v>
      </c>
      <c r="W49" s="75">
        <f t="shared" si="20"/>
        <v>0.11343206235111064</v>
      </c>
      <c r="X49" s="75">
        <f t="shared" si="21"/>
        <v>0.30950285922331883</v>
      </c>
      <c r="Y49" s="75">
        <f t="shared" si="22"/>
        <v>2.7284933625361808E-2</v>
      </c>
      <c r="Z49" s="75">
        <f t="shared" si="23"/>
        <v>0.23654671843250535</v>
      </c>
      <c r="AA49" s="75">
        <f t="shared" si="24"/>
        <v>1.2506172262349274E-2</v>
      </c>
      <c r="AB49" s="75">
        <f t="shared" si="25"/>
        <v>7.4586496702463714E-2</v>
      </c>
      <c r="AC49" s="75">
        <f t="shared" si="26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7"/>
        <v>2.6932029510319921E-2</v>
      </c>
      <c r="AS49" s="75">
        <f t="shared" si="28"/>
        <v>0.56413343138717709</v>
      </c>
      <c r="AT49" s="75">
        <f t="shared" si="1"/>
        <v>1.9938176524481471E-2</v>
      </c>
      <c r="AU49" s="75">
        <f t="shared" si="2"/>
        <v>0.12490141462708398</v>
      </c>
      <c r="AV49" s="75">
        <f t="shared" si="3"/>
        <v>0.33416436088657009</v>
      </c>
      <c r="AW49" s="75">
        <f t="shared" si="4"/>
        <v>0.2496312312673461</v>
      </c>
      <c r="AX49" s="75">
        <f t="shared" si="5"/>
        <v>0.19970127332298143</v>
      </c>
      <c r="AY49" s="75">
        <f t="shared" si="6"/>
        <v>0.45276500579944562</v>
      </c>
      <c r="AZ49" s="75">
        <f t="shared" si="7"/>
        <v>1.0810739182280439E-2</v>
      </c>
      <c r="BA49" s="75">
        <f t="shared" si="8"/>
        <v>0.33319989289930868</v>
      </c>
      <c r="BB49" s="75">
        <f t="shared" si="9"/>
        <v>3.0052342152788483E-2</v>
      </c>
      <c r="BC49" s="75">
        <f t="shared" si="10"/>
        <v>0.1342573740594834</v>
      </c>
      <c r="BD49" s="75">
        <f t="shared" si="11"/>
        <v>0.17931056056565306</v>
      </c>
      <c r="BF49" s="57">
        <f t="shared" si="29"/>
        <v>0.6089412392054141</v>
      </c>
      <c r="BG49" s="57">
        <f t="shared" si="30"/>
        <v>4.0507065439160835E-3</v>
      </c>
      <c r="BH49" s="57">
        <f t="shared" si="31"/>
        <v>2.6634513840974566E-2</v>
      </c>
      <c r="BI49" s="57">
        <f t="shared" si="32"/>
        <v>-4.006337882383193E-3</v>
      </c>
      <c r="BJ49" s="57">
        <f t="shared" si="33"/>
        <v>-0.10718619824220557</v>
      </c>
      <c r="BK49" s="57">
        <f t="shared" si="34"/>
        <v>-8.6269210971870791E-2</v>
      </c>
      <c r="BL49" s="57">
        <f t="shared" si="35"/>
        <v>-0.14326214657612679</v>
      </c>
      <c r="BM49" s="57">
        <f t="shared" si="36"/>
        <v>1.6474194443081368E-2</v>
      </c>
      <c r="BN49" s="57">
        <f t="shared" si="37"/>
        <v>-9.6653174466803327E-2</v>
      </c>
      <c r="BO49" s="57">
        <f t="shared" si="38"/>
        <v>-1.7546169890439209E-2</v>
      </c>
      <c r="BP49" s="57">
        <f t="shared" si="39"/>
        <v>-5.9670877357019689E-2</v>
      </c>
      <c r="BQ49" s="57">
        <f t="shared" si="40"/>
        <v>-6.9088469633680982E-2</v>
      </c>
      <c r="BR49" s="57">
        <f t="shared" si="13"/>
        <v>7.2418069012856578E-2</v>
      </c>
    </row>
    <row r="50" spans="1:74" x14ac:dyDescent="0.3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4"/>
        <v>2.9379192088589523E-2</v>
      </c>
      <c r="R50" s="75">
        <f t="shared" si="15"/>
        <v>1.0868359279927962</v>
      </c>
      <c r="S50" s="75">
        <f t="shared" si="16"/>
        <v>7.7514537355235488E-2</v>
      </c>
      <c r="T50" s="75">
        <f t="shared" si="17"/>
        <v>0.3921566646078683</v>
      </c>
      <c r="U50" s="75">
        <f t="shared" si="18"/>
        <v>0.22016753546117246</v>
      </c>
      <c r="V50" s="75">
        <f t="shared" si="19"/>
        <v>0.10955703683297742</v>
      </c>
      <c r="W50" s="75">
        <f t="shared" si="20"/>
        <v>0.16633191778828371</v>
      </c>
      <c r="X50" s="75">
        <f t="shared" si="21"/>
        <v>0.36565103837482976</v>
      </c>
      <c r="Y50" s="75">
        <f t="shared" si="22"/>
        <v>1.1222914346158974E-2</v>
      </c>
      <c r="Z50" s="75">
        <f t="shared" si="23"/>
        <v>0.15067455437552849</v>
      </c>
      <c r="AA50" s="75">
        <f t="shared" si="24"/>
        <v>4.5539517803434995E-3</v>
      </c>
      <c r="AB50" s="75">
        <f t="shared" si="25"/>
        <v>6.5215449854741661E-2</v>
      </c>
      <c r="AC50" s="75">
        <f t="shared" si="26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7"/>
        <v>2.7350617821848777E-2</v>
      </c>
      <c r="AS50" s="75">
        <f t="shared" si="28"/>
        <v>0.46921833179031242</v>
      </c>
      <c r="AT50" s="75">
        <f t="shared" si="1"/>
        <v>6.4920245535577181E-2</v>
      </c>
      <c r="AU50" s="75">
        <f t="shared" si="2"/>
        <v>0.31257597282058658</v>
      </c>
      <c r="AV50" s="75">
        <f t="shared" si="3"/>
        <v>0.21479530953860013</v>
      </c>
      <c r="AW50" s="75">
        <f t="shared" si="4"/>
        <v>0.1850151213664312</v>
      </c>
      <c r="AX50" s="75">
        <f t="shared" si="5"/>
        <v>0.28122469312679577</v>
      </c>
      <c r="AY50" s="75">
        <f t="shared" si="6"/>
        <v>0.57756568601045211</v>
      </c>
      <c r="AZ50" s="75">
        <f t="shared" si="7"/>
        <v>4.0488445820778887E-3</v>
      </c>
      <c r="BA50" s="75">
        <f t="shared" si="8"/>
        <v>0.1650012297913194</v>
      </c>
      <c r="BB50" s="75">
        <f t="shared" si="9"/>
        <v>8.8186414370024103E-3</v>
      </c>
      <c r="BC50" s="75">
        <f t="shared" si="10"/>
        <v>0.11993368617146935</v>
      </c>
      <c r="BD50" s="75">
        <f t="shared" si="11"/>
        <v>9.9434024930040693E-2</v>
      </c>
      <c r="BF50" s="57">
        <f t="shared" si="29"/>
        <v>0.61761759620248369</v>
      </c>
      <c r="BG50" s="57">
        <f t="shared" si="30"/>
        <v>1.2594291819658307E-2</v>
      </c>
      <c r="BH50" s="57">
        <f t="shared" si="31"/>
        <v>7.9580691787281721E-2</v>
      </c>
      <c r="BI50" s="57">
        <f t="shared" si="32"/>
        <v>5.3722259225723323E-3</v>
      </c>
      <c r="BJ50" s="57">
        <f t="shared" si="33"/>
        <v>-7.5458084533453776E-2</v>
      </c>
      <c r="BK50" s="57">
        <f t="shared" si="34"/>
        <v>-0.11489277533851205</v>
      </c>
      <c r="BL50" s="57">
        <f t="shared" si="35"/>
        <v>-0.21191464763562234</v>
      </c>
      <c r="BM50" s="57">
        <f t="shared" si="36"/>
        <v>7.1740697640810848E-3</v>
      </c>
      <c r="BN50" s="57">
        <f t="shared" si="37"/>
        <v>-1.4326675415790913E-2</v>
      </c>
      <c r="BO50" s="57">
        <f t="shared" si="38"/>
        <v>-4.2646896566589107E-3</v>
      </c>
      <c r="BP50" s="57">
        <f t="shared" si="39"/>
        <v>-5.4718236316727689E-2</v>
      </c>
      <c r="BQ50" s="57">
        <f t="shared" si="40"/>
        <v>-4.0696546009204734E-2</v>
      </c>
      <c r="BR50" s="57">
        <f t="shared" si="13"/>
        <v>0.20606722059010674</v>
      </c>
    </row>
    <row r="51" spans="1:74" x14ac:dyDescent="0.3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4"/>
        <v>3.9934271817669176E-2</v>
      </c>
      <c r="R51" s="75">
        <f t="shared" si="15"/>
        <v>1.7222950153322953</v>
      </c>
      <c r="S51" s="75">
        <f t="shared" si="16"/>
        <v>3.3961788724536902E-2</v>
      </c>
      <c r="T51" s="75">
        <f t="shared" si="17"/>
        <v>0.45067244557406327</v>
      </c>
      <c r="U51" s="75">
        <f t="shared" si="18"/>
        <v>0.32920412462494342</v>
      </c>
      <c r="V51" s="75">
        <f t="shared" si="19"/>
        <v>0.18932480827020498</v>
      </c>
      <c r="W51" s="75">
        <f t="shared" si="20"/>
        <v>0.14784474602557013</v>
      </c>
      <c r="X51" s="75">
        <f t="shared" si="21"/>
        <v>0.4397556397455552</v>
      </c>
      <c r="Y51" s="75">
        <f t="shared" si="22"/>
        <v>-8.9054111192469546E-3</v>
      </c>
      <c r="Z51" s="75">
        <f t="shared" si="23"/>
        <v>0.18687286147318058</v>
      </c>
      <c r="AA51" s="75">
        <f t="shared" si="24"/>
        <v>2.0753156436182883E-3</v>
      </c>
      <c r="AB51" s="75">
        <f t="shared" si="25"/>
        <v>0.1342936296445717</v>
      </c>
      <c r="AC51" s="75">
        <f t="shared" si="26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7"/>
        <v>3.6065788874886096E-2</v>
      </c>
      <c r="AS51" s="75">
        <f t="shared" si="28"/>
        <v>0.76823058282816947</v>
      </c>
      <c r="AT51" s="75">
        <f t="shared" si="1"/>
        <v>2.8924499456224266E-2</v>
      </c>
      <c r="AU51" s="75">
        <f t="shared" si="2"/>
        <v>0.35502787791820972</v>
      </c>
      <c r="AV51" s="75">
        <f t="shared" si="3"/>
        <v>0.33339676485852598</v>
      </c>
      <c r="AW51" s="75">
        <f t="shared" si="4"/>
        <v>0.32070571431727979</v>
      </c>
      <c r="AX51" s="75">
        <f t="shared" si="5"/>
        <v>0.25102522403175981</v>
      </c>
      <c r="AY51" s="75">
        <f t="shared" si="6"/>
        <v>0.65925512302182121</v>
      </c>
      <c r="AZ51" s="75">
        <f t="shared" si="7"/>
        <v>-5.7512472562707808E-3</v>
      </c>
      <c r="BA51" s="75">
        <f t="shared" si="8"/>
        <v>0.25178911291233008</v>
      </c>
      <c r="BB51" s="75">
        <f t="shared" si="9"/>
        <v>2.6904366808911291E-3</v>
      </c>
      <c r="BC51" s="75">
        <f t="shared" si="10"/>
        <v>0.24301974902823187</v>
      </c>
      <c r="BD51" s="75">
        <f t="shared" si="11"/>
        <v>9.768854007858431E-2</v>
      </c>
      <c r="BF51" s="57">
        <f t="shared" si="29"/>
        <v>0.95406443250412587</v>
      </c>
      <c r="BG51" s="57">
        <f t="shared" si="30"/>
        <v>5.0372892683126363E-3</v>
      </c>
      <c r="BH51" s="57">
        <f t="shared" si="31"/>
        <v>9.5644567655853552E-2</v>
      </c>
      <c r="BI51" s="57">
        <f t="shared" si="32"/>
        <v>-4.1926402335825674E-3</v>
      </c>
      <c r="BJ51" s="57">
        <f t="shared" si="33"/>
        <v>-0.13138090604707481</v>
      </c>
      <c r="BK51" s="57">
        <f t="shared" si="34"/>
        <v>-0.10318047800618968</v>
      </c>
      <c r="BL51" s="57">
        <f t="shared" si="35"/>
        <v>-0.21949948327626601</v>
      </c>
      <c r="BM51" s="57">
        <f t="shared" si="36"/>
        <v>-3.1541638629761738E-3</v>
      </c>
      <c r="BN51" s="57">
        <f t="shared" si="37"/>
        <v>-6.4916251439149503E-2</v>
      </c>
      <c r="BO51" s="57">
        <f t="shared" si="38"/>
        <v>-6.1512103727284079E-4</v>
      </c>
      <c r="BP51" s="57">
        <f t="shared" si="39"/>
        <v>-0.10872611938366017</v>
      </c>
      <c r="BQ51" s="57">
        <f t="shared" si="40"/>
        <v>-1.8489955923565837E-2</v>
      </c>
      <c r="BR51" s="57">
        <f t="shared" si="13"/>
        <v>0.4005911702185545</v>
      </c>
    </row>
    <row r="52" spans="1:74" x14ac:dyDescent="0.3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4"/>
        <v>3.1201087896116642E-2</v>
      </c>
      <c r="R52" s="75">
        <f t="shared" si="15"/>
        <v>0.99195761005711458</v>
      </c>
      <c r="S52" s="75">
        <f t="shared" si="16"/>
        <v>5.5747902952005754E-2</v>
      </c>
      <c r="T52" s="75">
        <f t="shared" si="17"/>
        <v>0.30985256927559818</v>
      </c>
      <c r="U52" s="75">
        <f t="shared" si="18"/>
        <v>0.33839973955925717</v>
      </c>
      <c r="V52" s="75">
        <f t="shared" si="19"/>
        <v>0.17342357740964601</v>
      </c>
      <c r="W52" s="75">
        <f t="shared" si="20"/>
        <v>0.17449473189692899</v>
      </c>
      <c r="X52" s="75">
        <f t="shared" si="21"/>
        <v>0.38523702145187722</v>
      </c>
      <c r="Y52" s="75">
        <f t="shared" si="22"/>
        <v>-1.0593222751583148E-2</v>
      </c>
      <c r="Z52" s="75">
        <f t="shared" si="23"/>
        <v>0.37225771792533729</v>
      </c>
      <c r="AA52" s="75">
        <f t="shared" si="24"/>
        <v>6.1495763968987781E-3</v>
      </c>
      <c r="AB52" s="75">
        <f t="shared" si="25"/>
        <v>0.12718993249778984</v>
      </c>
      <c r="AC52" s="75">
        <f t="shared" si="26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7"/>
        <v>3.1788168435197051E-2</v>
      </c>
      <c r="AS52" s="75">
        <f t="shared" si="28"/>
        <v>0.43526239003347145</v>
      </c>
      <c r="AT52" s="75">
        <f t="shared" si="1"/>
        <v>4.4615925017598826E-2</v>
      </c>
      <c r="AU52" s="75">
        <f t="shared" si="2"/>
        <v>0.20912684668528814</v>
      </c>
      <c r="AV52" s="75">
        <f t="shared" si="3"/>
        <v>0.35767848028977589</v>
      </c>
      <c r="AW52" s="75">
        <f t="shared" si="4"/>
        <v>0.28069319124723857</v>
      </c>
      <c r="AX52" s="75">
        <f t="shared" si="5"/>
        <v>0.29890595602532893</v>
      </c>
      <c r="AY52" s="75">
        <f t="shared" si="6"/>
        <v>0.57681195367501159</v>
      </c>
      <c r="AZ52" s="75">
        <f t="shared" si="7"/>
        <v>-3.4442609565458471E-2</v>
      </c>
      <c r="BA52" s="75">
        <f t="shared" si="8"/>
        <v>0.46468299583330208</v>
      </c>
      <c r="BB52" s="75">
        <f t="shared" si="9"/>
        <v>1.5160937806830248E-2</v>
      </c>
      <c r="BC52" s="75">
        <f t="shared" si="10"/>
        <v>0.23279777397742615</v>
      </c>
      <c r="BD52" s="75">
        <f t="shared" si="11"/>
        <v>0.13298925161277877</v>
      </c>
      <c r="BF52" s="57">
        <f t="shared" si="29"/>
        <v>0.55669522002364313</v>
      </c>
      <c r="BG52" s="57">
        <f t="shared" si="30"/>
        <v>1.1131977934406928E-2</v>
      </c>
      <c r="BH52" s="57">
        <f t="shared" si="31"/>
        <v>0.10072572259031004</v>
      </c>
      <c r="BI52" s="57">
        <f t="shared" si="32"/>
        <v>-1.9278740730518718E-2</v>
      </c>
      <c r="BJ52" s="57">
        <f t="shared" si="33"/>
        <v>-0.10726961383759256</v>
      </c>
      <c r="BK52" s="57">
        <f t="shared" si="34"/>
        <v>-0.12441122412839994</v>
      </c>
      <c r="BL52" s="57">
        <f t="shared" si="35"/>
        <v>-0.19157493222313438</v>
      </c>
      <c r="BM52" s="57">
        <f t="shared" si="36"/>
        <v>2.3849386813875322E-2</v>
      </c>
      <c r="BN52" s="57">
        <f t="shared" si="37"/>
        <v>-9.2425277907964787E-2</v>
      </c>
      <c r="BO52" s="57">
        <f t="shared" si="38"/>
        <v>-9.0113614099314697E-3</v>
      </c>
      <c r="BP52" s="57">
        <f t="shared" si="39"/>
        <v>-0.10560784147963631</v>
      </c>
      <c r="BQ52" s="57">
        <f t="shared" si="40"/>
        <v>-4.5879378175140748E-2</v>
      </c>
      <c r="BR52" s="57">
        <f t="shared" si="13"/>
        <v>-3.0560625300836003E-3</v>
      </c>
    </row>
    <row r="53" spans="1:74" x14ac:dyDescent="0.3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4"/>
        <v>4.2550827821243198E-2</v>
      </c>
      <c r="R53" s="75">
        <f t="shared" si="15"/>
        <v>1.8602614164590194</v>
      </c>
      <c r="S53" s="75">
        <f t="shared" si="16"/>
        <v>6.5713689375724027E-2</v>
      </c>
      <c r="T53" s="75">
        <f t="shared" si="17"/>
        <v>0.28299572735231887</v>
      </c>
      <c r="U53" s="75">
        <f t="shared" si="18"/>
        <v>0.36282151864461848</v>
      </c>
      <c r="V53" s="75">
        <f t="shared" si="19"/>
        <v>0.10118959258431526</v>
      </c>
      <c r="W53" s="75">
        <f t="shared" si="20"/>
        <v>0.23449215644974258</v>
      </c>
      <c r="X53" s="75">
        <f t="shared" si="21"/>
        <v>0.51352238873058476</v>
      </c>
      <c r="Y53" s="75">
        <f t="shared" si="22"/>
        <v>1.0169984354958573E-3</v>
      </c>
      <c r="Z53" s="75">
        <f t="shared" si="23"/>
        <v>0.37591221437726419</v>
      </c>
      <c r="AA53" s="75">
        <f t="shared" si="24"/>
        <v>9.945431519121418E-4</v>
      </c>
      <c r="AB53" s="75">
        <f t="shared" si="25"/>
        <v>0.17675610072065281</v>
      </c>
      <c r="AC53" s="75">
        <f t="shared" si="26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7"/>
        <v>3.8637362975937339E-2</v>
      </c>
      <c r="AS53" s="75">
        <f t="shared" si="28"/>
        <v>0.64113041396503556</v>
      </c>
      <c r="AT53" s="75">
        <f t="shared" si="1"/>
        <v>5.0039506239594897E-2</v>
      </c>
      <c r="AU53" s="75">
        <f t="shared" si="2"/>
        <v>0.20130895531329876</v>
      </c>
      <c r="AV53" s="75">
        <f t="shared" si="3"/>
        <v>0.43647393294713543</v>
      </c>
      <c r="AW53" s="75">
        <f t="shared" si="4"/>
        <v>0.17331270952798758</v>
      </c>
      <c r="AX53" s="75">
        <f t="shared" si="5"/>
        <v>0.4542785847278511</v>
      </c>
      <c r="AY53" s="75">
        <f t="shared" si="6"/>
        <v>0.79887479992541865</v>
      </c>
      <c r="AZ53" s="75">
        <f t="shared" si="7"/>
        <v>-6.2789952234141807E-4</v>
      </c>
      <c r="BA53" s="75">
        <f t="shared" si="8"/>
        <v>0.49374476537618445</v>
      </c>
      <c r="BB53" s="75">
        <f t="shared" si="9"/>
        <v>2.1503496473497383E-4</v>
      </c>
      <c r="BC53" s="75">
        <f t="shared" si="10"/>
        <v>0.33891687219782746</v>
      </c>
      <c r="BD53" s="75">
        <f t="shared" si="11"/>
        <v>7.848722448096862E-2</v>
      </c>
      <c r="BF53" s="57">
        <f t="shared" si="29"/>
        <v>1.2191310024939839</v>
      </c>
      <c r="BG53" s="57">
        <f t="shared" si="30"/>
        <v>1.567418313612913E-2</v>
      </c>
      <c r="BH53" s="57">
        <f t="shared" si="31"/>
        <v>8.1686772039020111E-2</v>
      </c>
      <c r="BI53" s="57">
        <f t="shared" si="32"/>
        <v>-7.3652414302516955E-2</v>
      </c>
      <c r="BJ53" s="57">
        <f t="shared" si="33"/>
        <v>-7.2123116943672322E-2</v>
      </c>
      <c r="BK53" s="57">
        <f t="shared" si="34"/>
        <v>-0.21978642827810851</v>
      </c>
      <c r="BL53" s="57">
        <f t="shared" si="35"/>
        <v>-0.2853524111948339</v>
      </c>
      <c r="BM53" s="57">
        <f t="shared" si="36"/>
        <v>1.6448979578372754E-3</v>
      </c>
      <c r="BN53" s="57">
        <f t="shared" si="37"/>
        <v>-0.11783255099892026</v>
      </c>
      <c r="BO53" s="57">
        <f t="shared" si="38"/>
        <v>7.7950818717716802E-4</v>
      </c>
      <c r="BP53" s="57">
        <f t="shared" si="39"/>
        <v>-0.16216077147717464</v>
      </c>
      <c r="BQ53" s="57">
        <f t="shared" si="40"/>
        <v>-1.5444748183397805E-2</v>
      </c>
      <c r="BR53" s="57">
        <f t="shared" si="13"/>
        <v>0.37256392243552328</v>
      </c>
    </row>
    <row r="54" spans="1:74" x14ac:dyDescent="0.3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4"/>
        <v>4.3627539362441681E-2</v>
      </c>
      <c r="R54" s="75">
        <f t="shared" si="15"/>
        <v>1.8192208199418074</v>
      </c>
      <c r="S54" s="75">
        <f t="shared" si="16"/>
        <v>8.2039915014698359E-2</v>
      </c>
      <c r="T54" s="75">
        <f t="shared" si="17"/>
        <v>0.14263590052216432</v>
      </c>
      <c r="U54" s="75">
        <f t="shared" si="18"/>
        <v>0.23884781688973003</v>
      </c>
      <c r="V54" s="75">
        <f t="shared" si="19"/>
        <v>0.12632766122003955</v>
      </c>
      <c r="W54" s="75">
        <f t="shared" si="20"/>
        <v>0.16420560541108911</v>
      </c>
      <c r="X54" s="75">
        <f t="shared" si="21"/>
        <v>0.55288114542825328</v>
      </c>
      <c r="Y54" s="75">
        <f t="shared" si="22"/>
        <v>0.70248257873554532</v>
      </c>
      <c r="Z54" s="75">
        <f t="shared" si="23"/>
        <v>0.36531874601955244</v>
      </c>
      <c r="AA54" s="75">
        <f t="shared" si="24"/>
        <v>9.13673755296124E-3</v>
      </c>
      <c r="AB54" s="75">
        <f t="shared" si="25"/>
        <v>0.21809706429307751</v>
      </c>
      <c r="AC54" s="75">
        <f t="shared" si="26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7"/>
        <v>3.8512929346831815E-2</v>
      </c>
      <c r="AS54" s="75">
        <f t="shared" si="28"/>
        <v>0.75297023623156056</v>
      </c>
      <c r="AT54" s="75">
        <f t="shared" si="1"/>
        <v>6.6664233085836674E-2</v>
      </c>
      <c r="AU54" s="75">
        <f t="shared" si="2"/>
        <v>7.4442749295561106E-2</v>
      </c>
      <c r="AV54" s="75">
        <f t="shared" si="3"/>
        <v>0.10374011902787063</v>
      </c>
      <c r="AW54" s="75">
        <f t="shared" si="4"/>
        <v>0.21048035091470146</v>
      </c>
      <c r="AX54" s="75">
        <f t="shared" si="5"/>
        <v>0.27975375145447368</v>
      </c>
      <c r="AY54" s="75">
        <f t="shared" si="6"/>
        <v>0.74425724557531403</v>
      </c>
      <c r="AZ54" s="75">
        <f t="shared" si="7"/>
        <v>0.6511639944439116</v>
      </c>
      <c r="BA54" s="75">
        <f t="shared" si="8"/>
        <v>0.46275095195427718</v>
      </c>
      <c r="BB54" s="75">
        <f t="shared" si="9"/>
        <v>1.9363066341059207E-2</v>
      </c>
      <c r="BC54" s="75">
        <f t="shared" si="10"/>
        <v>0.38964395206825053</v>
      </c>
      <c r="BD54" s="75">
        <f t="shared" si="11"/>
        <v>9.4089959319170857E-2</v>
      </c>
      <c r="BF54" s="57">
        <f t="shared" si="29"/>
        <v>1.0662505837102469</v>
      </c>
      <c r="BG54" s="57">
        <f t="shared" si="30"/>
        <v>1.5375681928861684E-2</v>
      </c>
      <c r="BH54" s="57">
        <f t="shared" si="31"/>
        <v>6.8193151226603216E-2</v>
      </c>
      <c r="BI54" s="57">
        <f t="shared" si="32"/>
        <v>0.13510769786185939</v>
      </c>
      <c r="BJ54" s="57">
        <f t="shared" si="33"/>
        <v>-8.4152689694661914E-2</v>
      </c>
      <c r="BK54" s="57">
        <f t="shared" si="34"/>
        <v>-0.11554814604338456</v>
      </c>
      <c r="BL54" s="57">
        <f t="shared" si="35"/>
        <v>-0.19137610014706075</v>
      </c>
      <c r="BM54" s="57">
        <f t="shared" si="36"/>
        <v>5.1318584291633718E-2</v>
      </c>
      <c r="BN54" s="57">
        <f t="shared" si="37"/>
        <v>-9.7432205934724736E-2</v>
      </c>
      <c r="BO54" s="57">
        <f t="shared" si="38"/>
        <v>-1.0226328788097967E-2</v>
      </c>
      <c r="BP54" s="57">
        <f t="shared" si="39"/>
        <v>-0.17154688777517302</v>
      </c>
      <c r="BQ54" s="57">
        <f t="shared" si="40"/>
        <v>-2.5445188533721561E-2</v>
      </c>
      <c r="BR54" s="57">
        <f t="shared" si="13"/>
        <v>0.64051815210238061</v>
      </c>
    </row>
    <row r="55" spans="1:74" x14ac:dyDescent="0.3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4"/>
        <v>3.5385775061385516E-2</v>
      </c>
      <c r="R55" s="75">
        <f t="shared" si="15"/>
        <v>1.3827398637875428</v>
      </c>
      <c r="S55" s="75">
        <f t="shared" si="16"/>
        <v>6.4497013861740587E-2</v>
      </c>
      <c r="T55" s="75">
        <f t="shared" si="17"/>
        <v>0.22161628492575292</v>
      </c>
      <c r="U55" s="75">
        <f t="shared" si="18"/>
        <v>0.26454586094548549</v>
      </c>
      <c r="V55" s="75">
        <f t="shared" si="19"/>
        <v>0.18599664672955671</v>
      </c>
      <c r="W55" s="75">
        <f t="shared" si="20"/>
        <v>0.16936904511800158</v>
      </c>
      <c r="X55" s="75">
        <f t="shared" si="21"/>
        <v>0.52072631840699191</v>
      </c>
      <c r="Y55" s="75">
        <f t="shared" si="22"/>
        <v>0.10281562613512713</v>
      </c>
      <c r="Z55" s="75">
        <f t="shared" si="23"/>
        <v>0.17352058303858134</v>
      </c>
      <c r="AA55" s="75">
        <f t="shared" si="24"/>
        <v>2.3187291917785785E-3</v>
      </c>
      <c r="AB55" s="75">
        <f t="shared" si="25"/>
        <v>0.20662123508330871</v>
      </c>
      <c r="AC55" s="75">
        <f t="shared" si="26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7"/>
        <v>3.6070434395811812E-2</v>
      </c>
      <c r="AS55" s="75">
        <f t="shared" si="28"/>
        <v>0.62512023099033087</v>
      </c>
      <c r="AT55" s="75">
        <f t="shared" si="1"/>
        <v>5.3618157578583681E-2</v>
      </c>
      <c r="AU55" s="75">
        <f t="shared" si="2"/>
        <v>0.15566610317512511</v>
      </c>
      <c r="AV55" s="75">
        <f t="shared" si="3"/>
        <v>0.27315731951216105</v>
      </c>
      <c r="AW55" s="75">
        <f t="shared" si="4"/>
        <v>0.32257542496524727</v>
      </c>
      <c r="AX55" s="75">
        <f t="shared" si="5"/>
        <v>0.27902201163682816</v>
      </c>
      <c r="AY55" s="75">
        <f t="shared" si="6"/>
        <v>0.77986406251272455</v>
      </c>
      <c r="AZ55" s="75">
        <f t="shared" si="7"/>
        <v>8.4088472115221122E-2</v>
      </c>
      <c r="BA55" s="75">
        <f t="shared" si="8"/>
        <v>0.23097266873214986</v>
      </c>
      <c r="BB55" s="75">
        <f t="shared" si="9"/>
        <v>8.1950111322678205E-4</v>
      </c>
      <c r="BC55" s="75">
        <f t="shared" si="10"/>
        <v>0.40088911624190843</v>
      </c>
      <c r="BD55" s="75">
        <f t="shared" si="11"/>
        <v>0.14718094451031397</v>
      </c>
      <c r="BF55" s="57">
        <f t="shared" si="29"/>
        <v>0.75761963279721189</v>
      </c>
      <c r="BG55" s="57">
        <f t="shared" si="30"/>
        <v>1.0878856283156907E-2</v>
      </c>
      <c r="BH55" s="57">
        <f t="shared" si="31"/>
        <v>6.5950181750627807E-2</v>
      </c>
      <c r="BI55" s="57">
        <f t="shared" si="32"/>
        <v>-8.6114585666755561E-3</v>
      </c>
      <c r="BJ55" s="57">
        <f t="shared" si="33"/>
        <v>-0.13657877823569056</v>
      </c>
      <c r="BK55" s="57">
        <f t="shared" si="34"/>
        <v>-0.10965296651882658</v>
      </c>
      <c r="BL55" s="57">
        <f t="shared" si="35"/>
        <v>-0.25913774410573265</v>
      </c>
      <c r="BM55" s="57">
        <f t="shared" si="36"/>
        <v>1.8727154019906003E-2</v>
      </c>
      <c r="BN55" s="57">
        <f t="shared" si="37"/>
        <v>-5.7452085693568522E-2</v>
      </c>
      <c r="BO55" s="57">
        <f t="shared" si="38"/>
        <v>1.4992280785517966E-3</v>
      </c>
      <c r="BP55" s="57">
        <f t="shared" si="39"/>
        <v>-0.19426788115859972</v>
      </c>
      <c r="BQ55" s="57">
        <f t="shared" si="40"/>
        <v>-4.1500225170606947E-2</v>
      </c>
      <c r="BR55" s="57">
        <f t="shared" si="13"/>
        <v>4.7473913479753854E-2</v>
      </c>
    </row>
    <row r="56" spans="1:74" x14ac:dyDescent="0.3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4"/>
        <v>4.5822195953961753E-2</v>
      </c>
      <c r="R56" s="75">
        <f t="shared" si="15"/>
        <v>1.5669600512686355</v>
      </c>
      <c r="S56" s="75">
        <f t="shared" si="16"/>
        <v>0.11551622526562301</v>
      </c>
      <c r="T56" s="75">
        <f t="shared" si="17"/>
        <v>0.65356559780740098</v>
      </c>
      <c r="U56" s="75">
        <f t="shared" si="18"/>
        <v>0.1914787513034763</v>
      </c>
      <c r="V56" s="75">
        <f t="shared" si="19"/>
        <v>0.13115320003002887</v>
      </c>
      <c r="W56" s="75">
        <f t="shared" si="20"/>
        <v>0.178828302635785</v>
      </c>
      <c r="X56" s="75">
        <f t="shared" si="21"/>
        <v>0.48031523586417102</v>
      </c>
      <c r="Y56" s="75">
        <f t="shared" si="22"/>
        <v>1.4576328276696004E-2</v>
      </c>
      <c r="Z56" s="75">
        <f t="shared" si="23"/>
        <v>0.39323425329771827</v>
      </c>
      <c r="AA56" s="75">
        <f t="shared" si="24"/>
        <v>0.34386669183873991</v>
      </c>
      <c r="AB56" s="75">
        <f t="shared" si="25"/>
        <v>0.13577932781449559</v>
      </c>
      <c r="AC56" s="75">
        <f t="shared" si="26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7"/>
        <v>4.8693218339343591E-2</v>
      </c>
      <c r="AS56" s="75">
        <f t="shared" si="28"/>
        <v>0.75852797588803433</v>
      </c>
      <c r="AT56" s="75">
        <f t="shared" si="1"/>
        <v>9.605046921759787E-2</v>
      </c>
      <c r="AU56" s="75">
        <f t="shared" si="2"/>
        <v>0.60934139121226227</v>
      </c>
      <c r="AV56" s="75">
        <f t="shared" si="3"/>
        <v>0.16668084502677818</v>
      </c>
      <c r="AW56" s="75">
        <f t="shared" si="4"/>
        <v>0.22108858124305758</v>
      </c>
      <c r="AX56" s="75">
        <f t="shared" si="5"/>
        <v>0.34135290574911586</v>
      </c>
      <c r="AY56" s="75">
        <f t="shared" si="6"/>
        <v>0.67791696682971647</v>
      </c>
      <c r="AZ56" s="75">
        <f t="shared" si="7"/>
        <v>1.5058247373257159E-3</v>
      </c>
      <c r="BA56" s="75">
        <f t="shared" si="8"/>
        <v>0.50931597600677303</v>
      </c>
      <c r="BB56" s="75">
        <f t="shared" si="9"/>
        <v>0.81317607976597983</v>
      </c>
      <c r="BC56" s="75">
        <f t="shared" si="10"/>
        <v>0.2228038766160762</v>
      </c>
      <c r="BD56" s="75">
        <f t="shared" si="11"/>
        <v>9.7490274328321039E-2</v>
      </c>
      <c r="BF56" s="57">
        <f t="shared" si="29"/>
        <v>0.80843207538060113</v>
      </c>
      <c r="BG56" s="57">
        <f t="shared" si="30"/>
        <v>1.946575604802514E-2</v>
      </c>
      <c r="BH56" s="57">
        <f t="shared" si="31"/>
        <v>4.4224206595138704E-2</v>
      </c>
      <c r="BI56" s="57">
        <f t="shared" si="32"/>
        <v>2.4797906276698117E-2</v>
      </c>
      <c r="BJ56" s="57">
        <f t="shared" si="33"/>
        <v>-8.9935381213028714E-2</v>
      </c>
      <c r="BK56" s="57">
        <f t="shared" si="34"/>
        <v>-0.16252460311333086</v>
      </c>
      <c r="BL56" s="57">
        <f t="shared" si="35"/>
        <v>-0.19760173096554545</v>
      </c>
      <c r="BM56" s="57">
        <f t="shared" si="36"/>
        <v>1.3070503539370289E-2</v>
      </c>
      <c r="BN56" s="57">
        <f t="shared" si="37"/>
        <v>-0.11608172270905476</v>
      </c>
      <c r="BO56" s="57">
        <f t="shared" si="38"/>
        <v>-0.46930938792723992</v>
      </c>
      <c r="BP56" s="57">
        <f t="shared" si="39"/>
        <v>-8.7024548801580615E-2</v>
      </c>
      <c r="BQ56" s="57">
        <f t="shared" si="40"/>
        <v>-2.2206430832251461E-2</v>
      </c>
      <c r="BR56" s="57">
        <f t="shared" si="13"/>
        <v>-0.23469335772219838</v>
      </c>
    </row>
    <row r="57" spans="1:74" x14ac:dyDescent="0.3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4"/>
        <v>4.1160575127980881E-2</v>
      </c>
      <c r="R57" s="75">
        <f t="shared" si="15"/>
        <v>1.5187388696013984</v>
      </c>
      <c r="S57" s="75">
        <f t="shared" si="16"/>
        <v>6.6004514157573302E-2</v>
      </c>
      <c r="T57" s="75">
        <f t="shared" si="17"/>
        <v>0.47773787259168049</v>
      </c>
      <c r="U57" s="75">
        <f t="shared" si="18"/>
        <v>0.45262495776605066</v>
      </c>
      <c r="V57" s="75">
        <f t="shared" si="19"/>
        <v>0.16762825702801329</v>
      </c>
      <c r="W57" s="75">
        <f t="shared" si="20"/>
        <v>0.16673272344343568</v>
      </c>
      <c r="X57" s="75">
        <f t="shared" si="21"/>
        <v>0.62863097689502934</v>
      </c>
      <c r="Y57" s="75">
        <f t="shared" si="22"/>
        <v>2.7982599736717923E-2</v>
      </c>
      <c r="Z57" s="75">
        <f t="shared" si="23"/>
        <v>0.1131921180561543</v>
      </c>
      <c r="AA57" s="75">
        <f t="shared" si="24"/>
        <v>3.9649805670026239E-2</v>
      </c>
      <c r="AB57" s="75">
        <f t="shared" si="25"/>
        <v>0.15671474859014109</v>
      </c>
      <c r="AC57" s="75">
        <f t="shared" si="26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7"/>
        <v>4.0682017569586337E-2</v>
      </c>
      <c r="AS57" s="75">
        <f t="shared" si="28"/>
        <v>0.71152490823907533</v>
      </c>
      <c r="AT57" s="75">
        <f t="shared" si="1"/>
        <v>5.4089695212209486E-2</v>
      </c>
      <c r="AU57" s="75">
        <f t="shared" si="2"/>
        <v>0.36213494019008874</v>
      </c>
      <c r="AV57" s="75">
        <f t="shared" si="3"/>
        <v>0.45499995762076512</v>
      </c>
      <c r="AW57" s="75">
        <f t="shared" si="4"/>
        <v>0.30686252732101421</v>
      </c>
      <c r="AX57" s="75">
        <f t="shared" si="5"/>
        <v>0.31680511232654551</v>
      </c>
      <c r="AY57" s="75">
        <f t="shared" si="6"/>
        <v>0.91370670060330583</v>
      </c>
      <c r="AZ57" s="75">
        <f t="shared" si="7"/>
        <v>2.0989347602465406E-2</v>
      </c>
      <c r="BA57" s="75">
        <f t="shared" si="8"/>
        <v>0.15064881750308859</v>
      </c>
      <c r="BB57" s="75">
        <f t="shared" si="9"/>
        <v>9.1135535701783565E-2</v>
      </c>
      <c r="BC57" s="75">
        <f t="shared" si="10"/>
        <v>0.27240627356274794</v>
      </c>
      <c r="BD57" s="75">
        <f t="shared" si="11"/>
        <v>0.16303424854972845</v>
      </c>
      <c r="BF57" s="57">
        <f t="shared" si="29"/>
        <v>0.80721396136232304</v>
      </c>
      <c r="BG57" s="57">
        <f t="shared" si="30"/>
        <v>1.1914818945363816E-2</v>
      </c>
      <c r="BH57" s="57">
        <f t="shared" si="31"/>
        <v>0.11560293240159175</v>
      </c>
      <c r="BI57" s="57">
        <f t="shared" si="32"/>
        <v>-2.3749998547144546E-3</v>
      </c>
      <c r="BJ57" s="57">
        <f t="shared" si="33"/>
        <v>-0.13923427029300092</v>
      </c>
      <c r="BK57" s="57">
        <f t="shared" si="34"/>
        <v>-0.15007238888310984</v>
      </c>
      <c r="BL57" s="57">
        <f t="shared" si="35"/>
        <v>-0.2850757237082765</v>
      </c>
      <c r="BM57" s="57">
        <f t="shared" si="36"/>
        <v>6.9932521342525172E-3</v>
      </c>
      <c r="BN57" s="57">
        <f t="shared" si="37"/>
        <v>-3.7456699446934291E-2</v>
      </c>
      <c r="BO57" s="57">
        <f t="shared" si="38"/>
        <v>-5.1485730031757326E-2</v>
      </c>
      <c r="BP57" s="57">
        <f t="shared" si="39"/>
        <v>-0.11569152497260685</v>
      </c>
      <c r="BQ57" s="57">
        <f t="shared" si="40"/>
        <v>-4.4423298923609134E-2</v>
      </c>
      <c r="BR57" s="57">
        <f t="shared" si="13"/>
        <v>0.11591032872952187</v>
      </c>
    </row>
    <row r="58" spans="1:74" x14ac:dyDescent="0.3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4"/>
        <v>3.1563973846052251E-2</v>
      </c>
      <c r="R58" s="75">
        <f t="shared" si="15"/>
        <v>1.1276682604483246</v>
      </c>
      <c r="S58" s="75">
        <f t="shared" si="16"/>
        <v>3.0361025988787534E-2</v>
      </c>
      <c r="T58" s="75">
        <f t="shared" si="17"/>
        <v>0.21986735709796124</v>
      </c>
      <c r="U58" s="75">
        <f t="shared" si="18"/>
        <v>0.24441811462308408</v>
      </c>
      <c r="V58" s="75">
        <f t="shared" si="19"/>
        <v>9.4127732474552486E-2</v>
      </c>
      <c r="W58" s="75">
        <f t="shared" si="20"/>
        <v>0.21143279598656969</v>
      </c>
      <c r="X58" s="75">
        <f t="shared" si="21"/>
        <v>0.64849038179094765</v>
      </c>
      <c r="Y58" s="75">
        <f t="shared" si="22"/>
        <v>4.4763683390204229E-2</v>
      </c>
      <c r="Z58" s="75">
        <f t="shared" si="23"/>
        <v>0.22241280110916939</v>
      </c>
      <c r="AA58" s="75">
        <f t="shared" si="24"/>
        <v>3.0972893127747234E-2</v>
      </c>
      <c r="AB58" s="75">
        <f t="shared" si="25"/>
        <v>0.14815888311575223</v>
      </c>
      <c r="AC58" s="75">
        <f t="shared" si="26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7"/>
        <v>3.4079122410410667E-2</v>
      </c>
      <c r="AS58" s="75">
        <f t="shared" si="28"/>
        <v>0.50537192097758976</v>
      </c>
      <c r="AT58" s="75">
        <f t="shared" si="1"/>
        <v>2.4166513998200502E-2</v>
      </c>
      <c r="AU58" s="75">
        <f t="shared" si="2"/>
        <v>0.12687100582275063</v>
      </c>
      <c r="AV58" s="75">
        <f t="shared" si="3"/>
        <v>0.26453095908486707</v>
      </c>
      <c r="AW58" s="75">
        <f t="shared" si="4"/>
        <v>0.16540625047795587</v>
      </c>
      <c r="AX58" s="75">
        <f t="shared" si="5"/>
        <v>0.40744004568503078</v>
      </c>
      <c r="AY58" s="75">
        <f t="shared" si="6"/>
        <v>0.99719492054301939</v>
      </c>
      <c r="AZ58" s="75">
        <f t="shared" si="7"/>
        <v>4.5686349002051069E-2</v>
      </c>
      <c r="BA58" s="75">
        <f t="shared" si="8"/>
        <v>0.29376355285267114</v>
      </c>
      <c r="BB58" s="75">
        <f t="shared" si="9"/>
        <v>8.7098250264496052E-2</v>
      </c>
      <c r="BC58" s="75">
        <f t="shared" si="10"/>
        <v>0.28342567916960976</v>
      </c>
      <c r="BD58" s="75">
        <f t="shared" si="11"/>
        <v>0.12236913114758451</v>
      </c>
      <c r="BF58" s="57">
        <f t="shared" si="29"/>
        <v>0.62229633947073482</v>
      </c>
      <c r="BG58" s="57">
        <f t="shared" si="30"/>
        <v>6.1945119905870323E-3</v>
      </c>
      <c r="BH58" s="57">
        <f t="shared" si="31"/>
        <v>9.2996351275210609E-2</v>
      </c>
      <c r="BI58" s="57">
        <f t="shared" si="32"/>
        <v>-2.0112844461782992E-2</v>
      </c>
      <c r="BJ58" s="57">
        <f t="shared" si="33"/>
        <v>-7.1278518003403388E-2</v>
      </c>
      <c r="BK58" s="57">
        <f t="shared" si="34"/>
        <v>-0.19600724969846109</v>
      </c>
      <c r="BL58" s="57">
        <f t="shared" si="35"/>
        <v>-0.34870453875207175</v>
      </c>
      <c r="BM58" s="57">
        <f t="shared" si="36"/>
        <v>-9.2266561184684015E-4</v>
      </c>
      <c r="BN58" s="57">
        <f t="shared" si="37"/>
        <v>-7.135075174350175E-2</v>
      </c>
      <c r="BO58" s="57">
        <f t="shared" si="38"/>
        <v>-5.6125357136748821E-2</v>
      </c>
      <c r="BP58" s="57">
        <f t="shared" si="39"/>
        <v>-0.13526679605385752</v>
      </c>
      <c r="BQ58" s="57">
        <f t="shared" si="40"/>
        <v>-2.8300765102801662E-2</v>
      </c>
      <c r="BR58" s="57">
        <f t="shared" si="13"/>
        <v>-0.20658228382794327</v>
      </c>
    </row>
    <row r="59" spans="1:74" x14ac:dyDescent="0.3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4"/>
        <v>3.2276675050716186E-2</v>
      </c>
      <c r="R59" s="75">
        <f t="shared" si="15"/>
        <v>1.1647155741093016</v>
      </c>
      <c r="S59" s="75">
        <f t="shared" si="16"/>
        <v>0.10046367160154801</v>
      </c>
      <c r="T59" s="75">
        <f t="shared" si="17"/>
        <v>0.25012200242759475</v>
      </c>
      <c r="U59" s="75">
        <f t="shared" si="18"/>
        <v>0.32887348511497355</v>
      </c>
      <c r="V59" s="75">
        <f t="shared" si="19"/>
        <v>0.132675312740967</v>
      </c>
      <c r="W59" s="75">
        <f t="shared" si="20"/>
        <v>0.1638820684851395</v>
      </c>
      <c r="X59" s="75">
        <f t="shared" si="21"/>
        <v>0.3623893378908431</v>
      </c>
      <c r="Y59" s="75">
        <f t="shared" si="22"/>
        <v>0.32215393182201713</v>
      </c>
      <c r="Z59" s="75">
        <f t="shared" si="23"/>
        <v>0.17188774954943853</v>
      </c>
      <c r="AA59" s="75">
        <f t="shared" si="24"/>
        <v>1.5710331363384081E-2</v>
      </c>
      <c r="AB59" s="75">
        <f t="shared" si="25"/>
        <v>0.12297830915668873</v>
      </c>
      <c r="AC59" s="75">
        <f t="shared" si="26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7"/>
        <v>3.1218708200986267E-2</v>
      </c>
      <c r="AS59" s="75">
        <f t="shared" si="28"/>
        <v>0.53105915273451643</v>
      </c>
      <c r="AT59" s="75">
        <f t="shared" si="1"/>
        <v>8.0803533252603657E-2</v>
      </c>
      <c r="AU59" s="75">
        <f t="shared" si="2"/>
        <v>0.20828994866640704</v>
      </c>
      <c r="AV59" s="75">
        <f t="shared" si="3"/>
        <v>0.29105232561504646</v>
      </c>
      <c r="AW59" s="75">
        <f t="shared" si="4"/>
        <v>0.22491465165797694</v>
      </c>
      <c r="AX59" s="75">
        <f t="shared" si="5"/>
        <v>0.24610440681192944</v>
      </c>
      <c r="AY59" s="75">
        <f t="shared" si="6"/>
        <v>0.57315401193141058</v>
      </c>
      <c r="AZ59" s="75">
        <f t="shared" si="7"/>
        <v>0.29857525123236545</v>
      </c>
      <c r="BA59" s="75">
        <f t="shared" si="8"/>
        <v>0.20833435452010982</v>
      </c>
      <c r="BB59" s="75">
        <f t="shared" si="9"/>
        <v>3.675366331187651E-2</v>
      </c>
      <c r="BC59" s="75">
        <f t="shared" si="10"/>
        <v>0.22592664979345828</v>
      </c>
      <c r="BD59" s="75">
        <f t="shared" si="11"/>
        <v>8.5347886844872378E-2</v>
      </c>
      <c r="BF59" s="57">
        <f t="shared" si="29"/>
        <v>0.63365642137478517</v>
      </c>
      <c r="BG59" s="57">
        <f t="shared" si="30"/>
        <v>1.9660138348944353E-2</v>
      </c>
      <c r="BH59" s="57">
        <f t="shared" si="31"/>
        <v>4.1832053761187704E-2</v>
      </c>
      <c r="BI59" s="57">
        <f t="shared" si="32"/>
        <v>3.7821159499927093E-2</v>
      </c>
      <c r="BJ59" s="57">
        <f t="shared" si="33"/>
        <v>-9.2239338917009944E-2</v>
      </c>
      <c r="BK59" s="57">
        <f t="shared" si="34"/>
        <v>-8.2222338326789934E-2</v>
      </c>
      <c r="BL59" s="57">
        <f t="shared" si="35"/>
        <v>-0.21076467404056748</v>
      </c>
      <c r="BM59" s="57">
        <f t="shared" si="36"/>
        <v>2.3578680589651679E-2</v>
      </c>
      <c r="BN59" s="57">
        <f t="shared" si="37"/>
        <v>-3.6446604970671287E-2</v>
      </c>
      <c r="BO59" s="57">
        <f t="shared" si="38"/>
        <v>-2.1043331948492429E-2</v>
      </c>
      <c r="BP59" s="57">
        <f t="shared" si="39"/>
        <v>-0.10294834063676955</v>
      </c>
      <c r="BQ59" s="57">
        <f t="shared" si="40"/>
        <v>-2.1768151941857911E-2</v>
      </c>
      <c r="BR59" s="57">
        <f t="shared" si="13"/>
        <v>0.1891156727923374</v>
      </c>
    </row>
    <row r="60" spans="1:74" x14ac:dyDescent="0.3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4"/>
        <v>2.9518507464785237E-2</v>
      </c>
      <c r="R60" s="75">
        <f t="shared" si="15"/>
        <v>1.1928830177718845</v>
      </c>
      <c r="S60" s="75">
        <f t="shared" si="16"/>
        <v>5.4794387137440892E-2</v>
      </c>
      <c r="T60" s="75">
        <f t="shared" si="17"/>
        <v>0.12459834144186616</v>
      </c>
      <c r="U60" s="75">
        <f t="shared" si="18"/>
        <v>0.32378291568709855</v>
      </c>
      <c r="V60" s="75">
        <f t="shared" si="19"/>
        <v>0.11115481889172835</v>
      </c>
      <c r="W60" s="75">
        <f t="shared" si="20"/>
        <v>0.1875579543714008</v>
      </c>
      <c r="X60" s="75">
        <f t="shared" si="21"/>
        <v>0.28018790666586285</v>
      </c>
      <c r="Y60" s="75">
        <f t="shared" si="22"/>
        <v>2.8483198990884504E-2</v>
      </c>
      <c r="Z60" s="75">
        <f t="shared" si="23"/>
        <v>0.222025660415579</v>
      </c>
      <c r="AA60" s="75">
        <f t="shared" si="24"/>
        <v>3.417249586156261E-2</v>
      </c>
      <c r="AB60" s="75">
        <f t="shared" si="25"/>
        <v>0.1868633393685129</v>
      </c>
      <c r="AC60" s="75">
        <f t="shared" si="26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7"/>
        <v>3.0459238443257375E-2</v>
      </c>
      <c r="AS60" s="75">
        <f t="shared" si="28"/>
        <v>0.56555522494993782</v>
      </c>
      <c r="AT60" s="75">
        <f t="shared" si="1"/>
        <v>4.7471316701218895E-2</v>
      </c>
      <c r="AU60" s="75">
        <f t="shared" si="2"/>
        <v>7.3041136782330401E-2</v>
      </c>
      <c r="AV60" s="75">
        <f t="shared" si="3"/>
        <v>0.37819912784842419</v>
      </c>
      <c r="AW60" s="75">
        <f t="shared" si="4"/>
        <v>0.18962077457688137</v>
      </c>
      <c r="AX60" s="75">
        <f t="shared" si="5"/>
        <v>0.30454541309143973</v>
      </c>
      <c r="AY60" s="75">
        <f t="shared" si="6"/>
        <v>0.38249025495022215</v>
      </c>
      <c r="AZ60" s="75">
        <f t="shared" si="7"/>
        <v>1.1939644778997834E-2</v>
      </c>
      <c r="BA60" s="75">
        <f t="shared" si="8"/>
        <v>0.2934028435833782</v>
      </c>
      <c r="BB60" s="75">
        <f t="shared" si="9"/>
        <v>0.1074564534313367</v>
      </c>
      <c r="BC60" s="75">
        <f t="shared" si="10"/>
        <v>0.36096723074456599</v>
      </c>
      <c r="BD60" s="75">
        <f t="shared" si="11"/>
        <v>0.14408722363614773</v>
      </c>
      <c r="BF60" s="57">
        <f t="shared" si="29"/>
        <v>0.62732779282194673</v>
      </c>
      <c r="BG60" s="57">
        <f t="shared" si="30"/>
        <v>7.323070436221997E-3</v>
      </c>
      <c r="BH60" s="57">
        <f t="shared" si="31"/>
        <v>5.1557204659535755E-2</v>
      </c>
      <c r="BI60" s="57">
        <f t="shared" si="32"/>
        <v>-5.4416212161325639E-2</v>
      </c>
      <c r="BJ60" s="57">
        <f t="shared" si="33"/>
        <v>-7.8465955685153022E-2</v>
      </c>
      <c r="BK60" s="57">
        <f t="shared" si="34"/>
        <v>-0.11698745872003893</v>
      </c>
      <c r="BL60" s="57">
        <f t="shared" si="35"/>
        <v>-0.1023023482843593</v>
      </c>
      <c r="BM60" s="57">
        <f t="shared" si="36"/>
        <v>1.654355421188667E-2</v>
      </c>
      <c r="BN60" s="57">
        <f t="shared" si="37"/>
        <v>-7.1377183167799202E-2</v>
      </c>
      <c r="BO60" s="57">
        <f t="shared" si="38"/>
        <v>-7.3283957569774086E-2</v>
      </c>
      <c r="BP60" s="57">
        <f t="shared" si="39"/>
        <v>-0.17410389137605309</v>
      </c>
      <c r="BQ60" s="57">
        <f t="shared" si="40"/>
        <v>-4.7292544695310773E-2</v>
      </c>
      <c r="BR60" s="57">
        <f t="shared" si="13"/>
        <v>-1.5477929530222839E-2</v>
      </c>
    </row>
    <row r="61" spans="1:74" x14ac:dyDescent="0.3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4"/>
        <v>2.235981708845558E-2</v>
      </c>
      <c r="R61" s="75">
        <f t="shared" si="15"/>
        <v>0.5514768155907821</v>
      </c>
      <c r="S61" s="75">
        <f t="shared" si="16"/>
        <v>3.966656802836252E-2</v>
      </c>
      <c r="T61" s="75">
        <f t="shared" si="17"/>
        <v>0.26256098804728778</v>
      </c>
      <c r="U61" s="75">
        <f t="shared" si="18"/>
        <v>0.12504350697852834</v>
      </c>
      <c r="V61" s="75">
        <f t="shared" si="19"/>
        <v>0.13667516779575764</v>
      </c>
      <c r="W61" s="75">
        <f t="shared" si="20"/>
        <v>0.18832938062106758</v>
      </c>
      <c r="X61" s="75">
        <f t="shared" si="21"/>
        <v>0.27981628565869932</v>
      </c>
      <c r="Y61" s="75">
        <f t="shared" si="22"/>
        <v>-2.0879549409810794E-2</v>
      </c>
      <c r="Z61" s="75">
        <f t="shared" si="23"/>
        <v>0.27120537367158992</v>
      </c>
      <c r="AA61" s="75">
        <f t="shared" si="24"/>
        <v>6.0938207490929909E-2</v>
      </c>
      <c r="AB61" s="75">
        <f t="shared" si="25"/>
        <v>0.12060004136902486</v>
      </c>
      <c r="AC61" s="75">
        <f t="shared" si="26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7"/>
        <v>2.6766850493850303E-2</v>
      </c>
      <c r="AS61" s="75">
        <f t="shared" si="28"/>
        <v>0.2524460939064111</v>
      </c>
      <c r="AT61" s="75">
        <f t="shared" si="1"/>
        <v>2.9593557746506922E-2</v>
      </c>
      <c r="AU61" s="75">
        <f t="shared" si="2"/>
        <v>0.19695724919853769</v>
      </c>
      <c r="AV61" s="75">
        <f t="shared" si="3"/>
        <v>0.18459076277680814</v>
      </c>
      <c r="AW61" s="75">
        <f t="shared" si="4"/>
        <v>0.22478283424282289</v>
      </c>
      <c r="AX61" s="75">
        <f t="shared" si="5"/>
        <v>0.37100996155847843</v>
      </c>
      <c r="AY61" s="75">
        <f t="shared" si="6"/>
        <v>0.42829165763209226</v>
      </c>
      <c r="AZ61" s="75">
        <f t="shared" si="7"/>
        <v>-2.7239430212404023E-2</v>
      </c>
      <c r="BA61" s="75">
        <f t="shared" si="8"/>
        <v>0.34295507244162471</v>
      </c>
      <c r="BB61" s="75">
        <f t="shared" si="9"/>
        <v>0.14068071052084746</v>
      </c>
      <c r="BC61" s="75">
        <f t="shared" si="10"/>
        <v>0.20952533481638813</v>
      </c>
      <c r="BD61" s="75">
        <f t="shared" si="11"/>
        <v>0.14289917875597183</v>
      </c>
      <c r="BF61" s="57">
        <f t="shared" si="29"/>
        <v>0.299030721684371</v>
      </c>
      <c r="BG61" s="57">
        <f t="shared" si="30"/>
        <v>1.0073010281855598E-2</v>
      </c>
      <c r="BH61" s="57">
        <f t="shared" si="31"/>
        <v>6.5603738848750093E-2</v>
      </c>
      <c r="BI61" s="57">
        <f t="shared" si="32"/>
        <v>-5.9547255798279797E-2</v>
      </c>
      <c r="BJ61" s="57">
        <f t="shared" si="33"/>
        <v>-8.8107666447065247E-2</v>
      </c>
      <c r="BK61" s="57">
        <f t="shared" si="34"/>
        <v>-0.18268058093741085</v>
      </c>
      <c r="BL61" s="57">
        <f t="shared" si="35"/>
        <v>-0.14847537197339294</v>
      </c>
      <c r="BM61" s="57">
        <f t="shared" si="36"/>
        <v>6.3598808025932298E-3</v>
      </c>
      <c r="BN61" s="57">
        <f t="shared" si="37"/>
        <v>-7.1749698770034787E-2</v>
      </c>
      <c r="BO61" s="57">
        <f t="shared" si="38"/>
        <v>-7.9742503029917561E-2</v>
      </c>
      <c r="BP61" s="57">
        <f t="shared" si="39"/>
        <v>-8.8925293447363274E-2</v>
      </c>
      <c r="BQ61" s="57">
        <f t="shared" si="40"/>
        <v>-3.7856977809087131E-2</v>
      </c>
      <c r="BR61" s="57">
        <f t="shared" si="13"/>
        <v>-0.3760179965949817</v>
      </c>
    </row>
    <row r="62" spans="1:74" x14ac:dyDescent="0.3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4"/>
        <v>3.3766672873275727E-2</v>
      </c>
      <c r="R62" s="75">
        <f t="shared" si="15"/>
        <v>1.022700968050348</v>
      </c>
      <c r="S62" s="75">
        <f t="shared" si="16"/>
        <v>0.10651167135872074</v>
      </c>
      <c r="T62" s="75">
        <f t="shared" si="17"/>
        <v>0.45191098146631475</v>
      </c>
      <c r="U62" s="75">
        <f t="shared" si="18"/>
        <v>0.24998690019656267</v>
      </c>
      <c r="V62" s="75">
        <f t="shared" si="19"/>
        <v>0.13620470288320932</v>
      </c>
      <c r="W62" s="75">
        <f t="shared" si="20"/>
        <v>0.1973323071075786</v>
      </c>
      <c r="X62" s="75">
        <f t="shared" si="21"/>
        <v>0.31843686568888846</v>
      </c>
      <c r="Y62" s="75">
        <f t="shared" si="22"/>
        <v>0.11795198539930356</v>
      </c>
      <c r="Z62" s="75">
        <f t="shared" si="23"/>
        <v>0.27831357220737318</v>
      </c>
      <c r="AA62" s="75">
        <f t="shared" si="24"/>
        <v>4.460831045216216E-2</v>
      </c>
      <c r="AB62" s="75">
        <f t="shared" si="25"/>
        <v>0.16027056489763181</v>
      </c>
      <c r="AC62" s="75">
        <f t="shared" si="26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7"/>
        <v>3.6578052205659128E-2</v>
      </c>
      <c r="AS62" s="75">
        <f t="shared" si="28"/>
        <v>0.49091377169751288</v>
      </c>
      <c r="AT62" s="75">
        <f t="shared" si="1"/>
        <v>8.9624642435089261E-2</v>
      </c>
      <c r="AU62" s="75">
        <f t="shared" si="2"/>
        <v>0.35697638735728859</v>
      </c>
      <c r="AV62" s="75">
        <f t="shared" si="3"/>
        <v>0.23445967327264589</v>
      </c>
      <c r="AW62" s="75">
        <f t="shared" si="4"/>
        <v>0.24951218382188001</v>
      </c>
      <c r="AX62" s="75">
        <f t="shared" si="5"/>
        <v>0.38689272106566353</v>
      </c>
      <c r="AY62" s="75">
        <f t="shared" si="6"/>
        <v>0.52589412207891639</v>
      </c>
      <c r="AZ62" s="75">
        <f t="shared" si="7"/>
        <v>0.1209545947436239</v>
      </c>
      <c r="BA62" s="75">
        <f t="shared" si="8"/>
        <v>0.36436226606702321</v>
      </c>
      <c r="BB62" s="75">
        <f t="shared" si="9"/>
        <v>0.11359031271740941</v>
      </c>
      <c r="BC62" s="75">
        <f t="shared" si="10"/>
        <v>0.31693989265407191</v>
      </c>
      <c r="BD62" s="75">
        <f t="shared" si="11"/>
        <v>9.1613032326958277E-2</v>
      </c>
      <c r="BF62" s="57">
        <f t="shared" si="29"/>
        <v>0.53178719635283511</v>
      </c>
      <c r="BG62" s="57">
        <f t="shared" si="30"/>
        <v>1.6887028923631475E-2</v>
      </c>
      <c r="BH62" s="57">
        <f t="shared" si="31"/>
        <v>9.493459410902616E-2</v>
      </c>
      <c r="BI62" s="57">
        <f t="shared" si="32"/>
        <v>1.5527226923916781E-2</v>
      </c>
      <c r="BJ62" s="57">
        <f t="shared" si="33"/>
        <v>-0.11330748093867068</v>
      </c>
      <c r="BK62" s="57">
        <f t="shared" si="34"/>
        <v>-0.18956041395808493</v>
      </c>
      <c r="BL62" s="57">
        <f t="shared" si="35"/>
        <v>-0.20745725639002793</v>
      </c>
      <c r="BM62" s="57">
        <f t="shared" si="36"/>
        <v>-3.0026093443203394E-3</v>
      </c>
      <c r="BN62" s="57">
        <f t="shared" si="37"/>
        <v>-8.6048693859650027E-2</v>
      </c>
      <c r="BO62" s="57">
        <f t="shared" si="38"/>
        <v>-6.8982002265247255E-2</v>
      </c>
      <c r="BP62" s="57">
        <f t="shared" si="39"/>
        <v>-0.1566693277564401</v>
      </c>
      <c r="BQ62" s="57">
        <f t="shared" si="40"/>
        <v>-1.6335940931242104E-2</v>
      </c>
      <c r="BR62" s="57">
        <f t="shared" si="13"/>
        <v>-0.18222767913427382</v>
      </c>
    </row>
    <row r="63" spans="1:74" x14ac:dyDescent="0.3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4"/>
        <v>3.4388956157737516E-2</v>
      </c>
      <c r="R63" s="75">
        <f t="shared" si="15"/>
        <v>1.216110542035381</v>
      </c>
      <c r="S63" s="75">
        <f t="shared" si="16"/>
        <v>4.4402930013905911E-2</v>
      </c>
      <c r="T63" s="75">
        <f t="shared" si="17"/>
        <v>0.39462121636213937</v>
      </c>
      <c r="U63" s="75">
        <f t="shared" si="18"/>
        <v>0.28982360591571765</v>
      </c>
      <c r="V63" s="75">
        <f t="shared" si="19"/>
        <v>0.11156028331377463</v>
      </c>
      <c r="W63" s="75">
        <f t="shared" si="20"/>
        <v>0.21152911388540985</v>
      </c>
      <c r="X63" s="75">
        <f t="shared" si="21"/>
        <v>0.35172678643232186</v>
      </c>
      <c r="Y63" s="75">
        <f t="shared" si="22"/>
        <v>5.0986702382184113E-2</v>
      </c>
      <c r="Z63" s="75">
        <f t="shared" si="23"/>
        <v>0.29464761669922329</v>
      </c>
      <c r="AA63" s="75">
        <f t="shared" si="24"/>
        <v>1.8978205460040053E-2</v>
      </c>
      <c r="AB63" s="75">
        <f t="shared" si="25"/>
        <v>0.16606170955314417</v>
      </c>
      <c r="AC63" s="75">
        <f t="shared" si="26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7"/>
        <v>3.5539195762113174E-2</v>
      </c>
      <c r="AS63" s="75">
        <f t="shared" si="28"/>
        <v>0.55456193464720194</v>
      </c>
      <c r="AT63" s="75">
        <f t="shared" si="1"/>
        <v>3.3186989409477063E-2</v>
      </c>
      <c r="AU63" s="75">
        <f t="shared" si="2"/>
        <v>0.3086701485213989</v>
      </c>
      <c r="AV63" s="75">
        <f t="shared" si="3"/>
        <v>0.31085457139457101</v>
      </c>
      <c r="AW63" s="75">
        <f t="shared" si="4"/>
        <v>0.19603402703085157</v>
      </c>
      <c r="AX63" s="75">
        <f t="shared" si="5"/>
        <v>0.44182002656338654</v>
      </c>
      <c r="AY63" s="75">
        <f t="shared" si="6"/>
        <v>0.52187364486475496</v>
      </c>
      <c r="AZ63" s="75">
        <f t="shared" si="7"/>
        <v>4.4324194848089825E-2</v>
      </c>
      <c r="BA63" s="75">
        <f t="shared" si="8"/>
        <v>0.37170848731235751</v>
      </c>
      <c r="BB63" s="75">
        <f t="shared" si="9"/>
        <v>4.1230137948436461E-2</v>
      </c>
      <c r="BC63" s="75">
        <f t="shared" si="10"/>
        <v>0.31203587160689777</v>
      </c>
      <c r="BD63" s="75">
        <f t="shared" si="11"/>
        <v>0.15129195493592731</v>
      </c>
      <c r="BF63" s="57">
        <f t="shared" si="29"/>
        <v>0.66154860738817911</v>
      </c>
      <c r="BG63" s="57">
        <f t="shared" si="30"/>
        <v>1.1215940604428848E-2</v>
      </c>
      <c r="BH63" s="57">
        <f t="shared" si="31"/>
        <v>8.5951067840740469E-2</v>
      </c>
      <c r="BI63" s="57">
        <f t="shared" si="32"/>
        <v>-2.1030965478853358E-2</v>
      </c>
      <c r="BJ63" s="57">
        <f t="shared" si="33"/>
        <v>-8.4473743717076943E-2</v>
      </c>
      <c r="BK63" s="57">
        <f t="shared" si="34"/>
        <v>-0.23029091267797669</v>
      </c>
      <c r="BL63" s="57">
        <f t="shared" si="35"/>
        <v>-0.1701468584324331</v>
      </c>
      <c r="BM63" s="57">
        <f t="shared" si="36"/>
        <v>6.6625075340942877E-3</v>
      </c>
      <c r="BN63" s="57">
        <f t="shared" si="37"/>
        <v>-7.7060870613134214E-2</v>
      </c>
      <c r="BO63" s="57">
        <f t="shared" si="38"/>
        <v>-2.2251932488396409E-2</v>
      </c>
      <c r="BP63" s="57">
        <f t="shared" si="39"/>
        <v>-0.1459741620537536</v>
      </c>
      <c r="BQ63" s="57">
        <f t="shared" si="40"/>
        <v>-4.8736836303147665E-2</v>
      </c>
      <c r="BR63" s="57">
        <f t="shared" si="13"/>
        <v>-3.4588158397329163E-2</v>
      </c>
    </row>
    <row r="64" spans="1:74" x14ac:dyDescent="0.3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4"/>
        <v>2.535097346539672E-2</v>
      </c>
      <c r="R64" s="75">
        <f t="shared" si="15"/>
        <v>0.81143265582811797</v>
      </c>
      <c r="S64" s="75">
        <f t="shared" si="16"/>
        <v>2.3183120835157764E-2</v>
      </c>
      <c r="T64" s="75">
        <f t="shared" si="17"/>
        <v>0.33336981318550701</v>
      </c>
      <c r="U64" s="75">
        <f t="shared" si="18"/>
        <v>0.27472750180215438</v>
      </c>
      <c r="V64" s="75">
        <f t="shared" si="19"/>
        <v>0.10889021031428868</v>
      </c>
      <c r="W64" s="75">
        <f t="shared" si="20"/>
        <v>0.12387710178192997</v>
      </c>
      <c r="X64" s="75">
        <f t="shared" si="21"/>
        <v>0.27340247312723071</v>
      </c>
      <c r="Y64" s="75">
        <f t="shared" si="22"/>
        <v>4.0011330948116632E-2</v>
      </c>
      <c r="Z64" s="75">
        <f t="shared" si="23"/>
        <v>0.12180602546011066</v>
      </c>
      <c r="AA64" s="75">
        <f t="shared" si="24"/>
        <v>1.0790529572149302E-2</v>
      </c>
      <c r="AB64" s="75">
        <f t="shared" si="25"/>
        <v>0.19780607093846647</v>
      </c>
      <c r="AC64" s="75">
        <f t="shared" si="26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7"/>
        <v>2.526927150765701E-2</v>
      </c>
      <c r="AS64" s="75">
        <f t="shared" si="28"/>
        <v>0.33183592193750389</v>
      </c>
      <c r="AT64" s="75">
        <f t="shared" si="1"/>
        <v>1.5590185911631428E-2</v>
      </c>
      <c r="AU64" s="75">
        <f t="shared" si="2"/>
        <v>0.25534079358758344</v>
      </c>
      <c r="AV64" s="75">
        <f t="shared" si="3"/>
        <v>0.25147490769107306</v>
      </c>
      <c r="AW64" s="75">
        <f t="shared" si="4"/>
        <v>0.19040073168230615</v>
      </c>
      <c r="AX64" s="75">
        <f t="shared" si="5"/>
        <v>0.2072891903755695</v>
      </c>
      <c r="AY64" s="75">
        <f t="shared" si="6"/>
        <v>0.36870542762077746</v>
      </c>
      <c r="AZ64" s="75">
        <f t="shared" si="7"/>
        <v>2.8547680567559113E-2</v>
      </c>
      <c r="BA64" s="75">
        <f t="shared" si="8"/>
        <v>0.12942671147169107</v>
      </c>
      <c r="BB64" s="75">
        <f t="shared" si="9"/>
        <v>2.115489107920562E-2</v>
      </c>
      <c r="BC64" s="75">
        <f t="shared" si="10"/>
        <v>0.39345122343930317</v>
      </c>
      <c r="BD64" s="75">
        <f t="shared" si="11"/>
        <v>8.5881155937675493E-2</v>
      </c>
      <c r="BF64" s="57">
        <f t="shared" si="29"/>
        <v>0.47959673389061408</v>
      </c>
      <c r="BG64" s="57">
        <f t="shared" si="30"/>
        <v>7.5929349235263361E-3</v>
      </c>
      <c r="BH64" s="57">
        <f t="shared" si="31"/>
        <v>7.8029019597923577E-2</v>
      </c>
      <c r="BI64" s="57">
        <f t="shared" si="32"/>
        <v>2.3252594111081326E-2</v>
      </c>
      <c r="BJ64" s="57">
        <f t="shared" si="33"/>
        <v>-8.1510521368017466E-2</v>
      </c>
      <c r="BK64" s="57">
        <f t="shared" si="34"/>
        <v>-8.3412088593639536E-2</v>
      </c>
      <c r="BL64" s="57">
        <f t="shared" si="35"/>
        <v>-9.5302954493546754E-2</v>
      </c>
      <c r="BM64" s="57">
        <f t="shared" si="36"/>
        <v>1.1463650380557518E-2</v>
      </c>
      <c r="BN64" s="57">
        <f t="shared" si="37"/>
        <v>-7.6206860115804187E-3</v>
      </c>
      <c r="BO64" s="57">
        <f t="shared" si="38"/>
        <v>-1.0364361507056318E-2</v>
      </c>
      <c r="BP64" s="57">
        <f t="shared" si="39"/>
        <v>-0.19564515250083669</v>
      </c>
      <c r="BQ64" s="57">
        <f t="shared" si="40"/>
        <v>-1.8068590855630479E-2</v>
      </c>
      <c r="BR64" s="57">
        <f t="shared" si="13"/>
        <v>0.10801057757339508</v>
      </c>
      <c r="BU64">
        <v>1</v>
      </c>
      <c r="BV64">
        <v>1</v>
      </c>
    </row>
    <row r="65" spans="1:74" x14ac:dyDescent="0.3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4"/>
        <v>4.0126766726063412E-2</v>
      </c>
      <c r="R65" s="75">
        <f t="shared" si="15"/>
        <v>1.6121149092768334</v>
      </c>
      <c r="S65" s="75">
        <f t="shared" si="16"/>
        <v>0.10012088380738658</v>
      </c>
      <c r="T65" s="75">
        <f t="shared" si="17"/>
        <v>0.39333429982446511</v>
      </c>
      <c r="U65" s="75">
        <f t="shared" si="18"/>
        <v>0.23668239426106796</v>
      </c>
      <c r="V65" s="75">
        <f t="shared" si="19"/>
        <v>0.13322140859212689</v>
      </c>
      <c r="W65" s="75">
        <f t="shared" si="20"/>
        <v>2.7739319577674088E-2</v>
      </c>
      <c r="X65" s="75">
        <f t="shared" si="21"/>
        <v>0.50711949573109383</v>
      </c>
      <c r="Y65" s="75">
        <f t="shared" si="22"/>
        <v>8.4294924921801281E-2</v>
      </c>
      <c r="Z65" s="75">
        <f t="shared" si="23"/>
        <v>0.28093920908426362</v>
      </c>
      <c r="AA65" s="75">
        <f t="shared" si="24"/>
        <v>1.3562692681472133E-2</v>
      </c>
      <c r="AB65" s="75">
        <f t="shared" si="25"/>
        <v>0.26750311873884286</v>
      </c>
      <c r="AC65" s="75">
        <f t="shared" si="26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7"/>
        <v>3.7077394184749757E-2</v>
      </c>
      <c r="AS65" s="75">
        <f t="shared" si="28"/>
        <v>0.66359405052662879</v>
      </c>
      <c r="AT65" s="75">
        <f t="shared" si="1"/>
        <v>8.0698729960854629E-2</v>
      </c>
      <c r="AU65" s="75">
        <f t="shared" si="2"/>
        <v>0.29182136936317887</v>
      </c>
      <c r="AV65" s="75">
        <f t="shared" si="3"/>
        <v>0.26044465229728769</v>
      </c>
      <c r="AW65" s="75">
        <f t="shared" si="4"/>
        <v>0.23824706076077462</v>
      </c>
      <c r="AX65" s="75">
        <f t="shared" si="5"/>
        <v>3.9819097541203975E-2</v>
      </c>
      <c r="AY65" s="75">
        <f t="shared" si="6"/>
        <v>0.8445002953048808</v>
      </c>
      <c r="AZ65" s="75">
        <f t="shared" si="7"/>
        <v>7.136280854125289E-2</v>
      </c>
      <c r="BA65" s="75">
        <f t="shared" si="8"/>
        <v>0.37889144951591847</v>
      </c>
      <c r="BB65" s="75">
        <f t="shared" si="9"/>
        <v>4.1819300967136028E-2</v>
      </c>
      <c r="BC65" s="75">
        <f t="shared" si="10"/>
        <v>0.452070227737149</v>
      </c>
      <c r="BD65" s="75">
        <f t="shared" si="11"/>
        <v>0.13185832785432805</v>
      </c>
      <c r="BF65" s="57">
        <f t="shared" si="29"/>
        <v>0.94852085875020464</v>
      </c>
      <c r="BG65" s="57">
        <f t="shared" si="30"/>
        <v>1.9422153846531953E-2</v>
      </c>
      <c r="BH65" s="57">
        <f t="shared" si="31"/>
        <v>0.10151293046128623</v>
      </c>
      <c r="BI65" s="57">
        <f t="shared" si="32"/>
        <v>-2.376225803621973E-2</v>
      </c>
      <c r="BJ65" s="57">
        <f t="shared" si="33"/>
        <v>-0.10502565216864773</v>
      </c>
      <c r="BK65" s="57">
        <f t="shared" si="34"/>
        <v>-1.2079777963529888E-2</v>
      </c>
      <c r="BL65" s="57">
        <f t="shared" si="35"/>
        <v>-0.33738079957378697</v>
      </c>
      <c r="BM65" s="57">
        <f t="shared" si="36"/>
        <v>1.2932116380548392E-2</v>
      </c>
      <c r="BN65" s="57">
        <f t="shared" si="37"/>
        <v>-9.7952240431654847E-2</v>
      </c>
      <c r="BO65" s="57">
        <f t="shared" si="38"/>
        <v>-2.8256608285663894E-2</v>
      </c>
      <c r="BP65" s="57">
        <f t="shared" si="39"/>
        <v>-0.18456710899830614</v>
      </c>
      <c r="BQ65" s="57">
        <f t="shared" si="40"/>
        <v>-2.9454020786214521E-2</v>
      </c>
      <c r="BR65" s="57">
        <f t="shared" si="13"/>
        <v>0.26390959319454749</v>
      </c>
      <c r="BU65" t="s">
        <v>110</v>
      </c>
      <c r="BV65">
        <v>-0.27785469100464544</v>
      </c>
    </row>
    <row r="66" spans="1:74" x14ac:dyDescent="0.3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4"/>
        <v>3.9602931962529953E-2</v>
      </c>
      <c r="R66" s="75">
        <f t="shared" si="15"/>
        <v>1.7361504594594324</v>
      </c>
      <c r="S66" s="75">
        <f t="shared" si="16"/>
        <v>3.4013256735362249E-2</v>
      </c>
      <c r="T66" s="75">
        <f t="shared" si="17"/>
        <v>0.21335469789999556</v>
      </c>
      <c r="U66" s="75">
        <f t="shared" si="18"/>
        <v>0.23183687739359804</v>
      </c>
      <c r="V66" s="75">
        <f t="shared" si="19"/>
        <v>0.13426058359972057</v>
      </c>
      <c r="W66" s="75">
        <f t="shared" si="20"/>
        <v>0.18275481365220547</v>
      </c>
      <c r="X66" s="75">
        <f t="shared" si="21"/>
        <v>0.32221857914579832</v>
      </c>
      <c r="Y66" s="75">
        <f t="shared" si="22"/>
        <v>0.31247826176007576</v>
      </c>
      <c r="Z66" s="75">
        <f t="shared" si="23"/>
        <v>0.29759208646244911</v>
      </c>
      <c r="AA66" s="75">
        <f t="shared" si="24"/>
        <v>1.095564885443406E-2</v>
      </c>
      <c r="AB66" s="75">
        <f t="shared" si="25"/>
        <v>0.24524962033837161</v>
      </c>
      <c r="AC66" s="75">
        <f t="shared" si="26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7"/>
        <v>3.8330326400407122E-2</v>
      </c>
      <c r="AS66" s="75">
        <f t="shared" si="28"/>
        <v>0.79890517240720926</v>
      </c>
      <c r="AT66" s="75">
        <f t="shared" si="1"/>
        <v>2.7567157053911689E-2</v>
      </c>
      <c r="AU66" s="75">
        <f t="shared" si="2"/>
        <v>0.15132911053478074</v>
      </c>
      <c r="AV66" s="75">
        <f t="shared" si="3"/>
        <v>0.20930727992408782</v>
      </c>
      <c r="AW66" s="75">
        <f t="shared" si="4"/>
        <v>0.23058518058543831</v>
      </c>
      <c r="AX66" s="75">
        <f t="shared" si="5"/>
        <v>0.37088813783565255</v>
      </c>
      <c r="AY66" s="75">
        <f t="shared" si="6"/>
        <v>0.46774914242764187</v>
      </c>
      <c r="AZ66" s="75">
        <f t="shared" si="7"/>
        <v>0.28979786473999863</v>
      </c>
      <c r="BA66" s="75">
        <f t="shared" si="8"/>
        <v>0.40285719049481211</v>
      </c>
      <c r="BB66" s="75">
        <f t="shared" si="9"/>
        <v>2.3289213080782196E-2</v>
      </c>
      <c r="BC66" s="75">
        <f t="shared" si="10"/>
        <v>0.4526146148523284</v>
      </c>
      <c r="BD66" s="75">
        <f t="shared" si="11"/>
        <v>0.18803492223783291</v>
      </c>
      <c r="BF66" s="57">
        <f t="shared" si="29"/>
        <v>0.9372452870522231</v>
      </c>
      <c r="BG66" s="57">
        <f t="shared" si="30"/>
        <v>6.4460996814505594E-3</v>
      </c>
      <c r="BH66" s="57">
        <f t="shared" si="31"/>
        <v>6.2025587365214824E-2</v>
      </c>
      <c r="BI66" s="57">
        <f t="shared" si="32"/>
        <v>2.2529597469510221E-2</v>
      </c>
      <c r="BJ66" s="57">
        <f t="shared" si="33"/>
        <v>-9.6324596985717742E-2</v>
      </c>
      <c r="BK66" s="57">
        <f t="shared" si="34"/>
        <v>-0.18813332418344708</v>
      </c>
      <c r="BL66" s="57">
        <f t="shared" si="35"/>
        <v>-0.14553056328184355</v>
      </c>
      <c r="BM66" s="57">
        <f t="shared" si="36"/>
        <v>2.2680397020077125E-2</v>
      </c>
      <c r="BN66" s="57">
        <f t="shared" si="37"/>
        <v>-0.105265104032363</v>
      </c>
      <c r="BO66" s="57">
        <f t="shared" si="38"/>
        <v>-1.2333564226348136E-2</v>
      </c>
      <c r="BP66" s="57">
        <f t="shared" si="39"/>
        <v>-0.20736499451395679</v>
      </c>
      <c r="BQ66" s="57">
        <f t="shared" si="40"/>
        <v>-5.6697167546488403E-2</v>
      </c>
      <c r="BR66" s="57">
        <f t="shared" si="13"/>
        <v>0.23927765381831112</v>
      </c>
      <c r="BU66" t="s">
        <v>106</v>
      </c>
      <c r="BV66">
        <v>-0.23233947244918157</v>
      </c>
    </row>
    <row r="67" spans="1:74" x14ac:dyDescent="0.3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4"/>
        <v>5.1301894653039248E-2</v>
      </c>
      <c r="R67" s="75">
        <f t="shared" si="15"/>
        <v>2.6006887882609266</v>
      </c>
      <c r="S67" s="75">
        <f t="shared" si="16"/>
        <v>5.0350318024924096E-2</v>
      </c>
      <c r="T67" s="75">
        <f t="shared" si="17"/>
        <v>0.28399655387673406</v>
      </c>
      <c r="U67" s="75">
        <f t="shared" si="18"/>
        <v>0.30945057851858299</v>
      </c>
      <c r="V67" s="75">
        <f t="shared" si="19"/>
        <v>0.17990387693785145</v>
      </c>
      <c r="W67" s="75">
        <f t="shared" si="20"/>
        <v>0.17889061945801085</v>
      </c>
      <c r="X67" s="75">
        <f t="shared" si="21"/>
        <v>0.58161834886034369</v>
      </c>
      <c r="Y67" s="75">
        <f t="shared" si="22"/>
        <v>6.7888734866771869E-2</v>
      </c>
      <c r="Z67" s="75">
        <f t="shared" si="23"/>
        <v>0.19705623628057256</v>
      </c>
      <c r="AA67" s="75">
        <f t="shared" si="24"/>
        <v>3.8985576014214381E-2</v>
      </c>
      <c r="AB67" s="75">
        <f t="shared" si="25"/>
        <v>0.20221713769582256</v>
      </c>
      <c r="AC67" s="75">
        <f t="shared" si="26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7"/>
        <v>4.4272191911952419E-2</v>
      </c>
      <c r="AS67" s="75">
        <f t="shared" si="28"/>
        <v>1.2342479634904653</v>
      </c>
      <c r="AT67" s="75">
        <f t="shared" si="1"/>
        <v>3.8958413745631901E-2</v>
      </c>
      <c r="AU67" s="75">
        <f t="shared" si="2"/>
        <v>0.21589997459759988</v>
      </c>
      <c r="AV67" s="75">
        <f t="shared" si="3"/>
        <v>0.33107032651277407</v>
      </c>
      <c r="AW67" s="75">
        <f t="shared" si="4"/>
        <v>0.30222561434460549</v>
      </c>
      <c r="AX67" s="75">
        <f t="shared" si="5"/>
        <v>0.29986800703255895</v>
      </c>
      <c r="AY67" s="75">
        <f t="shared" si="6"/>
        <v>0.82074335295137857</v>
      </c>
      <c r="AZ67" s="75">
        <f t="shared" si="7"/>
        <v>5.618051749895648E-2</v>
      </c>
      <c r="BA67" s="75">
        <f t="shared" si="8"/>
        <v>0.20440779183741659</v>
      </c>
      <c r="BB67" s="75">
        <f t="shared" si="9"/>
        <v>6.8885820557916658E-2</v>
      </c>
      <c r="BC67" s="75">
        <f t="shared" si="10"/>
        <v>0.34649592382358346</v>
      </c>
      <c r="BD67" s="75">
        <f t="shared" si="11"/>
        <v>0.18605866711223615</v>
      </c>
      <c r="BF67" s="57">
        <f t="shared" si="29"/>
        <v>1.3664408247704614</v>
      </c>
      <c r="BG67" s="57">
        <f t="shared" si="30"/>
        <v>1.1391904279292195E-2</v>
      </c>
      <c r="BH67" s="57">
        <f t="shared" si="31"/>
        <v>6.8096579279134178E-2</v>
      </c>
      <c r="BI67" s="57">
        <f t="shared" si="32"/>
        <v>-2.1619747994191085E-2</v>
      </c>
      <c r="BJ67" s="57">
        <f t="shared" si="33"/>
        <v>-0.12232173740675403</v>
      </c>
      <c r="BK67" s="57">
        <f t="shared" si="34"/>
        <v>-0.1209773875745481</v>
      </c>
      <c r="BL67" s="57">
        <f t="shared" si="35"/>
        <v>-0.23912500409103488</v>
      </c>
      <c r="BM67" s="57">
        <f t="shared" si="36"/>
        <v>1.1708217367815389E-2</v>
      </c>
      <c r="BN67" s="57">
        <f t="shared" si="37"/>
        <v>-7.351555556844025E-3</v>
      </c>
      <c r="BO67" s="57">
        <f t="shared" si="38"/>
        <v>-2.9900244543702277E-2</v>
      </c>
      <c r="BP67" s="57">
        <f t="shared" si="39"/>
        <v>-0.14427878612776091</v>
      </c>
      <c r="BQ67" s="57">
        <f t="shared" si="40"/>
        <v>-4.9479800836715326E-2</v>
      </c>
      <c r="BR67" s="57">
        <f t="shared" si="13"/>
        <v>0.72258326156515251</v>
      </c>
      <c r="BU67" t="s">
        <v>105</v>
      </c>
      <c r="BV67">
        <v>-0.19116495969939962</v>
      </c>
    </row>
    <row r="68" spans="1:74" x14ac:dyDescent="0.3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4"/>
        <v>6.9655462129877277E-2</v>
      </c>
      <c r="R68" s="75">
        <f t="shared" si="15"/>
        <v>2.8095625105416877</v>
      </c>
      <c r="S68" s="75">
        <f t="shared" si="16"/>
        <v>9.9883085667209798E-2</v>
      </c>
      <c r="T68" s="75">
        <f t="shared" si="17"/>
        <v>0.77877984267956379</v>
      </c>
      <c r="U68" s="75">
        <f t="shared" si="18"/>
        <v>0.90173318856918927</v>
      </c>
      <c r="V68" s="75">
        <f t="shared" si="19"/>
        <v>0.17442406581589259</v>
      </c>
      <c r="W68" s="75">
        <f t="shared" si="20"/>
        <v>0.22403076748403308</v>
      </c>
      <c r="X68" s="75">
        <f t="shared" si="21"/>
        <v>0.65304059941226678</v>
      </c>
      <c r="Y68" s="75">
        <f t="shared" si="22"/>
        <v>0.15528123361271554</v>
      </c>
      <c r="Z68" s="75">
        <f t="shared" si="23"/>
        <v>0.24812969357900458</v>
      </c>
      <c r="AA68" s="75">
        <f t="shared" si="24"/>
        <v>0.29395504185946686</v>
      </c>
      <c r="AB68" s="75">
        <f t="shared" si="25"/>
        <v>0.23163491736630523</v>
      </c>
      <c r="AC68" s="75">
        <f t="shared" si="26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7"/>
        <v>6.5585508225557865E-2</v>
      </c>
      <c r="AS68" s="75">
        <f t="shared" si="28"/>
        <v>1.1893879872593485</v>
      </c>
      <c r="AT68" s="75">
        <f t="shared" si="1"/>
        <v>8.6131744362194257E-2</v>
      </c>
      <c r="AU68" s="75">
        <f t="shared" si="2"/>
        <v>0.67217561538488069</v>
      </c>
      <c r="AV68" s="75">
        <f t="shared" si="3"/>
        <v>0.8658603928927916</v>
      </c>
      <c r="AW68" s="75">
        <f t="shared" si="4"/>
        <v>0.29919370058353228</v>
      </c>
      <c r="AX68" s="75">
        <f t="shared" si="5"/>
        <v>0.43052331945344374</v>
      </c>
      <c r="AY68" s="75">
        <f t="shared" si="6"/>
        <v>0.89728308016717573</v>
      </c>
      <c r="AZ68" s="75">
        <f t="shared" si="7"/>
        <v>0.12490559935949326</v>
      </c>
      <c r="BA68" s="75">
        <f t="shared" si="8"/>
        <v>0.30423005038295375</v>
      </c>
      <c r="BB68" s="75">
        <f t="shared" si="9"/>
        <v>0.69563244526179335</v>
      </c>
      <c r="BC68" s="75">
        <f t="shared" si="10"/>
        <v>0.44486101817602347</v>
      </c>
      <c r="BD68" s="75">
        <f t="shared" si="11"/>
        <v>0.24188611046260253</v>
      </c>
      <c r="BF68" s="57">
        <f t="shared" si="29"/>
        <v>1.6201745232823392</v>
      </c>
      <c r="BG68" s="57">
        <f t="shared" si="30"/>
        <v>1.3751341305015541E-2</v>
      </c>
      <c r="BH68" s="57">
        <f t="shared" si="31"/>
        <v>0.10660422729468311</v>
      </c>
      <c r="BI68" s="57">
        <f t="shared" si="32"/>
        <v>3.5872795676397673E-2</v>
      </c>
      <c r="BJ68" s="57">
        <f t="shared" si="33"/>
        <v>-0.12476963476763969</v>
      </c>
      <c r="BK68" s="57">
        <f t="shared" si="34"/>
        <v>-0.20649255196941066</v>
      </c>
      <c r="BL68" s="57">
        <f t="shared" si="35"/>
        <v>-0.24424248075490895</v>
      </c>
      <c r="BM68" s="57">
        <f t="shared" si="36"/>
        <v>3.0375634253222275E-2</v>
      </c>
      <c r="BN68" s="57">
        <f t="shared" si="37"/>
        <v>-5.6100356803949175E-2</v>
      </c>
      <c r="BO68" s="57">
        <f t="shared" si="38"/>
        <v>-0.40167740340232649</v>
      </c>
      <c r="BP68" s="57">
        <f t="shared" si="39"/>
        <v>-0.21322610080971824</v>
      </c>
      <c r="BQ68" s="57">
        <f t="shared" si="40"/>
        <v>-7.1298165310817008E-2</v>
      </c>
      <c r="BR68" s="57">
        <f t="shared" si="13"/>
        <v>0.48897182799288708</v>
      </c>
      <c r="BU68" t="s">
        <v>108</v>
      </c>
      <c r="BV68">
        <v>-0.11347360169759224</v>
      </c>
    </row>
    <row r="69" spans="1:74" x14ac:dyDescent="0.3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4"/>
        <v>6.0997925053647206E-2</v>
      </c>
      <c r="R69" s="75">
        <f t="shared" si="15"/>
        <v>2.219363782433041</v>
      </c>
      <c r="S69" s="75">
        <f t="shared" si="16"/>
        <v>5.850979436825883E-2</v>
      </c>
      <c r="T69" s="75">
        <f t="shared" si="17"/>
        <v>0.80812224800309707</v>
      </c>
      <c r="U69" s="75">
        <f t="shared" si="18"/>
        <v>0.52854866464120231</v>
      </c>
      <c r="V69" s="75">
        <f t="shared" si="19"/>
        <v>0.21635183445841197</v>
      </c>
      <c r="W69" s="75">
        <f t="shared" si="20"/>
        <v>0.28885294316252047</v>
      </c>
      <c r="X69" s="75">
        <f t="shared" si="21"/>
        <v>0.57373268915385067</v>
      </c>
      <c r="Y69" s="75">
        <f t="shared" si="22"/>
        <v>0.14665577763163309</v>
      </c>
      <c r="Z69" s="75">
        <f t="shared" si="23"/>
        <v>0.35960314602559862</v>
      </c>
      <c r="AA69" s="75">
        <f t="shared" si="24"/>
        <v>5.5790146571975043E-2</v>
      </c>
      <c r="AB69" s="75">
        <f t="shared" si="25"/>
        <v>0.31152304731533381</v>
      </c>
      <c r="AC69" s="75">
        <f t="shared" si="26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7"/>
        <v>6.0157466485975419E-2</v>
      </c>
      <c r="AS69" s="75">
        <f t="shared" si="28"/>
        <v>0.98083125012709116</v>
      </c>
      <c r="AT69" s="75">
        <f t="shared" si="1"/>
        <v>4.7999326760060614E-2</v>
      </c>
      <c r="AU69" s="75">
        <f t="shared" si="2"/>
        <v>0.62424374696626472</v>
      </c>
      <c r="AV69" s="75">
        <f t="shared" si="3"/>
        <v>0.52427194763257812</v>
      </c>
      <c r="AW69" s="75">
        <f t="shared" si="4"/>
        <v>0.36400115233668306</v>
      </c>
      <c r="AX69" s="75">
        <f t="shared" si="5"/>
        <v>0.53308001674170624</v>
      </c>
      <c r="AY69" s="75">
        <f t="shared" si="6"/>
        <v>0.88460286816438294</v>
      </c>
      <c r="AZ69" s="75">
        <f t="shared" si="7"/>
        <v>0.13801207666235407</v>
      </c>
      <c r="BA69" s="75">
        <f t="shared" si="8"/>
        <v>0.46347667569933337</v>
      </c>
      <c r="BB69" s="75">
        <f t="shared" si="9"/>
        <v>0.12292162472372972</v>
      </c>
      <c r="BC69" s="75">
        <f t="shared" si="10"/>
        <v>0.57478215785808529</v>
      </c>
      <c r="BD69" s="75">
        <f t="shared" si="11"/>
        <v>0.21651587646340345</v>
      </c>
      <c r="BF69" s="57">
        <f t="shared" si="29"/>
        <v>1.2385325323059497</v>
      </c>
      <c r="BG69" s="57">
        <f t="shared" si="30"/>
        <v>1.0510467608198217E-2</v>
      </c>
      <c r="BH69" s="57">
        <f t="shared" si="31"/>
        <v>0.18387850103683234</v>
      </c>
      <c r="BI69" s="57">
        <f t="shared" si="32"/>
        <v>4.2767170086241979E-3</v>
      </c>
      <c r="BJ69" s="57">
        <f t="shared" si="33"/>
        <v>-0.1476493178782711</v>
      </c>
      <c r="BK69" s="57">
        <f t="shared" si="34"/>
        <v>-0.24422707357918577</v>
      </c>
      <c r="BL69" s="57">
        <f t="shared" si="35"/>
        <v>-0.31087017901053227</v>
      </c>
      <c r="BM69" s="57">
        <f t="shared" si="36"/>
        <v>8.6437009692790223E-3</v>
      </c>
      <c r="BN69" s="57">
        <f t="shared" si="37"/>
        <v>-0.10387352967373475</v>
      </c>
      <c r="BO69" s="57">
        <f t="shared" si="38"/>
        <v>-6.7131478151754687E-2</v>
      </c>
      <c r="BP69" s="57">
        <f t="shared" si="39"/>
        <v>-0.26325911054275147</v>
      </c>
      <c r="BQ69" s="57">
        <f t="shared" si="40"/>
        <v>-5.1174662251495917E-2</v>
      </c>
      <c r="BR69" s="57">
        <f t="shared" si="13"/>
        <v>0.25765656784115726</v>
      </c>
      <c r="BU69" t="s">
        <v>109</v>
      </c>
      <c r="BV69">
        <v>-8.2809959918788825E-2</v>
      </c>
    </row>
    <row r="70" spans="1:74" x14ac:dyDescent="0.3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4"/>
        <v>5.0235355609195897E-2</v>
      </c>
      <c r="R70" s="75">
        <f t="shared" si="15"/>
        <v>1.6743519451390805</v>
      </c>
      <c r="S70" s="75">
        <f t="shared" si="16"/>
        <v>0.10081645459240246</v>
      </c>
      <c r="T70" s="75">
        <f t="shared" si="17"/>
        <v>0.49920039363459506</v>
      </c>
      <c r="U70" s="75">
        <f t="shared" si="18"/>
        <v>0.46287145022067883</v>
      </c>
      <c r="V70" s="75">
        <f t="shared" si="19"/>
        <v>0.20739758570544056</v>
      </c>
      <c r="W70" s="75">
        <f t="shared" si="20"/>
        <v>0.28200309354935976</v>
      </c>
      <c r="X70" s="75">
        <f t="shared" si="21"/>
        <v>0.67238818959466484</v>
      </c>
      <c r="Y70" s="75">
        <f t="shared" si="22"/>
        <v>0.12576103580671272</v>
      </c>
      <c r="Z70" s="75">
        <f t="shared" si="23"/>
        <v>0.37046578811077197</v>
      </c>
      <c r="AA70" s="75">
        <f t="shared" si="24"/>
        <v>4.4248219413611137E-2</v>
      </c>
      <c r="AB70" s="75">
        <f t="shared" si="25"/>
        <v>0.25650170342094353</v>
      </c>
      <c r="AC70" s="75">
        <f t="shared" si="26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7"/>
        <v>5.0909123471702955E-2</v>
      </c>
      <c r="AS70" s="75">
        <f t="shared" si="28"/>
        <v>0.73227712740079953</v>
      </c>
      <c r="AT70" s="75">
        <f t="shared" ref="AT70:AT95" si="41">+AF$3*(AF70-AF69)/$P69</f>
        <v>7.7835072809998213E-2</v>
      </c>
      <c r="AU70" s="75">
        <f t="shared" ref="AU70:AU95" si="42">+AG$3*(AG70-AG69)/$P69</f>
        <v>0.37957667405899692</v>
      </c>
      <c r="AV70" s="75">
        <f t="shared" ref="AV70:AV95" si="43">+AH$3*(AH70-AH69)/$P69</f>
        <v>0.35761966096187831</v>
      </c>
      <c r="AW70" s="75">
        <f t="shared" ref="AW70:AW95" si="44">+AI$3*(AI70-AI69)/$P69</f>
        <v>0.35453500770976359</v>
      </c>
      <c r="AX70" s="75">
        <f t="shared" ref="AX70:AX95" si="45">+AJ$3*(AJ70-AJ69)/$P69</f>
        <v>0.51889852831164374</v>
      </c>
      <c r="AY70" s="75">
        <f t="shared" ref="AY70:AY95" si="46">+AK$3*(AK70-AK69)/$P69</f>
        <v>0.99391410986126505</v>
      </c>
      <c r="AZ70" s="75">
        <f t="shared" ref="AZ70:AZ95" si="47">+AL$3*(AL70-AL69)/$P69</f>
        <v>0.11178510890859125</v>
      </c>
      <c r="BA70" s="75">
        <f t="shared" ref="BA70:BA95" si="48">+AM$3*(AM70-AM69)/$P69</f>
        <v>0.44980169334893033</v>
      </c>
      <c r="BB70" s="75">
        <f t="shared" ref="BB70:BB95" si="49">+AN$3*(AN70-AN69)/$P69</f>
        <v>0.11144763056618537</v>
      </c>
      <c r="BC70" s="75">
        <f t="shared" ref="BC70:BC95" si="50">+AO$3*(AO70-AO69)/$P69</f>
        <v>0.43933856632176849</v>
      </c>
      <c r="BD70" s="75">
        <f t="shared" ref="BD70:BD95" si="51">+AP$3*(AP70-AP69)/$P69</f>
        <v>0.18755771057432191</v>
      </c>
      <c r="BF70" s="57">
        <f t="shared" si="29"/>
        <v>0.94207481773828095</v>
      </c>
      <c r="BG70" s="57">
        <f t="shared" si="30"/>
        <v>2.2981381782404248E-2</v>
      </c>
      <c r="BH70" s="57">
        <f t="shared" si="31"/>
        <v>0.11962371957559814</v>
      </c>
      <c r="BI70" s="57">
        <f t="shared" si="32"/>
        <v>0.10525178925880052</v>
      </c>
      <c r="BJ70" s="57">
        <f t="shared" si="33"/>
        <v>-0.14713742200432303</v>
      </c>
      <c r="BK70" s="57">
        <f t="shared" si="34"/>
        <v>-0.23689543476228397</v>
      </c>
      <c r="BL70" s="57">
        <f t="shared" si="35"/>
        <v>-0.32152592026660021</v>
      </c>
      <c r="BM70" s="57">
        <f t="shared" si="36"/>
        <v>1.3975926898121466E-2</v>
      </c>
      <c r="BN70" s="57">
        <f t="shared" si="37"/>
        <v>-7.9335905238158366E-2</v>
      </c>
      <c r="BO70" s="57">
        <f t="shared" si="38"/>
        <v>-6.7199411152574232E-2</v>
      </c>
      <c r="BP70" s="57">
        <f t="shared" si="39"/>
        <v>-0.18283686290082496</v>
      </c>
      <c r="BQ70" s="57">
        <f t="shared" si="40"/>
        <v>-4.4830409078193356E-2</v>
      </c>
      <c r="BR70" s="57">
        <f t="shared" ref="BR70:BR94" si="52">+SUM(BF70:BQ70)</f>
        <v>0.12414626985024718</v>
      </c>
      <c r="BU70" t="s">
        <v>104</v>
      </c>
      <c r="BV70">
        <v>-5.8216454716236682E-2</v>
      </c>
    </row>
    <row r="71" spans="1:74" x14ac:dyDescent="0.3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3">+P71/P70-1</f>
        <v>5.1225973687408333E-2</v>
      </c>
      <c r="R71" s="75">
        <f t="shared" ref="R71:R95" si="54">+D$3*(D71-D70)/$P70</f>
        <v>1.6768381264655166</v>
      </c>
      <c r="S71" s="75">
        <f t="shared" ref="S71:S95" si="55">+E$3*(E71-E70)/$P70</f>
        <v>0.11411946646841536</v>
      </c>
      <c r="T71" s="75">
        <f t="shared" ref="T71:T95" si="56">+F$3*(F71-F70)/$P70</f>
        <v>0.49488340993583368</v>
      </c>
      <c r="U71" s="75">
        <f t="shared" ref="U71:U95" si="57">+G$3*(G71-G70)/$P70</f>
        <v>0.73785138018235574</v>
      </c>
      <c r="V71" s="75">
        <f t="shared" ref="V71:V95" si="58">+H$3*(H71-H70)/$P70</f>
        <v>0.22971538513298048</v>
      </c>
      <c r="W71" s="75">
        <f t="shared" ref="W71:W95" si="59">+I$3*(I71-I70)/$P70</f>
        <v>0.33697913542688973</v>
      </c>
      <c r="X71" s="75">
        <f t="shared" ref="X71:X95" si="60">+J$3*(J71-J70)/$P70</f>
        <v>0.56214650606666094</v>
      </c>
      <c r="Y71" s="75">
        <f t="shared" ref="Y71:Y95" si="61">+K$3*(K71-K70)/$P70</f>
        <v>2.2915744999293549E-2</v>
      </c>
      <c r="Z71" s="75">
        <f t="shared" ref="Z71:Z95" si="62">+L$3*(L71-L70)/$P70</f>
        <v>0.2831374706068584</v>
      </c>
      <c r="AA71" s="75">
        <f t="shared" ref="AA71:AA95" si="63">+M$3*(M71-M70)/$P70</f>
        <v>2.7752129748991928E-2</v>
      </c>
      <c r="AB71" s="75">
        <f t="shared" ref="AB71:AB95" si="64">+N$3*(N71-N70)/$P70</f>
        <v>0.27623264878202375</v>
      </c>
      <c r="AC71" s="75">
        <f t="shared" ref="AC71:AC95" si="65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6">+AQ71/AQ70-1</f>
        <v>5.4424953464686121E-2</v>
      </c>
      <c r="AS71" s="75">
        <f t="shared" ref="AS71:AS95" si="67">+AE$3*(AE71-AE70)/$P70</f>
        <v>0.77230895721683035</v>
      </c>
      <c r="AT71" s="75">
        <f t="shared" si="41"/>
        <v>9.6769807033742869E-2</v>
      </c>
      <c r="AU71" s="75">
        <f t="shared" si="42"/>
        <v>0.38509784890259396</v>
      </c>
      <c r="AV71" s="75">
        <f t="shared" si="43"/>
        <v>0.74791654387860129</v>
      </c>
      <c r="AW71" s="75">
        <f t="shared" si="44"/>
        <v>0.39992701905185285</v>
      </c>
      <c r="AX71" s="75">
        <f t="shared" si="45"/>
        <v>0.63570573234221561</v>
      </c>
      <c r="AY71" s="75">
        <f t="shared" si="46"/>
        <v>0.76500146865342178</v>
      </c>
      <c r="AZ71" s="75">
        <f t="shared" si="47"/>
        <v>1.1564556791202173E-2</v>
      </c>
      <c r="BA71" s="75">
        <f t="shared" si="48"/>
        <v>0.39444171001857742</v>
      </c>
      <c r="BB71" s="75">
        <f t="shared" si="49"/>
        <v>6.9568023294639333E-2</v>
      </c>
      <c r="BC71" s="75">
        <f t="shared" si="50"/>
        <v>0.50574290942634381</v>
      </c>
      <c r="BD71" s="75">
        <f t="shared" si="51"/>
        <v>0.21066141476002914</v>
      </c>
      <c r="BF71" s="57">
        <f t="shared" ref="BF71:BF95" si="68">+R71-AS71</f>
        <v>0.9045291692486862</v>
      </c>
      <c r="BG71" s="57">
        <f t="shared" ref="BG71:BG95" si="69">+S71-AT71</f>
        <v>1.7349659434672496E-2</v>
      </c>
      <c r="BH71" s="57">
        <f t="shared" ref="BH71:BH95" si="70">+T71-AU71</f>
        <v>0.10978556103323972</v>
      </c>
      <c r="BI71" s="57">
        <f t="shared" ref="BI71:BI95" si="71">+U71-AV71</f>
        <v>-1.0065163696245549E-2</v>
      </c>
      <c r="BJ71" s="57">
        <f t="shared" ref="BJ71:BJ95" si="72">+V71-AW71</f>
        <v>-0.17021163391887237</v>
      </c>
      <c r="BK71" s="57">
        <f t="shared" ref="BK71:BK95" si="73">+W71-AX71</f>
        <v>-0.29872659691532588</v>
      </c>
      <c r="BL71" s="57">
        <f t="shared" ref="BL71:BL95" si="74">+X71-AY71</f>
        <v>-0.20285496258676083</v>
      </c>
      <c r="BM71" s="57">
        <f t="shared" ref="BM71:BM95" si="75">+Y71-AZ71</f>
        <v>1.1351188208091376E-2</v>
      </c>
      <c r="BN71" s="57">
        <f t="shared" ref="BN71:BN95" si="76">+Z71-BA71</f>
        <v>-0.11130423941171902</v>
      </c>
      <c r="BO71" s="57">
        <f t="shared" ref="BO71:BO95" si="77">+AA71-BB71</f>
        <v>-4.1815893545647409E-2</v>
      </c>
      <c r="BP71" s="57">
        <f t="shared" ref="BP71:BP95" si="78">+AB71-BC71</f>
        <v>-0.22951026064432006</v>
      </c>
      <c r="BQ71" s="57">
        <f t="shared" ref="BQ71:BQ95" si="79">+AC71-BD71</f>
        <v>-5.6783909611822558E-2</v>
      </c>
      <c r="BR71" s="57">
        <f t="shared" si="52"/>
        <v>-7.825708240602397E-2</v>
      </c>
      <c r="BU71" t="s">
        <v>111</v>
      </c>
      <c r="BV71">
        <v>-4.7390960393777881E-2</v>
      </c>
    </row>
    <row r="72" spans="1:74" x14ac:dyDescent="0.3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3"/>
        <v>7.1002393319537838E-2</v>
      </c>
      <c r="R72" s="75">
        <f t="shared" si="54"/>
        <v>2.2116238780502595</v>
      </c>
      <c r="S72" s="75">
        <f t="shared" si="55"/>
        <v>0.11238806136846874</v>
      </c>
      <c r="T72" s="75">
        <f t="shared" si="56"/>
        <v>0.77271874357202985</v>
      </c>
      <c r="U72" s="75">
        <f t="shared" si="57"/>
        <v>0.5235349511267664</v>
      </c>
      <c r="V72" s="75">
        <f t="shared" si="58"/>
        <v>0.4054192523922085</v>
      </c>
      <c r="W72" s="75">
        <f t="shared" si="59"/>
        <v>0.31807476410799795</v>
      </c>
      <c r="X72" s="75">
        <f t="shared" si="60"/>
        <v>0.62696279816964084</v>
      </c>
      <c r="Y72" s="75">
        <f t="shared" si="61"/>
        <v>0.21799218463328884</v>
      </c>
      <c r="Z72" s="75">
        <f t="shared" si="62"/>
        <v>0.88803997388543154</v>
      </c>
      <c r="AA72" s="75">
        <f t="shared" si="63"/>
        <v>8.3792680453696838E-2</v>
      </c>
      <c r="AB72" s="75">
        <f t="shared" si="64"/>
        <v>0.40818600493285812</v>
      </c>
      <c r="AC72" s="75">
        <f t="shared" si="65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6"/>
        <v>7.6773277505286286E-2</v>
      </c>
      <c r="AS72" s="75">
        <f t="shared" si="67"/>
        <v>0.99787131776021709</v>
      </c>
      <c r="AT72" s="75">
        <f t="shared" si="41"/>
        <v>9.2679487850223008E-2</v>
      </c>
      <c r="AU72" s="75">
        <f t="shared" si="42"/>
        <v>0.56691816722156985</v>
      </c>
      <c r="AV72" s="75">
        <f t="shared" si="43"/>
        <v>0.51436844103169554</v>
      </c>
      <c r="AW72" s="75">
        <f t="shared" si="44"/>
        <v>0.69680473758484185</v>
      </c>
      <c r="AX72" s="75">
        <f t="shared" si="45"/>
        <v>0.59649296706430077</v>
      </c>
      <c r="AY72" s="75">
        <f t="shared" si="46"/>
        <v>0.90935992597459037</v>
      </c>
      <c r="AZ72" s="75">
        <f t="shared" si="47"/>
        <v>0.18311144208739122</v>
      </c>
      <c r="BA72" s="75">
        <f t="shared" si="48"/>
        <v>1.1562027433201496</v>
      </c>
      <c r="BB72" s="75">
        <f t="shared" si="49"/>
        <v>0.2249212311480277</v>
      </c>
      <c r="BC72" s="75">
        <f t="shared" si="50"/>
        <v>0.82778756134546694</v>
      </c>
      <c r="BD72" s="75">
        <f t="shared" si="51"/>
        <v>0.33462975012655882</v>
      </c>
      <c r="BF72" s="57">
        <f t="shared" si="68"/>
        <v>1.2137525602900423</v>
      </c>
      <c r="BG72" s="57">
        <f t="shared" si="69"/>
        <v>1.9708573518245731E-2</v>
      </c>
      <c r="BH72" s="57">
        <f t="shared" si="70"/>
        <v>0.20580057635046001</v>
      </c>
      <c r="BI72" s="57">
        <f t="shared" si="71"/>
        <v>9.1665100950708567E-3</v>
      </c>
      <c r="BJ72" s="57">
        <f t="shared" si="72"/>
        <v>-0.29138548519263335</v>
      </c>
      <c r="BK72" s="57">
        <f t="shared" si="73"/>
        <v>-0.27841820295630282</v>
      </c>
      <c r="BL72" s="57">
        <f t="shared" si="74"/>
        <v>-0.28239712780494952</v>
      </c>
      <c r="BM72" s="57">
        <f t="shared" si="75"/>
        <v>3.4880742545897625E-2</v>
      </c>
      <c r="BN72" s="57">
        <f t="shared" si="76"/>
        <v>-0.26816276943471806</v>
      </c>
      <c r="BO72" s="57">
        <f t="shared" si="77"/>
        <v>-0.14112855069433086</v>
      </c>
      <c r="BP72" s="57">
        <f t="shared" si="78"/>
        <v>-0.41960155641260882</v>
      </c>
      <c r="BQ72" s="57">
        <f t="shared" si="79"/>
        <v>-8.5796623359630036E-2</v>
      </c>
      <c r="BR72" s="57">
        <f t="shared" si="52"/>
        <v>-0.28358135305545695</v>
      </c>
      <c r="BU72" t="s">
        <v>101</v>
      </c>
      <c r="BV72">
        <v>4.7817956921854289E-3</v>
      </c>
    </row>
    <row r="73" spans="1:74" x14ac:dyDescent="0.3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3"/>
        <v>7.1608581053520304E-2</v>
      </c>
      <c r="R73" s="75">
        <f t="shared" si="54"/>
        <v>2.6113531075292102</v>
      </c>
      <c r="S73" s="75">
        <f t="shared" si="55"/>
        <v>0.12108137434566099</v>
      </c>
      <c r="T73" s="75">
        <f t="shared" si="56"/>
        <v>0.88523258683054717</v>
      </c>
      <c r="U73" s="75">
        <f t="shared" si="57"/>
        <v>0.65251300869154727</v>
      </c>
      <c r="V73" s="75">
        <f t="shared" si="58"/>
        <v>0.34066986709844482</v>
      </c>
      <c r="W73" s="75">
        <f t="shared" si="59"/>
        <v>0.25834630127301256</v>
      </c>
      <c r="X73" s="75">
        <f t="shared" si="60"/>
        <v>0.72401898781057394</v>
      </c>
      <c r="Y73" s="75">
        <f t="shared" si="61"/>
        <v>0.15173616470657406</v>
      </c>
      <c r="Z73" s="75">
        <f t="shared" si="62"/>
        <v>0.37928722323346026</v>
      </c>
      <c r="AA73" s="75">
        <f t="shared" si="63"/>
        <v>6.6876021402646299E-2</v>
      </c>
      <c r="AB73" s="75">
        <f t="shared" si="64"/>
        <v>0.30584553624646571</v>
      </c>
      <c r="AC73" s="75">
        <f t="shared" si="65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6"/>
        <v>6.8495647716133368E-2</v>
      </c>
      <c r="AS73" s="75">
        <f t="shared" si="67"/>
        <v>1.1510836975180716</v>
      </c>
      <c r="AT73" s="75">
        <f t="shared" si="41"/>
        <v>0.10082219236876806</v>
      </c>
      <c r="AU73" s="75">
        <f t="shared" si="42"/>
        <v>0.65556943446902383</v>
      </c>
      <c r="AV73" s="75">
        <f t="shared" si="43"/>
        <v>0.57180130056197143</v>
      </c>
      <c r="AW73" s="75">
        <f t="shared" si="44"/>
        <v>0.58169170637530976</v>
      </c>
      <c r="AX73" s="75">
        <f t="shared" si="45"/>
        <v>0.50879059330952148</v>
      </c>
      <c r="AY73" s="75">
        <f t="shared" si="46"/>
        <v>1.1056552484335074</v>
      </c>
      <c r="AZ73" s="75">
        <f t="shared" si="47"/>
        <v>0.13739546339647174</v>
      </c>
      <c r="BA73" s="75">
        <f t="shared" si="48"/>
        <v>0.4645623938864244</v>
      </c>
      <c r="BB73" s="75">
        <f t="shared" si="49"/>
        <v>0.1429241232215844</v>
      </c>
      <c r="BC73" s="75">
        <f t="shared" si="50"/>
        <v>0.54594680334621082</v>
      </c>
      <c r="BD73" s="75">
        <f t="shared" si="51"/>
        <v>0.35715052151904736</v>
      </c>
      <c r="BF73" s="57">
        <f t="shared" si="68"/>
        <v>1.4602694100111386</v>
      </c>
      <c r="BG73" s="57">
        <f t="shared" si="69"/>
        <v>2.0259181976892929E-2</v>
      </c>
      <c r="BH73" s="57">
        <f t="shared" si="70"/>
        <v>0.22966315236152335</v>
      </c>
      <c r="BI73" s="57">
        <f t="shared" si="71"/>
        <v>8.0711708129575843E-2</v>
      </c>
      <c r="BJ73" s="57">
        <f t="shared" si="72"/>
        <v>-0.24102183927686494</v>
      </c>
      <c r="BK73" s="57">
        <f t="shared" si="73"/>
        <v>-0.25044429203650892</v>
      </c>
      <c r="BL73" s="57">
        <f t="shared" si="74"/>
        <v>-0.38163626062293343</v>
      </c>
      <c r="BM73" s="57">
        <f t="shared" si="75"/>
        <v>1.4340701310102316E-2</v>
      </c>
      <c r="BN73" s="57">
        <f t="shared" si="76"/>
        <v>-8.5275170652964138E-2</v>
      </c>
      <c r="BO73" s="57">
        <f t="shared" si="77"/>
        <v>-7.6048101818938105E-2</v>
      </c>
      <c r="BP73" s="57">
        <f t="shared" si="78"/>
        <v>-0.24010126709974511</v>
      </c>
      <c r="BQ73" s="57">
        <f t="shared" si="79"/>
        <v>-8.9763261715577691E-2</v>
      </c>
      <c r="BR73" s="57">
        <f t="shared" si="52"/>
        <v>0.44095396056570091</v>
      </c>
      <c r="BU73" t="s">
        <v>107</v>
      </c>
      <c r="BV73">
        <v>2.5726994448269064E-2</v>
      </c>
    </row>
    <row r="74" spans="1:74" x14ac:dyDescent="0.3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3"/>
        <v>6.4755271276797588E-2</v>
      </c>
      <c r="R74" s="75">
        <f t="shared" si="54"/>
        <v>2.3877008391623589</v>
      </c>
      <c r="S74" s="75">
        <f t="shared" si="55"/>
        <v>0.16464813669807432</v>
      </c>
      <c r="T74" s="75">
        <f t="shared" si="56"/>
        <v>0.95568629274158401</v>
      </c>
      <c r="U74" s="75">
        <f t="shared" si="57"/>
        <v>0.40445411060728664</v>
      </c>
      <c r="V74" s="75">
        <f t="shared" si="58"/>
        <v>0.24410371261655128</v>
      </c>
      <c r="W74" s="75">
        <f t="shared" si="59"/>
        <v>0.20967346130604789</v>
      </c>
      <c r="X74" s="75">
        <f t="shared" si="60"/>
        <v>0.61899025679724029</v>
      </c>
      <c r="Y74" s="75">
        <f t="shared" si="61"/>
        <v>9.3551277738201807E-2</v>
      </c>
      <c r="Z74" s="75">
        <f t="shared" si="62"/>
        <v>0.36895341898125472</v>
      </c>
      <c r="AA74" s="75">
        <f t="shared" si="63"/>
        <v>4.7870568213377998E-2</v>
      </c>
      <c r="AB74" s="75">
        <f t="shared" si="64"/>
        <v>0.2269969844612896</v>
      </c>
      <c r="AC74" s="75">
        <f t="shared" si="65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6"/>
        <v>5.9600044142077424E-2</v>
      </c>
      <c r="AS74" s="75">
        <f t="shared" si="67"/>
        <v>1.1098994513140319</v>
      </c>
      <c r="AT74" s="75">
        <f t="shared" si="41"/>
        <v>0.13399658027523512</v>
      </c>
      <c r="AU74" s="75">
        <f t="shared" si="42"/>
        <v>0.7243202956008421</v>
      </c>
      <c r="AV74" s="75">
        <f t="shared" si="43"/>
        <v>0.30091378337731151</v>
      </c>
      <c r="AW74" s="75">
        <f t="shared" si="44"/>
        <v>0.42572582299208139</v>
      </c>
      <c r="AX74" s="75">
        <f t="shared" si="45"/>
        <v>0.35421433434954547</v>
      </c>
      <c r="AY74" s="75">
        <f t="shared" si="46"/>
        <v>0.94386576786425624</v>
      </c>
      <c r="AZ74" s="75">
        <f t="shared" si="47"/>
        <v>7.9504309667072642E-2</v>
      </c>
      <c r="BA74" s="75">
        <f t="shared" si="48"/>
        <v>0.48313016385841684</v>
      </c>
      <c r="BB74" s="75">
        <f t="shared" si="49"/>
        <v>0.10977046131112916</v>
      </c>
      <c r="BC74" s="75">
        <f t="shared" si="50"/>
        <v>0.38526750352364508</v>
      </c>
      <c r="BD74" s="75">
        <f t="shared" si="51"/>
        <v>0.28810527713267892</v>
      </c>
      <c r="BF74" s="57">
        <f t="shared" si="68"/>
        <v>1.277801387848327</v>
      </c>
      <c r="BG74" s="57">
        <f t="shared" si="69"/>
        <v>3.0651556422839205E-2</v>
      </c>
      <c r="BH74" s="57">
        <f t="shared" si="70"/>
        <v>0.23136599714074191</v>
      </c>
      <c r="BI74" s="57">
        <f t="shared" si="71"/>
        <v>0.10354032722997514</v>
      </c>
      <c r="BJ74" s="57">
        <f t="shared" si="72"/>
        <v>-0.18162211037553011</v>
      </c>
      <c r="BK74" s="57">
        <f t="shared" si="73"/>
        <v>-0.14454087304349758</v>
      </c>
      <c r="BL74" s="57">
        <f t="shared" si="74"/>
        <v>-0.32487551106701595</v>
      </c>
      <c r="BM74" s="57">
        <f t="shared" si="75"/>
        <v>1.4046968071129165E-2</v>
      </c>
      <c r="BN74" s="57">
        <f t="shared" si="76"/>
        <v>-0.11417674487716212</v>
      </c>
      <c r="BO74" s="57">
        <f t="shared" si="77"/>
        <v>-6.1899893097751166E-2</v>
      </c>
      <c r="BP74" s="57">
        <f t="shared" si="78"/>
        <v>-0.15827051906235548</v>
      </c>
      <c r="BQ74" s="57">
        <f t="shared" si="79"/>
        <v>-7.5847049493586505E-2</v>
      </c>
      <c r="BR74" s="57">
        <f t="shared" si="52"/>
        <v>0.59617353569611309</v>
      </c>
      <c r="BU74" t="s">
        <v>102</v>
      </c>
      <c r="BV74">
        <v>6.5625165929610291E-2</v>
      </c>
    </row>
    <row r="75" spans="1:74" x14ac:dyDescent="0.3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3"/>
        <v>6.3011256746834388E-2</v>
      </c>
      <c r="R75" s="75">
        <f t="shared" si="54"/>
        <v>2.1943427508402991</v>
      </c>
      <c r="S75" s="75">
        <f t="shared" si="55"/>
        <v>9.7156980140788524E-2</v>
      </c>
      <c r="T75" s="75">
        <f t="shared" si="56"/>
        <v>0.65349118602371159</v>
      </c>
      <c r="U75" s="75">
        <f t="shared" si="57"/>
        <v>0.78433897896522631</v>
      </c>
      <c r="V75" s="75">
        <f t="shared" si="58"/>
        <v>0.20590940926875731</v>
      </c>
      <c r="W75" s="75">
        <f t="shared" si="59"/>
        <v>0.31326726237422958</v>
      </c>
      <c r="X75" s="75">
        <f t="shared" si="60"/>
        <v>0.52726705233569271</v>
      </c>
      <c r="Y75" s="75">
        <f t="shared" si="61"/>
        <v>0.41456379905425855</v>
      </c>
      <c r="Z75" s="75">
        <f t="shared" si="62"/>
        <v>0.40080616796210755</v>
      </c>
      <c r="AA75" s="75">
        <f t="shared" si="63"/>
        <v>8.7113533112057745E-2</v>
      </c>
      <c r="AB75" s="75">
        <f t="shared" si="64"/>
        <v>0.32267493084556848</v>
      </c>
      <c r="AC75" s="75">
        <f t="shared" si="65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6"/>
        <v>6.3973304975850853E-2</v>
      </c>
      <c r="AS75" s="75">
        <f t="shared" si="67"/>
        <v>1.0276482430414033</v>
      </c>
      <c r="AT75" s="75">
        <f t="shared" si="41"/>
        <v>8.0119015283006093E-2</v>
      </c>
      <c r="AU75" s="75">
        <f t="shared" si="42"/>
        <v>0.48364959377165406</v>
      </c>
      <c r="AV75" s="75">
        <f t="shared" si="43"/>
        <v>0.77629532484857577</v>
      </c>
      <c r="AW75" s="75">
        <f t="shared" si="44"/>
        <v>0.34011760584391421</v>
      </c>
      <c r="AX75" s="75">
        <f t="shared" si="45"/>
        <v>0.606013025573652</v>
      </c>
      <c r="AY75" s="75">
        <f t="shared" si="46"/>
        <v>0.70742566893921555</v>
      </c>
      <c r="AZ75" s="75">
        <f t="shared" si="47"/>
        <v>0.38055948637652337</v>
      </c>
      <c r="BA75" s="75">
        <f t="shared" si="48"/>
        <v>0.50630322701004182</v>
      </c>
      <c r="BB75" s="75">
        <f t="shared" si="49"/>
        <v>0.25702580796179986</v>
      </c>
      <c r="BC75" s="75">
        <f t="shared" si="50"/>
        <v>0.62001921949934902</v>
      </c>
      <c r="BD75" s="75">
        <f t="shared" si="51"/>
        <v>0.26609110842761052</v>
      </c>
      <c r="BF75" s="57">
        <f t="shared" si="68"/>
        <v>1.1666945077988957</v>
      </c>
      <c r="BG75" s="57">
        <f t="shared" si="69"/>
        <v>1.7037964857782431E-2</v>
      </c>
      <c r="BH75" s="57">
        <f t="shared" si="70"/>
        <v>0.16984159225205753</v>
      </c>
      <c r="BI75" s="57">
        <f t="shared" si="71"/>
        <v>8.0436541166505338E-3</v>
      </c>
      <c r="BJ75" s="57">
        <f t="shared" si="72"/>
        <v>-0.1342081965751569</v>
      </c>
      <c r="BK75" s="57">
        <f t="shared" si="73"/>
        <v>-0.29274576319942242</v>
      </c>
      <c r="BL75" s="57">
        <f t="shared" si="74"/>
        <v>-0.18015861660352284</v>
      </c>
      <c r="BM75" s="57">
        <f t="shared" si="75"/>
        <v>3.4004312677735182E-2</v>
      </c>
      <c r="BN75" s="57">
        <f t="shared" si="76"/>
        <v>-0.10549705904793427</v>
      </c>
      <c r="BO75" s="57">
        <f t="shared" si="77"/>
        <v>-0.16991227484974211</v>
      </c>
      <c r="BP75" s="57">
        <f t="shared" si="78"/>
        <v>-0.29734428865378054</v>
      </c>
      <c r="BQ75" s="57">
        <f t="shared" si="79"/>
        <v>-7.132760399663271E-2</v>
      </c>
      <c r="BR75" s="57">
        <f t="shared" si="52"/>
        <v>0.1444282287769296</v>
      </c>
      <c r="BU75" t="s">
        <v>103</v>
      </c>
      <c r="BV75">
        <v>0.1937015693309363</v>
      </c>
    </row>
    <row r="76" spans="1:74" x14ac:dyDescent="0.3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3"/>
        <v>4.6510375680181459E-2</v>
      </c>
      <c r="R76" s="75">
        <f t="shared" si="54"/>
        <v>1.3105791669290856</v>
      </c>
      <c r="S76" s="75">
        <f t="shared" si="55"/>
        <v>0.11415946777356564</v>
      </c>
      <c r="T76" s="75">
        <f t="shared" si="56"/>
        <v>0.42822265645468277</v>
      </c>
      <c r="U76" s="75">
        <f t="shared" si="57"/>
        <v>0.85365199755968668</v>
      </c>
      <c r="V76" s="75">
        <f t="shared" si="58"/>
        <v>0.21209843266506326</v>
      </c>
      <c r="W76" s="75">
        <f t="shared" si="59"/>
        <v>0.20082878997843259</v>
      </c>
      <c r="X76" s="75">
        <f t="shared" si="60"/>
        <v>0.61909834115684403</v>
      </c>
      <c r="Y76" s="75">
        <f t="shared" si="61"/>
        <v>0.22667585026469736</v>
      </c>
      <c r="Z76" s="75">
        <f t="shared" si="62"/>
        <v>0.30257344071946962</v>
      </c>
      <c r="AA76" s="75">
        <f t="shared" si="63"/>
        <v>4.567944139684188E-2</v>
      </c>
      <c r="AB76" s="75">
        <f t="shared" si="64"/>
        <v>0.24002929783917754</v>
      </c>
      <c r="AC76" s="75">
        <f t="shared" si="65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6"/>
        <v>5.0348989543882228E-2</v>
      </c>
      <c r="AS76" s="75">
        <f t="shared" si="67"/>
        <v>0.56800520708075286</v>
      </c>
      <c r="AT76" s="75">
        <f t="shared" si="41"/>
        <v>9.2443933421465826E-2</v>
      </c>
      <c r="AU76" s="75">
        <f t="shared" si="42"/>
        <v>0.32656606486375694</v>
      </c>
      <c r="AV76" s="75">
        <f t="shared" si="43"/>
        <v>0.93397280330426358</v>
      </c>
      <c r="AW76" s="75">
        <f t="shared" si="44"/>
        <v>0.37678316524576821</v>
      </c>
      <c r="AX76" s="75">
        <f t="shared" si="45"/>
        <v>0.32117176625352006</v>
      </c>
      <c r="AY76" s="75">
        <f t="shared" si="46"/>
        <v>0.97618452212701212</v>
      </c>
      <c r="AZ76" s="75">
        <f t="shared" si="47"/>
        <v>0.21016032610284224</v>
      </c>
      <c r="BA76" s="75">
        <f t="shared" si="48"/>
        <v>0.36314769812680786</v>
      </c>
      <c r="BB76" s="75">
        <f t="shared" si="49"/>
        <v>0.11398013331488403</v>
      </c>
      <c r="BC76" s="75">
        <f t="shared" si="50"/>
        <v>0.46083405972713737</v>
      </c>
      <c r="BD76" s="75">
        <f t="shared" si="51"/>
        <v>0.2473793947022383</v>
      </c>
      <c r="BF76" s="57">
        <f t="shared" si="68"/>
        <v>0.74257395984833274</v>
      </c>
      <c r="BG76" s="57">
        <f t="shared" si="69"/>
        <v>2.1715534352099816E-2</v>
      </c>
      <c r="BH76" s="57">
        <f t="shared" si="70"/>
        <v>0.10165659159092583</v>
      </c>
      <c r="BI76" s="57">
        <f t="shared" si="71"/>
        <v>-8.0320805744576895E-2</v>
      </c>
      <c r="BJ76" s="57">
        <f t="shared" si="72"/>
        <v>-0.16468473258070496</v>
      </c>
      <c r="BK76" s="57">
        <f t="shared" si="73"/>
        <v>-0.12034297627508747</v>
      </c>
      <c r="BL76" s="57">
        <f t="shared" si="74"/>
        <v>-0.35708618097016809</v>
      </c>
      <c r="BM76" s="57">
        <f t="shared" si="75"/>
        <v>1.6515524161855116E-2</v>
      </c>
      <c r="BN76" s="57">
        <f t="shared" si="76"/>
        <v>-6.0574257407338239E-2</v>
      </c>
      <c r="BO76" s="57">
        <f t="shared" si="77"/>
        <v>-6.8300691918042153E-2</v>
      </c>
      <c r="BP76" s="57">
        <f t="shared" si="78"/>
        <v>-0.22080476188795983</v>
      </c>
      <c r="BQ76" s="57">
        <f t="shared" si="79"/>
        <v>-6.4540681821167456E-2</v>
      </c>
      <c r="BR76" s="57">
        <f t="shared" si="52"/>
        <v>-0.25419347865183162</v>
      </c>
      <c r="BU76" t="s">
        <v>100</v>
      </c>
      <c r="BV76">
        <v>0.67955177648177689</v>
      </c>
    </row>
    <row r="77" spans="1:74" x14ac:dyDescent="0.3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1149.3165283203125</v>
      </c>
      <c r="Q77" s="65">
        <f t="shared" si="53"/>
        <v>4.8565417168664249E-2</v>
      </c>
      <c r="R77" s="75">
        <f t="shared" si="54"/>
        <v>1.5467503332045072</v>
      </c>
      <c r="S77" s="75">
        <f t="shared" si="55"/>
        <v>0.13021919659100287</v>
      </c>
      <c r="T77" s="75">
        <f t="shared" si="56"/>
        <v>0.38552957451228564</v>
      </c>
      <c r="U77" s="75">
        <f t="shared" si="57"/>
        <v>0.45662653354206245</v>
      </c>
      <c r="V77" s="75">
        <f t="shared" si="58"/>
        <v>0.24383280481564945</v>
      </c>
      <c r="W77" s="75">
        <f t="shared" si="59"/>
        <v>0.25662016228000722</v>
      </c>
      <c r="X77" s="75">
        <f t="shared" si="60"/>
        <v>0.64773301687650753</v>
      </c>
      <c r="Y77" s="75">
        <f t="shared" si="61"/>
        <v>0.13881063020712148</v>
      </c>
      <c r="Z77" s="75">
        <f t="shared" si="62"/>
        <v>0.34446105272216349</v>
      </c>
      <c r="AA77" s="75">
        <f t="shared" si="63"/>
        <v>4.7429615841166305E-2</v>
      </c>
      <c r="AB77" s="75">
        <f t="shared" si="64"/>
        <v>0.32038500996147312</v>
      </c>
      <c r="AC77" s="75">
        <f t="shared" si="65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1126.7845458984375</v>
      </c>
      <c r="AR77" s="65">
        <f t="shared" si="66"/>
        <v>5.2919637048833401E-2</v>
      </c>
      <c r="AS77" s="75">
        <f t="shared" si="67"/>
        <v>0.77271589911700433</v>
      </c>
      <c r="AT77" s="75">
        <f t="shared" si="41"/>
        <v>0.10531965420983995</v>
      </c>
      <c r="AU77" s="75">
        <f t="shared" si="42"/>
        <v>0.28782589770373557</v>
      </c>
      <c r="AV77" s="75">
        <f t="shared" si="43"/>
        <v>0.4596106646998786</v>
      </c>
      <c r="AW77" s="75">
        <f t="shared" si="44"/>
        <v>0.40846007575106352</v>
      </c>
      <c r="AX77" s="75">
        <f t="shared" si="45"/>
        <v>0.47468048665174756</v>
      </c>
      <c r="AY77" s="75">
        <f t="shared" si="46"/>
        <v>0.91344052790175534</v>
      </c>
      <c r="AZ77" s="75">
        <f t="shared" si="47"/>
        <v>0.1087473387049834</v>
      </c>
      <c r="BA77" s="75">
        <f t="shared" si="48"/>
        <v>0.39803669665572383</v>
      </c>
      <c r="BB77" s="75">
        <f t="shared" si="49"/>
        <v>0.14381252782155371</v>
      </c>
      <c r="BC77" s="75">
        <f t="shared" si="50"/>
        <v>0.60049071770864559</v>
      </c>
      <c r="BD77" s="75">
        <f t="shared" si="51"/>
        <v>0.24857534198011538</v>
      </c>
      <c r="BF77" s="57">
        <f t="shared" si="68"/>
        <v>0.77403443408750283</v>
      </c>
      <c r="BG77" s="57">
        <f t="shared" si="69"/>
        <v>2.4899542381162917E-2</v>
      </c>
      <c r="BH77" s="57">
        <f t="shared" si="70"/>
        <v>9.7703676808550077E-2</v>
      </c>
      <c r="BI77" s="57">
        <f t="shared" si="71"/>
        <v>-2.98413115781615E-3</v>
      </c>
      <c r="BJ77" s="57">
        <f t="shared" si="72"/>
        <v>-0.16462727093541407</v>
      </c>
      <c r="BK77" s="57">
        <f t="shared" si="73"/>
        <v>-0.21806032437174033</v>
      </c>
      <c r="BL77" s="57">
        <f t="shared" si="74"/>
        <v>-0.26570751102524781</v>
      </c>
      <c r="BM77" s="57">
        <f t="shared" si="75"/>
        <v>3.0063291502138073E-2</v>
      </c>
      <c r="BN77" s="57">
        <f t="shared" si="76"/>
        <v>-5.3575643933560346E-2</v>
      </c>
      <c r="BO77" s="57">
        <f t="shared" si="77"/>
        <v>-9.6382911980387398E-2</v>
      </c>
      <c r="BP77" s="57">
        <f t="shared" si="78"/>
        <v>-0.28010570774717247</v>
      </c>
      <c r="BQ77" s="57">
        <f t="shared" si="79"/>
        <v>-6.8489523734017649E-2</v>
      </c>
      <c r="BR77" s="57">
        <f t="shared" si="52"/>
        <v>-0.22323208010600235</v>
      </c>
    </row>
    <row r="78" spans="1:74" x14ac:dyDescent="0.3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1220.0675048828125</v>
      </c>
      <c r="Q78" s="65">
        <f t="shared" si="53"/>
        <v>6.1559174360696023E-2</v>
      </c>
      <c r="R78" s="75">
        <f t="shared" si="54"/>
        <v>2.4746746039979675</v>
      </c>
      <c r="S78" s="75">
        <f t="shared" si="55"/>
        <v>0.13322464746337404</v>
      </c>
      <c r="T78" s="75">
        <f t="shared" si="56"/>
        <v>0.23877648752624472</v>
      </c>
      <c r="U78" s="75">
        <f t="shared" si="57"/>
        <v>0.8384475519013147</v>
      </c>
      <c r="V78" s="75">
        <f t="shared" si="58"/>
        <v>0.22943959883213158</v>
      </c>
      <c r="W78" s="75">
        <f t="shared" si="59"/>
        <v>0.21549811617256309</v>
      </c>
      <c r="X78" s="75">
        <f t="shared" si="60"/>
        <v>0.6277449827287479</v>
      </c>
      <c r="Y78" s="75">
        <f t="shared" si="61"/>
        <v>0.29579585448924822</v>
      </c>
      <c r="Z78" s="75">
        <f t="shared" si="62"/>
        <v>0.59811134880030048</v>
      </c>
      <c r="AA78" s="75">
        <f t="shared" si="63"/>
        <v>1.1618418359872989E-2</v>
      </c>
      <c r="AB78" s="75">
        <f t="shared" si="64"/>
        <v>0.30177686401794951</v>
      </c>
      <c r="AC78" s="75">
        <f t="shared" si="65"/>
        <v>0.21759134567616892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1194.0810546875</v>
      </c>
      <c r="AR78" s="65">
        <f t="shared" si="66"/>
        <v>5.9724380347623507E-2</v>
      </c>
      <c r="AS78" s="75">
        <f t="shared" si="67"/>
        <v>1.0802405382806839</v>
      </c>
      <c r="AT78" s="75">
        <f t="shared" si="41"/>
        <v>0.11087254404103959</v>
      </c>
      <c r="AU78" s="75">
        <f t="shared" si="42"/>
        <v>0.16605634371533851</v>
      </c>
      <c r="AV78" s="75">
        <f t="shared" si="43"/>
        <v>0.88285921508782494</v>
      </c>
      <c r="AW78" s="75">
        <f t="shared" si="44"/>
        <v>0.37462633497904169</v>
      </c>
      <c r="AX78" s="75">
        <f t="shared" si="45"/>
        <v>0.42598224734227236</v>
      </c>
      <c r="AY78" s="75">
        <f t="shared" si="46"/>
        <v>0.96608139037257779</v>
      </c>
      <c r="AZ78" s="75">
        <f t="shared" si="47"/>
        <v>0.26415365477289732</v>
      </c>
      <c r="BA78" s="75">
        <f t="shared" si="48"/>
        <v>0.80456114647559351</v>
      </c>
      <c r="BB78" s="75">
        <f t="shared" si="49"/>
        <v>2.7893431238346294E-2</v>
      </c>
      <c r="BC78" s="75">
        <f t="shared" si="50"/>
        <v>0.51558016057518663</v>
      </c>
      <c r="BD78" s="75">
        <f t="shared" si="51"/>
        <v>0.29621977911687591</v>
      </c>
      <c r="BF78" s="57">
        <f t="shared" si="68"/>
        <v>1.3944340657172836</v>
      </c>
      <c r="BG78" s="57">
        <f t="shared" si="69"/>
        <v>2.2352103422334443E-2</v>
      </c>
      <c r="BH78" s="57">
        <f t="shared" si="70"/>
        <v>7.2720143810906218E-2</v>
      </c>
      <c r="BI78" s="57">
        <f t="shared" si="71"/>
        <v>-4.4411663186510242E-2</v>
      </c>
      <c r="BJ78" s="57">
        <f t="shared" si="72"/>
        <v>-0.14518673614691011</v>
      </c>
      <c r="BK78" s="57">
        <f t="shared" si="73"/>
        <v>-0.21048413116970927</v>
      </c>
      <c r="BL78" s="57">
        <f t="shared" si="74"/>
        <v>-0.33833640764382988</v>
      </c>
      <c r="BM78" s="57">
        <f t="shared" si="75"/>
        <v>3.1642199716350905E-2</v>
      </c>
      <c r="BN78" s="57">
        <f t="shared" si="76"/>
        <v>-0.20644979767529303</v>
      </c>
      <c r="BO78" s="57">
        <f t="shared" si="77"/>
        <v>-1.6275012878473306E-2</v>
      </c>
      <c r="BP78" s="57">
        <f t="shared" si="78"/>
        <v>-0.21380329655723712</v>
      </c>
      <c r="BQ78" s="57">
        <f t="shared" si="79"/>
        <v>-7.8628433440706996E-2</v>
      </c>
      <c r="BR78" s="57">
        <f t="shared" si="52"/>
        <v>0.26757303396820498</v>
      </c>
    </row>
    <row r="79" spans="1:74" x14ac:dyDescent="0.3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1308.396728515625</v>
      </c>
      <c r="Q79" s="65">
        <f t="shared" si="53"/>
        <v>7.2396997116398465E-2</v>
      </c>
      <c r="R79" s="75">
        <f t="shared" si="54"/>
        <v>3.5651317284999045</v>
      </c>
      <c r="S79" s="75">
        <f t="shared" si="55"/>
        <v>9.8582361671637989E-2</v>
      </c>
      <c r="T79" s="75">
        <f t="shared" si="56"/>
        <v>0.34349427393829973</v>
      </c>
      <c r="U79" s="75">
        <f t="shared" si="57"/>
        <v>0.52103743062631291</v>
      </c>
      <c r="V79" s="75">
        <f t="shared" si="58"/>
        <v>0.21756304299818485</v>
      </c>
      <c r="W79" s="75">
        <f t="shared" si="59"/>
        <v>0.23698585639322348</v>
      </c>
      <c r="X79" s="75">
        <f t="shared" si="60"/>
        <v>0.5568905055285932</v>
      </c>
      <c r="Y79" s="75">
        <f t="shared" si="61"/>
        <v>0.29003822758664388</v>
      </c>
      <c r="Z79" s="75">
        <f t="shared" si="62"/>
        <v>0.47241790985467369</v>
      </c>
      <c r="AA79" s="75">
        <f t="shared" si="63"/>
        <v>4.4242657404981636E-2</v>
      </c>
      <c r="AB79" s="75">
        <f t="shared" si="64"/>
        <v>0.35647684334071617</v>
      </c>
      <c r="AC79" s="75">
        <f t="shared" si="65"/>
        <v>0.20496821570762466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1268.9635009765625</v>
      </c>
      <c r="AR79" s="65">
        <f t="shared" si="66"/>
        <v>6.2711359496998131E-2</v>
      </c>
      <c r="AS79" s="75">
        <f t="shared" si="67"/>
        <v>1.5804107631511459</v>
      </c>
      <c r="AT79" s="75">
        <f t="shared" si="41"/>
        <v>7.9317194508873451E-2</v>
      </c>
      <c r="AU79" s="75">
        <f t="shared" si="42"/>
        <v>0.27163232144871025</v>
      </c>
      <c r="AV79" s="75">
        <f t="shared" si="43"/>
        <v>0.52765241439219379</v>
      </c>
      <c r="AW79" s="75">
        <f t="shared" si="44"/>
        <v>0.34641108572442075</v>
      </c>
      <c r="AX79" s="75">
        <f t="shared" si="45"/>
        <v>0.44791195413391205</v>
      </c>
      <c r="AY79" s="75">
        <f t="shared" si="46"/>
        <v>0.77018049207340911</v>
      </c>
      <c r="AZ79" s="75">
        <f t="shared" si="47"/>
        <v>0.25810492806377777</v>
      </c>
      <c r="BA79" s="75">
        <f t="shared" si="48"/>
        <v>0.52748005886760607</v>
      </c>
      <c r="BB79" s="75">
        <f t="shared" si="49"/>
        <v>0.10210920895999788</v>
      </c>
      <c r="BC79" s="75">
        <f t="shared" si="50"/>
        <v>0.63687364281098513</v>
      </c>
      <c r="BD79" s="75">
        <f t="shared" si="51"/>
        <v>0.28643388623400573</v>
      </c>
      <c r="BF79" s="57">
        <f t="shared" si="68"/>
        <v>1.9847209653487585</v>
      </c>
      <c r="BG79" s="57">
        <f t="shared" si="69"/>
        <v>1.9265167162764538E-2</v>
      </c>
      <c r="BH79" s="57">
        <f t="shared" si="70"/>
        <v>7.1861952489589487E-2</v>
      </c>
      <c r="BI79" s="57">
        <f t="shared" si="71"/>
        <v>-6.6149837658808774E-3</v>
      </c>
      <c r="BJ79" s="57">
        <f t="shared" si="72"/>
        <v>-0.1288480427262359</v>
      </c>
      <c r="BK79" s="57">
        <f t="shared" si="73"/>
        <v>-0.21092609774068857</v>
      </c>
      <c r="BL79" s="57">
        <f t="shared" si="74"/>
        <v>-0.2132899865448159</v>
      </c>
      <c r="BM79" s="57">
        <f t="shared" si="75"/>
        <v>3.193329952286611E-2</v>
      </c>
      <c r="BN79" s="57">
        <f t="shared" si="76"/>
        <v>-5.5062149012932382E-2</v>
      </c>
      <c r="BO79" s="57">
        <f t="shared" si="77"/>
        <v>-5.7866551555016243E-2</v>
      </c>
      <c r="BP79" s="57">
        <f t="shared" si="78"/>
        <v>-0.28039679947026896</v>
      </c>
      <c r="BQ79" s="57">
        <f t="shared" si="79"/>
        <v>-8.1465670526381068E-2</v>
      </c>
      <c r="BR79" s="57">
        <f t="shared" si="52"/>
        <v>1.0733111031817584</v>
      </c>
    </row>
    <row r="80" spans="1:74" x14ac:dyDescent="0.3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1409.91064453125</v>
      </c>
      <c r="Q80" s="65">
        <f t="shared" si="53"/>
        <v>7.7586494832337705E-2</v>
      </c>
      <c r="R80" s="75">
        <f t="shared" si="54"/>
        <v>3.3175875514077133</v>
      </c>
      <c r="S80" s="75">
        <f t="shared" si="55"/>
        <v>0.15224527536464835</v>
      </c>
      <c r="T80" s="75">
        <f t="shared" si="56"/>
        <v>0.749992213771421</v>
      </c>
      <c r="U80" s="75">
        <f t="shared" si="57"/>
        <v>0.68785767577958501</v>
      </c>
      <c r="V80" s="75">
        <f t="shared" si="58"/>
        <v>0.23380093419694897</v>
      </c>
      <c r="W80" s="75">
        <f t="shared" si="59"/>
        <v>0.25307115824510129</v>
      </c>
      <c r="X80" s="75">
        <f t="shared" si="60"/>
        <v>0.55714079036505326</v>
      </c>
      <c r="Y80" s="75">
        <f t="shared" si="61"/>
        <v>7.4981670135954206E-2</v>
      </c>
      <c r="Z80" s="75">
        <f t="shared" si="62"/>
        <v>0.32821027576472744</v>
      </c>
      <c r="AA80" s="75">
        <f t="shared" si="63"/>
        <v>0.34431989789660394</v>
      </c>
      <c r="AB80" s="75">
        <f t="shared" si="64"/>
        <v>0.36974020763356708</v>
      </c>
      <c r="AC80" s="75">
        <f t="shared" si="65"/>
        <v>0.19835765364998351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1364.1600341796875</v>
      </c>
      <c r="AR80" s="65">
        <f t="shared" si="66"/>
        <v>7.5019126341982378E-2</v>
      </c>
      <c r="AS80" s="75">
        <f t="shared" si="67"/>
        <v>1.5680315751312346</v>
      </c>
      <c r="AT80" s="75">
        <f t="shared" si="41"/>
        <v>0.12433586788425047</v>
      </c>
      <c r="AU80" s="75">
        <f t="shared" si="42"/>
        <v>0.6380083452371631</v>
      </c>
      <c r="AV80" s="75">
        <f t="shared" si="43"/>
        <v>0.69388265905271729</v>
      </c>
      <c r="AW80" s="75">
        <f t="shared" si="44"/>
        <v>0.39196340149044184</v>
      </c>
      <c r="AX80" s="75">
        <f t="shared" si="45"/>
        <v>0.46706199281481048</v>
      </c>
      <c r="AY80" s="75">
        <f t="shared" si="46"/>
        <v>0.83453310827898575</v>
      </c>
      <c r="AZ80" s="75">
        <f t="shared" si="47"/>
        <v>6.2876313565444972E-2</v>
      </c>
      <c r="BA80" s="75">
        <f t="shared" si="48"/>
        <v>0.39036283432693436</v>
      </c>
      <c r="BB80" s="75">
        <f t="shared" si="49"/>
        <v>0.76492602262488296</v>
      </c>
      <c r="BC80" s="75">
        <f t="shared" si="50"/>
        <v>0.6612410676986672</v>
      </c>
      <c r="BD80" s="75">
        <f t="shared" si="51"/>
        <v>0.27284063715608525</v>
      </c>
      <c r="BF80" s="57">
        <f t="shared" si="68"/>
        <v>1.7495559762764787</v>
      </c>
      <c r="BG80" s="57">
        <f t="shared" si="69"/>
        <v>2.7909407480397885E-2</v>
      </c>
      <c r="BH80" s="57">
        <f t="shared" si="70"/>
        <v>0.1119838685342579</v>
      </c>
      <c r="BI80" s="57">
        <f t="shared" si="71"/>
        <v>-6.0249832731322783E-3</v>
      </c>
      <c r="BJ80" s="57">
        <f t="shared" si="72"/>
        <v>-0.15816246729349287</v>
      </c>
      <c r="BK80" s="57">
        <f t="shared" si="73"/>
        <v>-0.21399083456970919</v>
      </c>
      <c r="BL80" s="57">
        <f t="shared" si="74"/>
        <v>-0.27739231791393248</v>
      </c>
      <c r="BM80" s="57">
        <f t="shared" si="75"/>
        <v>1.2105356570509235E-2</v>
      </c>
      <c r="BN80" s="57">
        <f t="shared" si="76"/>
        <v>-6.2152558562206917E-2</v>
      </c>
      <c r="BO80" s="57">
        <f t="shared" si="77"/>
        <v>-0.42060612472827902</v>
      </c>
      <c r="BP80" s="57">
        <f t="shared" si="78"/>
        <v>-0.29150086006510012</v>
      </c>
      <c r="BQ80" s="57">
        <f t="shared" si="79"/>
        <v>-7.4482983506101746E-2</v>
      </c>
      <c r="BR80" s="57">
        <f t="shared" si="52"/>
        <v>0.39724147894968886</v>
      </c>
    </row>
    <row r="81" spans="1:70" x14ac:dyDescent="0.3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1531.0870361328125</v>
      </c>
      <c r="Q81" s="65">
        <f t="shared" si="53"/>
        <v>8.5946149900761881E-2</v>
      </c>
      <c r="R81" s="75">
        <f t="shared" si="54"/>
        <v>3.6900212582295713</v>
      </c>
      <c r="S81" s="75">
        <f t="shared" si="55"/>
        <v>7.1787482310957523E-2</v>
      </c>
      <c r="T81" s="75">
        <f t="shared" si="56"/>
        <v>0.92130633817409158</v>
      </c>
      <c r="U81" s="75">
        <f t="shared" si="57"/>
        <v>0.5618366748227237</v>
      </c>
      <c r="V81" s="75">
        <f t="shared" si="58"/>
        <v>0.33687620333449636</v>
      </c>
      <c r="W81" s="75">
        <f t="shared" si="59"/>
        <v>0.28443266009121287</v>
      </c>
      <c r="X81" s="75">
        <f t="shared" si="60"/>
        <v>0.64226362773570833</v>
      </c>
      <c r="Y81" s="75">
        <f t="shared" si="61"/>
        <v>0.222148518593178</v>
      </c>
      <c r="Z81" s="75">
        <f t="shared" si="62"/>
        <v>0.50180232636005961</v>
      </c>
      <c r="AA81" s="75">
        <f t="shared" si="63"/>
        <v>6.6842004835693539E-2</v>
      </c>
      <c r="AB81" s="75">
        <f t="shared" si="64"/>
        <v>0.47942597511447194</v>
      </c>
      <c r="AC81" s="75">
        <f t="shared" si="65"/>
        <v>0.20242883058920869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1476.4129638671875</v>
      </c>
      <c r="AR81" s="65">
        <f t="shared" si="66"/>
        <v>8.2287214751164628E-2</v>
      </c>
      <c r="AS81" s="75">
        <f t="shared" si="67"/>
        <v>1.7234552265297243</v>
      </c>
      <c r="AT81" s="75">
        <f t="shared" si="41"/>
        <v>5.5442185811254999E-2</v>
      </c>
      <c r="AU81" s="75">
        <f t="shared" si="42"/>
        <v>0.73525874198484609</v>
      </c>
      <c r="AV81" s="75">
        <f t="shared" si="43"/>
        <v>0.63278042065346696</v>
      </c>
      <c r="AW81" s="75">
        <f t="shared" si="44"/>
        <v>0.58006957970379547</v>
      </c>
      <c r="AX81" s="75">
        <f t="shared" si="45"/>
        <v>0.53165327624419156</v>
      </c>
      <c r="AY81" s="75">
        <f t="shared" si="46"/>
        <v>1.0129963627442933</v>
      </c>
      <c r="AZ81" s="75">
        <f t="shared" si="47"/>
        <v>0.19906251159104979</v>
      </c>
      <c r="BA81" s="75">
        <f t="shared" si="48"/>
        <v>0.6658626222843963</v>
      </c>
      <c r="BB81" s="75">
        <f t="shared" si="49"/>
        <v>0.17312061501201317</v>
      </c>
      <c r="BC81" s="75">
        <f t="shared" si="50"/>
        <v>0.8093364517858721</v>
      </c>
      <c r="BD81" s="75">
        <f t="shared" si="51"/>
        <v>0.287277649914497</v>
      </c>
      <c r="BF81" s="57">
        <f t="shared" si="68"/>
        <v>1.966566031699847</v>
      </c>
      <c r="BG81" s="57">
        <f t="shared" si="69"/>
        <v>1.6345296499702525E-2</v>
      </c>
      <c r="BH81" s="57">
        <f t="shared" si="70"/>
        <v>0.18604759618924549</v>
      </c>
      <c r="BI81" s="57">
        <f t="shared" si="71"/>
        <v>-7.0943745830743254E-2</v>
      </c>
      <c r="BJ81" s="57">
        <f t="shared" si="72"/>
        <v>-0.24319337636929911</v>
      </c>
      <c r="BK81" s="57">
        <f t="shared" si="73"/>
        <v>-0.24722061615297869</v>
      </c>
      <c r="BL81" s="57">
        <f t="shared" si="74"/>
        <v>-0.37073273500858495</v>
      </c>
      <c r="BM81" s="57">
        <f t="shared" si="75"/>
        <v>2.3086007002128206E-2</v>
      </c>
      <c r="BN81" s="57">
        <f t="shared" si="76"/>
        <v>-0.16406029592433669</v>
      </c>
      <c r="BO81" s="57">
        <f t="shared" si="77"/>
        <v>-0.10627861017631964</v>
      </c>
      <c r="BP81" s="57">
        <f t="shared" si="78"/>
        <v>-0.32991047667140017</v>
      </c>
      <c r="BQ81" s="57">
        <f t="shared" si="79"/>
        <v>-8.4848819325288316E-2</v>
      </c>
      <c r="BR81" s="57">
        <f t="shared" si="52"/>
        <v>0.57485625593197276</v>
      </c>
    </row>
    <row r="82" spans="1:70" x14ac:dyDescent="0.3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1644.90380859375</v>
      </c>
      <c r="Q82" s="65">
        <f t="shared" si="53"/>
        <v>7.4337232159194189E-2</v>
      </c>
      <c r="R82" s="75">
        <f t="shared" si="54"/>
        <v>2.3008748894949007</v>
      </c>
      <c r="S82" s="75">
        <f t="shared" si="55"/>
        <v>0.15001244458982274</v>
      </c>
      <c r="T82" s="75">
        <f t="shared" si="56"/>
        <v>0.6794562339920337</v>
      </c>
      <c r="U82" s="75">
        <f t="shared" si="57"/>
        <v>1.2240351042502455</v>
      </c>
      <c r="V82" s="75">
        <f t="shared" si="58"/>
        <v>0.34665599687326781</v>
      </c>
      <c r="W82" s="75">
        <f t="shared" si="59"/>
        <v>0.40023523422052204</v>
      </c>
      <c r="X82" s="75">
        <f t="shared" si="60"/>
        <v>0.76838696727772615</v>
      </c>
      <c r="Y82" s="75">
        <f t="shared" si="61"/>
        <v>0.23453818963215947</v>
      </c>
      <c r="Z82" s="75">
        <f t="shared" si="62"/>
        <v>0.5322448711419846</v>
      </c>
      <c r="AA82" s="75">
        <f t="shared" si="63"/>
        <v>6.492733448956016E-2</v>
      </c>
      <c r="AB82" s="75">
        <f t="shared" si="64"/>
        <v>0.43124715046091011</v>
      </c>
      <c r="AC82" s="75">
        <f t="shared" si="65"/>
        <v>0.22365676958389877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1594.53369140625</v>
      </c>
      <c r="AR82" s="65">
        <f t="shared" si="66"/>
        <v>8.0005208860851162E-2</v>
      </c>
      <c r="AS82" s="75">
        <f t="shared" si="67"/>
        <v>0.98691173102518792</v>
      </c>
      <c r="AT82" s="75">
        <f t="shared" si="41"/>
        <v>0.12110277388476373</v>
      </c>
      <c r="AU82" s="75">
        <f t="shared" si="42"/>
        <v>0.52644282909686546</v>
      </c>
      <c r="AV82" s="75">
        <f t="shared" si="43"/>
        <v>1.2087765355561135</v>
      </c>
      <c r="AW82" s="75">
        <f t="shared" si="44"/>
        <v>0.58307038300319092</v>
      </c>
      <c r="AX82" s="75">
        <f t="shared" si="45"/>
        <v>0.69006445779921932</v>
      </c>
      <c r="AY82" s="75">
        <f t="shared" si="46"/>
        <v>1.2291863582119946</v>
      </c>
      <c r="AZ82" s="75">
        <f t="shared" si="47"/>
        <v>0.21099963210036987</v>
      </c>
      <c r="BA82" s="75">
        <f t="shared" si="48"/>
        <v>0.75294062166768849</v>
      </c>
      <c r="BB82" s="75">
        <f t="shared" si="49"/>
        <v>0.15974564796478377</v>
      </c>
      <c r="BC82" s="75">
        <f t="shared" si="50"/>
        <v>0.81001268139311511</v>
      </c>
      <c r="BD82" s="75">
        <f t="shared" si="51"/>
        <v>0.29390962344002863</v>
      </c>
      <c r="BF82" s="57">
        <f t="shared" si="68"/>
        <v>1.3139631584697127</v>
      </c>
      <c r="BG82" s="57">
        <f t="shared" si="69"/>
        <v>2.890967070505901E-2</v>
      </c>
      <c r="BH82" s="57">
        <f t="shared" si="70"/>
        <v>0.15301340489516824</v>
      </c>
      <c r="BI82" s="57">
        <f t="shared" si="71"/>
        <v>1.5258568694132002E-2</v>
      </c>
      <c r="BJ82" s="57">
        <f t="shared" si="72"/>
        <v>-0.2364143861299231</v>
      </c>
      <c r="BK82" s="57">
        <f t="shared" si="73"/>
        <v>-0.28982922357869728</v>
      </c>
      <c r="BL82" s="57">
        <f t="shared" si="74"/>
        <v>-0.46079939093426847</v>
      </c>
      <c r="BM82" s="57">
        <f t="shared" si="75"/>
        <v>2.35385575317896E-2</v>
      </c>
      <c r="BN82" s="57">
        <f t="shared" si="76"/>
        <v>-0.22069575052570389</v>
      </c>
      <c r="BO82" s="57">
        <f t="shared" si="77"/>
        <v>-9.4818313475223612E-2</v>
      </c>
      <c r="BP82" s="57">
        <f t="shared" si="78"/>
        <v>-0.378765530932205</v>
      </c>
      <c r="BQ82" s="57">
        <f t="shared" si="79"/>
        <v>-7.0252853856129865E-2</v>
      </c>
      <c r="BR82" s="57">
        <f t="shared" si="52"/>
        <v>-0.21689208913628963</v>
      </c>
    </row>
    <row r="83" spans="1:70" x14ac:dyDescent="0.3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1738.624267578125</v>
      </c>
      <c r="Q83" s="65">
        <f t="shared" si="53"/>
        <v>5.6976255082355154E-2</v>
      </c>
      <c r="R83" s="75">
        <f t="shared" si="54"/>
        <v>1.6681927854056178</v>
      </c>
      <c r="S83" s="75">
        <f t="shared" si="55"/>
        <v>8.0772681752039069E-2</v>
      </c>
      <c r="T83" s="75">
        <f t="shared" si="56"/>
        <v>0.39717548266810321</v>
      </c>
      <c r="U83" s="75">
        <f t="shared" si="57"/>
        <v>1.0251058306968053</v>
      </c>
      <c r="V83" s="75">
        <f t="shared" si="58"/>
        <v>0.31261755726816592</v>
      </c>
      <c r="W83" s="75">
        <f t="shared" si="59"/>
        <v>0.37759095495296291</v>
      </c>
      <c r="X83" s="75">
        <f t="shared" si="60"/>
        <v>0.64666466177929338</v>
      </c>
      <c r="Y83" s="75">
        <f t="shared" si="61"/>
        <v>0.3534817666402445</v>
      </c>
      <c r="Z83" s="75">
        <f t="shared" si="62"/>
        <v>0.4448691429043678</v>
      </c>
      <c r="AA83" s="75">
        <f t="shared" si="63"/>
        <v>9.1023152693212039E-2</v>
      </c>
      <c r="AB83" s="75">
        <f t="shared" si="64"/>
        <v>0.27644543160275165</v>
      </c>
      <c r="AC83" s="75">
        <f t="shared" si="65"/>
        <v>0.20490985891146607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1693.6046142578125</v>
      </c>
      <c r="AR83" s="65">
        <f t="shared" si="66"/>
        <v>6.2131595829869157E-2</v>
      </c>
      <c r="AS83" s="75">
        <f t="shared" si="67"/>
        <v>0.68736682838916308</v>
      </c>
      <c r="AT83" s="75">
        <f t="shared" si="41"/>
        <v>6.4639040998103456E-2</v>
      </c>
      <c r="AU83" s="75">
        <f t="shared" si="42"/>
        <v>0.2951636024102533</v>
      </c>
      <c r="AV83" s="75">
        <f t="shared" si="43"/>
        <v>0.84183339095693754</v>
      </c>
      <c r="AW83" s="75">
        <f t="shared" si="44"/>
        <v>0.54478403236898731</v>
      </c>
      <c r="AX83" s="75">
        <f t="shared" si="45"/>
        <v>0.68182189571147356</v>
      </c>
      <c r="AY83" s="75">
        <f t="shared" si="46"/>
        <v>0.98854979720115366</v>
      </c>
      <c r="AZ83" s="75">
        <f t="shared" si="47"/>
        <v>0.32147242558254274</v>
      </c>
      <c r="BA83" s="75">
        <f t="shared" si="48"/>
        <v>0.5654305998932232</v>
      </c>
      <c r="BB83" s="75">
        <f t="shared" si="49"/>
        <v>0.20520221188278373</v>
      </c>
      <c r="BC83" s="75">
        <f t="shared" si="50"/>
        <v>0.57551647274544115</v>
      </c>
      <c r="BD83" s="75">
        <f t="shared" si="51"/>
        <v>0.27130774182166362</v>
      </c>
      <c r="BF83" s="57">
        <f t="shared" si="68"/>
        <v>0.9808259570164547</v>
      </c>
      <c r="BG83" s="57">
        <f t="shared" si="69"/>
        <v>1.6133640753935613E-2</v>
      </c>
      <c r="BH83" s="57">
        <f t="shared" si="70"/>
        <v>0.10201188025784991</v>
      </c>
      <c r="BI83" s="57">
        <f t="shared" si="71"/>
        <v>0.18327243973986773</v>
      </c>
      <c r="BJ83" s="57">
        <f t="shared" si="72"/>
        <v>-0.23216647510082139</v>
      </c>
      <c r="BK83" s="57">
        <f t="shared" si="73"/>
        <v>-0.30423094075851065</v>
      </c>
      <c r="BL83" s="57">
        <f t="shared" si="74"/>
        <v>-0.34188513542186028</v>
      </c>
      <c r="BM83" s="57">
        <f t="shared" si="75"/>
        <v>3.2009341057701757E-2</v>
      </c>
      <c r="BN83" s="57">
        <f t="shared" si="76"/>
        <v>-0.1205614569888554</v>
      </c>
      <c r="BO83" s="57">
        <f t="shared" si="77"/>
        <v>-0.11417905918957169</v>
      </c>
      <c r="BP83" s="57">
        <f t="shared" si="78"/>
        <v>-0.29907104114268951</v>
      </c>
      <c r="BQ83" s="57">
        <f t="shared" si="79"/>
        <v>-6.6397882910197548E-2</v>
      </c>
      <c r="BR83" s="57">
        <f t="shared" si="52"/>
        <v>-0.16423873268669678</v>
      </c>
    </row>
    <row r="84" spans="1:70" x14ac:dyDescent="0.3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1844.9276123046875</v>
      </c>
      <c r="Q84" s="65">
        <f t="shared" si="53"/>
        <v>6.1142218424594663E-2</v>
      </c>
      <c r="R84" s="75">
        <f t="shared" si="54"/>
        <v>2.0795296836288935</v>
      </c>
      <c r="S84" s="75">
        <f t="shared" si="55"/>
        <v>0.15914100941382267</v>
      </c>
      <c r="T84" s="75">
        <f t="shared" si="56"/>
        <v>0.28908442375697996</v>
      </c>
      <c r="U84" s="75">
        <f t="shared" si="57"/>
        <v>0.47917816030046184</v>
      </c>
      <c r="V84" s="75">
        <f t="shared" si="58"/>
        <v>0.25422951508973946</v>
      </c>
      <c r="W84" s="75">
        <f t="shared" si="59"/>
        <v>0.41246022485564299</v>
      </c>
      <c r="X84" s="75">
        <f t="shared" si="60"/>
        <v>0.57540195206851164</v>
      </c>
      <c r="Y84" s="75">
        <f t="shared" si="61"/>
        <v>0.43069551762660668</v>
      </c>
      <c r="Z84" s="75">
        <f t="shared" si="62"/>
        <v>0.74683231924988369</v>
      </c>
      <c r="AA84" s="75">
        <f t="shared" si="63"/>
        <v>8.4664012338174985E-2</v>
      </c>
      <c r="AB84" s="75">
        <f t="shared" si="64"/>
        <v>0.35705314632550439</v>
      </c>
      <c r="AC84" s="75">
        <f t="shared" si="65"/>
        <v>0.19417436847478486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1804.824462890625</v>
      </c>
      <c r="AR84" s="65">
        <f t="shared" si="66"/>
        <v>6.567049221317367E-2</v>
      </c>
      <c r="AS84" s="75">
        <f t="shared" si="67"/>
        <v>0.97161821825993377</v>
      </c>
      <c r="AT84" s="75">
        <f t="shared" si="41"/>
        <v>0.13092626760259893</v>
      </c>
      <c r="AU84" s="75">
        <f t="shared" si="42"/>
        <v>0.2120027122758455</v>
      </c>
      <c r="AV84" s="75">
        <f t="shared" si="43"/>
        <v>0.43525848652259913</v>
      </c>
      <c r="AW84" s="75">
        <f t="shared" si="44"/>
        <v>0.43012309925177339</v>
      </c>
      <c r="AX84" s="75">
        <f t="shared" si="45"/>
        <v>0.72361047761665986</v>
      </c>
      <c r="AY84" s="75">
        <f t="shared" si="46"/>
        <v>0.83166065064778871</v>
      </c>
      <c r="AZ84" s="75">
        <f t="shared" si="47"/>
        <v>0.39698962250257885</v>
      </c>
      <c r="BA84" s="75">
        <f t="shared" si="48"/>
        <v>0.99024291099930684</v>
      </c>
      <c r="BB84" s="75">
        <f t="shared" si="49"/>
        <v>0.20761707031877685</v>
      </c>
      <c r="BC84" s="75">
        <f t="shared" si="50"/>
        <v>0.64868452315167358</v>
      </c>
      <c r="BD84" s="75">
        <f t="shared" si="51"/>
        <v>0.27247306438899704</v>
      </c>
      <c r="BF84" s="57">
        <f t="shared" si="68"/>
        <v>1.1079114653689597</v>
      </c>
      <c r="BG84" s="57">
        <f t="shared" si="69"/>
        <v>2.8214741811223742E-2</v>
      </c>
      <c r="BH84" s="57">
        <f t="shared" si="70"/>
        <v>7.7081711481134463E-2</v>
      </c>
      <c r="BI84" s="57">
        <f t="shared" si="71"/>
        <v>4.3919673777862711E-2</v>
      </c>
      <c r="BJ84" s="57">
        <f t="shared" si="72"/>
        <v>-0.17589358416203393</v>
      </c>
      <c r="BK84" s="57">
        <f t="shared" si="73"/>
        <v>-0.31115025276101688</v>
      </c>
      <c r="BL84" s="57">
        <f t="shared" si="74"/>
        <v>-0.25625869857927708</v>
      </c>
      <c r="BM84" s="57">
        <f t="shared" si="75"/>
        <v>3.3705895124027829E-2</v>
      </c>
      <c r="BN84" s="57">
        <f t="shared" si="76"/>
        <v>-0.24341059174942314</v>
      </c>
      <c r="BO84" s="57">
        <f t="shared" si="77"/>
        <v>-0.12295305798060187</v>
      </c>
      <c r="BP84" s="57">
        <f t="shared" si="78"/>
        <v>-0.29163137682616919</v>
      </c>
      <c r="BQ84" s="57">
        <f t="shared" si="79"/>
        <v>-7.829869591421218E-2</v>
      </c>
      <c r="BR84" s="57">
        <f t="shared" si="52"/>
        <v>-0.18876277040952594</v>
      </c>
    </row>
    <row r="85" spans="1:70" x14ac:dyDescent="0.3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2085.723876953125</v>
      </c>
      <c r="Q85" s="65">
        <f t="shared" si="53"/>
        <v>0.13051800137981262</v>
      </c>
      <c r="R85" s="75">
        <f t="shared" si="54"/>
        <v>5.9145897451730125</v>
      </c>
      <c r="S85" s="75">
        <f t="shared" si="55"/>
        <v>0.16033883557213394</v>
      </c>
      <c r="T85" s="75">
        <f t="shared" si="56"/>
        <v>0.82006646075274781</v>
      </c>
      <c r="U85" s="75">
        <f t="shared" si="57"/>
        <v>0.91609617861403503</v>
      </c>
      <c r="V85" s="75">
        <f t="shared" si="58"/>
        <v>0.58225370636201046</v>
      </c>
      <c r="W85" s="75">
        <f t="shared" si="59"/>
        <v>0.69672938025055686</v>
      </c>
      <c r="X85" s="75">
        <f t="shared" si="60"/>
        <v>1.091033852074887</v>
      </c>
      <c r="Y85" s="75">
        <f t="shared" si="61"/>
        <v>0.17553629402417079</v>
      </c>
      <c r="Z85" s="75">
        <f t="shared" si="62"/>
        <v>0.83708113373942628</v>
      </c>
      <c r="AA85" s="75">
        <f t="shared" si="63"/>
        <v>0.11731212891143915</v>
      </c>
      <c r="AB85" s="75">
        <f t="shared" si="64"/>
        <v>0.62379276159986974</v>
      </c>
      <c r="AC85" s="75">
        <f t="shared" si="65"/>
        <v>0.29935257894804651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2024.8070068359375</v>
      </c>
      <c r="AR85" s="65">
        <f t="shared" si="66"/>
        <v>0.12188583902114569</v>
      </c>
      <c r="AS85" s="75">
        <f t="shared" si="67"/>
        <v>2.5456605556856839</v>
      </c>
      <c r="AT85" s="75">
        <f t="shared" si="41"/>
        <v>0.12183385696338664</v>
      </c>
      <c r="AU85" s="75">
        <f t="shared" si="42"/>
        <v>0.60447762821186146</v>
      </c>
      <c r="AV85" s="75">
        <f t="shared" si="43"/>
        <v>1.0309588014641051</v>
      </c>
      <c r="AW85" s="75">
        <f t="shared" si="44"/>
        <v>0.97304325786159518</v>
      </c>
      <c r="AX85" s="75">
        <f t="shared" si="45"/>
        <v>1.292512816610577</v>
      </c>
      <c r="AY85" s="75">
        <f t="shared" si="46"/>
        <v>1.5964709665500187</v>
      </c>
      <c r="AZ85" s="75">
        <f t="shared" si="47"/>
        <v>0.15398052146089211</v>
      </c>
      <c r="BA85" s="75">
        <f t="shared" si="48"/>
        <v>1.0855558137043004</v>
      </c>
      <c r="BB85" s="75">
        <f t="shared" si="49"/>
        <v>0.29045504040748438</v>
      </c>
      <c r="BC85" s="75">
        <f t="shared" si="50"/>
        <v>1.105531775514851</v>
      </c>
      <c r="BD85" s="75">
        <f t="shared" si="51"/>
        <v>0.39059169234791974</v>
      </c>
      <c r="BF85" s="57">
        <f t="shared" si="68"/>
        <v>3.3689291894873286</v>
      </c>
      <c r="BG85" s="57">
        <f t="shared" si="69"/>
        <v>3.8504978608747298E-2</v>
      </c>
      <c r="BH85" s="57">
        <f t="shared" si="70"/>
        <v>0.21558883254088634</v>
      </c>
      <c r="BI85" s="57">
        <f t="shared" si="71"/>
        <v>-0.1148626228500701</v>
      </c>
      <c r="BJ85" s="57">
        <f t="shared" si="72"/>
        <v>-0.39078955149958472</v>
      </c>
      <c r="BK85" s="57">
        <f t="shared" si="73"/>
        <v>-0.59578343636002018</v>
      </c>
      <c r="BL85" s="57">
        <f t="shared" si="74"/>
        <v>-0.50543711447513173</v>
      </c>
      <c r="BM85" s="57">
        <f t="shared" si="75"/>
        <v>2.1555772563278675E-2</v>
      </c>
      <c r="BN85" s="57">
        <f t="shared" si="76"/>
        <v>-0.24847467996487416</v>
      </c>
      <c r="BO85" s="57">
        <f t="shared" si="77"/>
        <v>-0.17314291149604522</v>
      </c>
      <c r="BP85" s="57">
        <f t="shared" si="78"/>
        <v>-0.48173901391498131</v>
      </c>
      <c r="BQ85" s="57">
        <f t="shared" si="79"/>
        <v>-9.1239113399873228E-2</v>
      </c>
      <c r="BR85" s="57">
        <f t="shared" si="52"/>
        <v>1.0431103292396604</v>
      </c>
    </row>
    <row r="86" spans="1:70" x14ac:dyDescent="0.3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2362.03759765625</v>
      </c>
      <c r="Q86" s="65">
        <f t="shared" si="53"/>
        <v>0.13247857195113033</v>
      </c>
      <c r="R86" s="75">
        <f t="shared" si="54"/>
        <v>5.4629930489275749</v>
      </c>
      <c r="S86" s="75">
        <f t="shared" si="55"/>
        <v>0.20175964901613172</v>
      </c>
      <c r="T86" s="75">
        <f t="shared" si="56"/>
        <v>1.2691163050023697</v>
      </c>
      <c r="U86" s="75">
        <f t="shared" si="57"/>
        <v>0.94422751085048484</v>
      </c>
      <c r="V86" s="75">
        <f t="shared" si="58"/>
        <v>0.52865142233291329</v>
      </c>
      <c r="W86" s="75">
        <f t="shared" si="59"/>
        <v>0.46565573591823523</v>
      </c>
      <c r="X86" s="75">
        <f t="shared" si="60"/>
        <v>1.1172414341915899</v>
      </c>
      <c r="Y86" s="75">
        <f t="shared" si="61"/>
        <v>0.34090651678880279</v>
      </c>
      <c r="Z86" s="75">
        <f t="shared" si="62"/>
        <v>1.0729575420196564</v>
      </c>
      <c r="AA86" s="75">
        <f t="shared" si="63"/>
        <v>0.1045099925432464</v>
      </c>
      <c r="AB86" s="75">
        <f t="shared" si="64"/>
        <v>0.62640654408684227</v>
      </c>
      <c r="AC86" s="75">
        <f t="shared" si="65"/>
        <v>0.35015716737561187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2277.375732421875</v>
      </c>
      <c r="AR86" s="65">
        <f t="shared" si="66"/>
        <v>0.12473718469624107</v>
      </c>
      <c r="AS86" s="75">
        <f t="shared" si="67"/>
        <v>2.4213025590639159</v>
      </c>
      <c r="AT86" s="75">
        <f t="shared" si="41"/>
        <v>0.16297085251746421</v>
      </c>
      <c r="AU86" s="75">
        <f t="shared" si="42"/>
        <v>1.0058725831975845</v>
      </c>
      <c r="AV86" s="75">
        <f t="shared" si="43"/>
        <v>0.87621479106174405</v>
      </c>
      <c r="AW86" s="75">
        <f t="shared" si="44"/>
        <v>0.87888700712995027</v>
      </c>
      <c r="AX86" s="75">
        <f t="shared" si="45"/>
        <v>0.78762923514728744</v>
      </c>
      <c r="AY86" s="75">
        <f t="shared" si="46"/>
        <v>1.5884002062469422</v>
      </c>
      <c r="AZ86" s="75">
        <f t="shared" si="47"/>
        <v>0.2996974773467263</v>
      </c>
      <c r="BA86" s="75">
        <f t="shared" si="48"/>
        <v>1.3807172230437466</v>
      </c>
      <c r="BB86" s="75">
        <f t="shared" si="49"/>
        <v>0.27793008442652045</v>
      </c>
      <c r="BC86" s="75">
        <f t="shared" si="50"/>
        <v>1.1969607362341275</v>
      </c>
      <c r="BD86" s="75">
        <f t="shared" si="51"/>
        <v>0.48326637631814773</v>
      </c>
      <c r="BF86" s="57">
        <f t="shared" si="68"/>
        <v>3.041690489863659</v>
      </c>
      <c r="BG86" s="57">
        <f t="shared" si="69"/>
        <v>3.878879649866751E-2</v>
      </c>
      <c r="BH86" s="57">
        <f t="shared" si="70"/>
        <v>0.26324372180478517</v>
      </c>
      <c r="BI86" s="57">
        <f t="shared" si="71"/>
        <v>6.8012719788740794E-2</v>
      </c>
      <c r="BJ86" s="57">
        <f t="shared" si="72"/>
        <v>-0.35023558479703698</v>
      </c>
      <c r="BK86" s="57">
        <f t="shared" si="73"/>
        <v>-0.32197349922905222</v>
      </c>
      <c r="BL86" s="57">
        <f t="shared" si="74"/>
        <v>-0.47115877205535228</v>
      </c>
      <c r="BM86" s="57">
        <f t="shared" si="75"/>
        <v>4.1209039442076489E-2</v>
      </c>
      <c r="BN86" s="57">
        <f t="shared" si="76"/>
        <v>-0.30775968102409013</v>
      </c>
      <c r="BO86" s="57">
        <f t="shared" si="77"/>
        <v>-0.17342009188327406</v>
      </c>
      <c r="BP86" s="57">
        <f t="shared" si="78"/>
        <v>-0.5705541921472852</v>
      </c>
      <c r="BQ86" s="57">
        <f t="shared" si="79"/>
        <v>-0.13310920894253586</v>
      </c>
      <c r="BR86" s="57">
        <f t="shared" si="52"/>
        <v>1.1247337373193016</v>
      </c>
    </row>
    <row r="87" spans="1:70" x14ac:dyDescent="0.3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2554.094970703125</v>
      </c>
      <c r="Q87" s="65">
        <f t="shared" si="53"/>
        <v>8.1310040635020231E-2</v>
      </c>
      <c r="R87" s="75">
        <f t="shared" si="54"/>
        <v>2.799234399598284</v>
      </c>
      <c r="S87" s="75">
        <f t="shared" si="55"/>
        <v>0.16646009775856332</v>
      </c>
      <c r="T87" s="75">
        <f t="shared" si="56"/>
        <v>0.91999187206749744</v>
      </c>
      <c r="U87" s="75">
        <f t="shared" si="57"/>
        <v>0.73292480716967368</v>
      </c>
      <c r="V87" s="75">
        <f t="shared" si="58"/>
        <v>0.42971731175360367</v>
      </c>
      <c r="W87" s="75">
        <f t="shared" si="59"/>
        <v>0.22285057193978522</v>
      </c>
      <c r="X87" s="75">
        <f t="shared" si="60"/>
        <v>0.69241920625939901</v>
      </c>
      <c r="Y87" s="75">
        <f t="shared" si="61"/>
        <v>0.42561799522913524</v>
      </c>
      <c r="Z87" s="75">
        <f t="shared" si="62"/>
        <v>0.68803674426769412</v>
      </c>
      <c r="AA87" s="75">
        <f t="shared" si="63"/>
        <v>7.8100396705451061E-2</v>
      </c>
      <c r="AB87" s="75">
        <f t="shared" si="64"/>
        <v>0.42937583644034261</v>
      </c>
      <c r="AC87" s="75">
        <f t="shared" si="65"/>
        <v>0.23196808605783287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2468.20654296875</v>
      </c>
      <c r="AR87" s="65">
        <f t="shared" si="66"/>
        <v>8.3794170557853542E-2</v>
      </c>
      <c r="AS87" s="75">
        <f t="shared" si="67"/>
        <v>1.3422924472699076</v>
      </c>
      <c r="AT87" s="75">
        <f t="shared" si="41"/>
        <v>0.13783713921052226</v>
      </c>
      <c r="AU87" s="75">
        <f t="shared" si="42"/>
        <v>0.72364888800968508</v>
      </c>
      <c r="AV87" s="75">
        <f t="shared" si="43"/>
        <v>0.80464300844248082</v>
      </c>
      <c r="AW87" s="75">
        <f t="shared" si="44"/>
        <v>0.74942101613981593</v>
      </c>
      <c r="AX87" s="75">
        <f t="shared" si="45"/>
        <v>0.43337990265542081</v>
      </c>
      <c r="AY87" s="75">
        <f t="shared" si="46"/>
        <v>1.033370918122789</v>
      </c>
      <c r="AZ87" s="75">
        <f t="shared" si="47"/>
        <v>0.3872389220479579</v>
      </c>
      <c r="BA87" s="75">
        <f t="shared" si="48"/>
        <v>0.84461856710796801</v>
      </c>
      <c r="BB87" s="75">
        <f t="shared" si="49"/>
        <v>0.1941132371913101</v>
      </c>
      <c r="BC87" s="75">
        <f t="shared" si="50"/>
        <v>0.77914690953242205</v>
      </c>
      <c r="BD87" s="75">
        <f t="shared" si="51"/>
        <v>0.29697643127191919</v>
      </c>
      <c r="BF87" s="57">
        <f t="shared" si="68"/>
        <v>1.4569419523283764</v>
      </c>
      <c r="BG87" s="57">
        <f t="shared" si="69"/>
        <v>2.8622958548041061E-2</v>
      </c>
      <c r="BH87" s="57">
        <f t="shared" si="70"/>
        <v>0.19634298405781236</v>
      </c>
      <c r="BI87" s="57">
        <f t="shared" si="71"/>
        <v>-7.1718201272807147E-2</v>
      </c>
      <c r="BJ87" s="57">
        <f t="shared" si="72"/>
        <v>-0.31970370438621226</v>
      </c>
      <c r="BK87" s="57">
        <f t="shared" si="73"/>
        <v>-0.21052933071563559</v>
      </c>
      <c r="BL87" s="57">
        <f t="shared" si="74"/>
        <v>-0.34095171186339002</v>
      </c>
      <c r="BM87" s="57">
        <f t="shared" si="75"/>
        <v>3.8379073181177337E-2</v>
      </c>
      <c r="BN87" s="57">
        <f t="shared" si="76"/>
        <v>-0.15658182284027389</v>
      </c>
      <c r="BO87" s="57">
        <f t="shared" si="77"/>
        <v>-0.11601284048585904</v>
      </c>
      <c r="BP87" s="57">
        <f t="shared" si="78"/>
        <v>-0.34977107309207944</v>
      </c>
      <c r="BQ87" s="57">
        <f t="shared" si="79"/>
        <v>-6.5008345214086327E-2</v>
      </c>
      <c r="BR87" s="57">
        <f t="shared" si="52"/>
        <v>9.000993824506337E-2</v>
      </c>
    </row>
    <row r="88" spans="1:70" x14ac:dyDescent="0.3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2887.25146484375</v>
      </c>
      <c r="Q88" s="65">
        <f t="shared" si="53"/>
        <v>0.13044013553219957</v>
      </c>
      <c r="R88" s="75">
        <f t="shared" si="54"/>
        <v>5.7511230831802065</v>
      </c>
      <c r="S88" s="75">
        <f t="shared" si="55"/>
        <v>0.2045885602057177</v>
      </c>
      <c r="T88" s="75">
        <f t="shared" si="56"/>
        <v>0.90238539914551297</v>
      </c>
      <c r="U88" s="75">
        <f t="shared" si="57"/>
        <v>0.7433937071114034</v>
      </c>
      <c r="V88" s="75">
        <f t="shared" si="58"/>
        <v>0.52471461077809112</v>
      </c>
      <c r="W88" s="75">
        <f t="shared" si="59"/>
        <v>0.68939206992680446</v>
      </c>
      <c r="X88" s="75">
        <f t="shared" si="60"/>
        <v>1.012488709272658</v>
      </c>
      <c r="Y88" s="75">
        <f t="shared" si="61"/>
        <v>0.53789491591831162</v>
      </c>
      <c r="Z88" s="75">
        <f t="shared" si="62"/>
        <v>0.94607821801570458</v>
      </c>
      <c r="AA88" s="75">
        <f t="shared" si="63"/>
        <v>9.8349666980877826E-2</v>
      </c>
      <c r="AB88" s="75">
        <f t="shared" si="64"/>
        <v>0.56943781903301327</v>
      </c>
      <c r="AC88" s="75">
        <f t="shared" si="65"/>
        <v>0.34249267939456701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2780.434326171875</v>
      </c>
      <c r="AR88" s="65">
        <f t="shared" si="66"/>
        <v>0.12649986043209283</v>
      </c>
      <c r="AS88" s="75">
        <f t="shared" si="67"/>
        <v>2.6878274575199064</v>
      </c>
      <c r="AT88" s="75">
        <f t="shared" si="41"/>
        <v>0.16605179032976647</v>
      </c>
      <c r="AU88" s="75">
        <f t="shared" si="42"/>
        <v>0.67143095518462104</v>
      </c>
      <c r="AV88" s="75">
        <f t="shared" si="43"/>
        <v>0.68812798510665008</v>
      </c>
      <c r="AW88" s="75">
        <f t="shared" si="44"/>
        <v>0.88741969379350871</v>
      </c>
      <c r="AX88" s="75">
        <f t="shared" si="45"/>
        <v>1.3028071262997172</v>
      </c>
      <c r="AY88" s="75">
        <f t="shared" si="46"/>
        <v>1.4977711870505728</v>
      </c>
      <c r="AZ88" s="75">
        <f t="shared" si="47"/>
        <v>0.48301187832853137</v>
      </c>
      <c r="BA88" s="75">
        <f t="shared" si="48"/>
        <v>1.2400362470065478</v>
      </c>
      <c r="BB88" s="75">
        <f t="shared" si="49"/>
        <v>0.27003998664632706</v>
      </c>
      <c r="BC88" s="75">
        <f t="shared" si="50"/>
        <v>1.0956968021828557</v>
      </c>
      <c r="BD88" s="75">
        <f t="shared" si="51"/>
        <v>0.4614315250297944</v>
      </c>
      <c r="BF88" s="57">
        <f t="shared" si="68"/>
        <v>3.0632956256603001</v>
      </c>
      <c r="BG88" s="57">
        <f t="shared" si="69"/>
        <v>3.8536769875951227E-2</v>
      </c>
      <c r="BH88" s="57">
        <f t="shared" si="70"/>
        <v>0.23095444396089193</v>
      </c>
      <c r="BI88" s="57">
        <f t="shared" si="71"/>
        <v>5.5265722004753326E-2</v>
      </c>
      <c r="BJ88" s="57">
        <f t="shared" si="72"/>
        <v>-0.3627050830154176</v>
      </c>
      <c r="BK88" s="57">
        <f t="shared" si="73"/>
        <v>-0.61341505637291271</v>
      </c>
      <c r="BL88" s="57">
        <f t="shared" si="74"/>
        <v>-0.48528247777791478</v>
      </c>
      <c r="BM88" s="57">
        <f t="shared" si="75"/>
        <v>5.4883037589780248E-2</v>
      </c>
      <c r="BN88" s="57">
        <f t="shared" si="76"/>
        <v>-0.29395802899084322</v>
      </c>
      <c r="BO88" s="57">
        <f t="shared" si="77"/>
        <v>-0.17169031966544923</v>
      </c>
      <c r="BP88" s="57">
        <f t="shared" si="78"/>
        <v>-0.52625898314984243</v>
      </c>
      <c r="BQ88" s="57">
        <f t="shared" si="79"/>
        <v>-0.11893884563522739</v>
      </c>
      <c r="BR88" s="57">
        <f t="shared" si="52"/>
        <v>0.87068680448406932</v>
      </c>
    </row>
    <row r="89" spans="1:70" x14ac:dyDescent="0.3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3635.93505859375</v>
      </c>
      <c r="Q89" s="65">
        <f t="shared" si="53"/>
        <v>0.25930668071910268</v>
      </c>
      <c r="R89" s="75">
        <f t="shared" si="54"/>
        <v>11.494301675160811</v>
      </c>
      <c r="S89" s="75">
        <f t="shared" si="55"/>
        <v>0.34631861128840813</v>
      </c>
      <c r="T89" s="75">
        <f t="shared" si="56"/>
        <v>1.4405379412707076</v>
      </c>
      <c r="U89" s="75">
        <f t="shared" si="57"/>
        <v>1.3221700972612465</v>
      </c>
      <c r="V89" s="75">
        <f t="shared" si="58"/>
        <v>1.2729385504900765</v>
      </c>
      <c r="W89" s="75">
        <f t="shared" si="59"/>
        <v>1.494123961014183</v>
      </c>
      <c r="X89" s="75">
        <f t="shared" si="60"/>
        <v>3.0769221171386967</v>
      </c>
      <c r="Y89" s="75">
        <f t="shared" si="61"/>
        <v>0.57495014331598371</v>
      </c>
      <c r="Z89" s="75">
        <f t="shared" si="62"/>
        <v>1.4816366855198382</v>
      </c>
      <c r="AA89" s="75">
        <f t="shared" si="63"/>
        <v>7.3246871202234234E-2</v>
      </c>
      <c r="AB89" s="75">
        <f t="shared" si="64"/>
        <v>1.040016273295729</v>
      </c>
      <c r="AC89" s="75">
        <f t="shared" si="65"/>
        <v>0.97191892583883144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3480.56201171875</v>
      </c>
      <c r="AR89" s="65">
        <f t="shared" si="66"/>
        <v>0.25180515107178114</v>
      </c>
      <c r="AS89" s="75">
        <f t="shared" si="67"/>
        <v>5.1578086272881336</v>
      </c>
      <c r="AT89" s="75">
        <f t="shared" si="41"/>
        <v>0.2831472537948384</v>
      </c>
      <c r="AU89" s="75">
        <f t="shared" si="42"/>
        <v>1.127438098245181</v>
      </c>
      <c r="AV89" s="75">
        <f t="shared" si="43"/>
        <v>1.2984715105012818</v>
      </c>
      <c r="AW89" s="75">
        <f t="shared" si="44"/>
        <v>2.1681089552892807</v>
      </c>
      <c r="AX89" s="75">
        <f t="shared" si="45"/>
        <v>2.6572681639717244</v>
      </c>
      <c r="AY89" s="75">
        <f t="shared" si="46"/>
        <v>4.4126470603442636</v>
      </c>
      <c r="AZ89" s="75">
        <f t="shared" si="47"/>
        <v>0.50221949092563267</v>
      </c>
      <c r="BA89" s="75">
        <f t="shared" si="48"/>
        <v>1.897138848138771</v>
      </c>
      <c r="BB89" s="75">
        <f t="shared" si="49"/>
        <v>0.18391737303549643</v>
      </c>
      <c r="BC89" s="75">
        <f t="shared" si="50"/>
        <v>1.92400906383477</v>
      </c>
      <c r="BD89" s="75">
        <f t="shared" si="51"/>
        <v>1.2649020926332017</v>
      </c>
      <c r="BF89" s="57">
        <f t="shared" si="68"/>
        <v>6.3364930478726773</v>
      </c>
      <c r="BG89" s="57">
        <f t="shared" si="69"/>
        <v>6.3171357493569724E-2</v>
      </c>
      <c r="BH89" s="57">
        <f t="shared" si="70"/>
        <v>0.31309984302552651</v>
      </c>
      <c r="BI89" s="57">
        <f t="shared" si="71"/>
        <v>2.3698586759964613E-2</v>
      </c>
      <c r="BJ89" s="57">
        <f t="shared" si="72"/>
        <v>-0.89517040479920418</v>
      </c>
      <c r="BK89" s="57">
        <f t="shared" si="73"/>
        <v>-1.1631442029575414</v>
      </c>
      <c r="BL89" s="57">
        <f t="shared" si="74"/>
        <v>-1.3357249432055669</v>
      </c>
      <c r="BM89" s="57">
        <f t="shared" si="75"/>
        <v>7.2730652390351036E-2</v>
      </c>
      <c r="BN89" s="57">
        <f t="shared" si="76"/>
        <v>-0.4155021626189328</v>
      </c>
      <c r="BO89" s="57">
        <f t="shared" si="77"/>
        <v>-0.1106705018332622</v>
      </c>
      <c r="BP89" s="57">
        <f t="shared" si="78"/>
        <v>-0.88399279053904101</v>
      </c>
      <c r="BQ89" s="57">
        <f t="shared" si="79"/>
        <v>-0.29298316679437031</v>
      </c>
      <c r="BR89" s="57">
        <f t="shared" si="52"/>
        <v>1.7120053147941694</v>
      </c>
    </row>
    <row r="90" spans="1:70" x14ac:dyDescent="0.3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4379.77978515625</v>
      </c>
      <c r="Q90" s="65">
        <f t="shared" si="53"/>
        <v>0.20458141154209519</v>
      </c>
      <c r="R90" s="75">
        <f t="shared" si="54"/>
        <v>8.0926148968088185</v>
      </c>
      <c r="S90" s="75">
        <f t="shared" si="55"/>
        <v>0.34351971504759388</v>
      </c>
      <c r="T90" s="75">
        <f t="shared" si="56"/>
        <v>0.95956544822955181</v>
      </c>
      <c r="U90" s="75">
        <f t="shared" si="57"/>
        <v>1.3478289178301677</v>
      </c>
      <c r="V90" s="75">
        <f t="shared" si="58"/>
        <v>0.97417571167601802</v>
      </c>
      <c r="W90" s="75">
        <f t="shared" si="59"/>
        <v>0.97108157473225809</v>
      </c>
      <c r="X90" s="75">
        <f t="shared" si="60"/>
        <v>2.6655633234148635</v>
      </c>
      <c r="Y90" s="75">
        <f t="shared" si="61"/>
        <v>0.84405203607726298</v>
      </c>
      <c r="Z90" s="75">
        <f t="shared" si="62"/>
        <v>1.6584934051554059</v>
      </c>
      <c r="AA90" s="75">
        <f t="shared" si="63"/>
        <v>1.0034240659921166E-2</v>
      </c>
      <c r="AB90" s="75">
        <f t="shared" si="64"/>
        <v>0.91204522727737636</v>
      </c>
      <c r="AC90" s="75">
        <f t="shared" si="65"/>
        <v>1.3779551275377857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4206.625</v>
      </c>
      <c r="AR90" s="65">
        <f t="shared" si="66"/>
        <v>0.20860510050867043</v>
      </c>
      <c r="AS90" s="75">
        <f t="shared" si="67"/>
        <v>3.6983313432025193</v>
      </c>
      <c r="AT90" s="75">
        <f t="shared" si="41"/>
        <v>0.28358916379971039</v>
      </c>
      <c r="AU90" s="75">
        <f t="shared" si="42"/>
        <v>0.72385947765896985</v>
      </c>
      <c r="AV90" s="75">
        <f t="shared" si="43"/>
        <v>1.1324623620451533</v>
      </c>
      <c r="AW90" s="75">
        <f t="shared" si="44"/>
        <v>1.6354378425163565</v>
      </c>
      <c r="AX90" s="75">
        <f t="shared" si="45"/>
        <v>1.7782944850651898</v>
      </c>
      <c r="AY90" s="75">
        <f t="shared" si="46"/>
        <v>3.8900997638966541</v>
      </c>
      <c r="AZ90" s="75">
        <f t="shared" si="47"/>
        <v>0.74196487503412711</v>
      </c>
      <c r="BA90" s="75">
        <f t="shared" si="48"/>
        <v>2.1364046204525633</v>
      </c>
      <c r="BB90" s="75">
        <f t="shared" si="49"/>
        <v>1.9019922913920032E-2</v>
      </c>
      <c r="BC90" s="75">
        <f t="shared" si="50"/>
        <v>1.6541841437461686</v>
      </c>
      <c r="BD90" s="75">
        <f t="shared" si="51"/>
        <v>1.8489893837804567</v>
      </c>
      <c r="BF90" s="57">
        <f t="shared" si="68"/>
        <v>4.3942835536062992</v>
      </c>
      <c r="BG90" s="57">
        <f t="shared" si="69"/>
        <v>5.993055124788349E-2</v>
      </c>
      <c r="BH90" s="57">
        <f t="shared" si="70"/>
        <v>0.23570597057058196</v>
      </c>
      <c r="BI90" s="57">
        <f t="shared" si="71"/>
        <v>0.2153665557850144</v>
      </c>
      <c r="BJ90" s="57">
        <f t="shared" si="72"/>
        <v>-0.66126213084033847</v>
      </c>
      <c r="BK90" s="57">
        <f t="shared" si="73"/>
        <v>-0.80721291033293174</v>
      </c>
      <c r="BL90" s="57">
        <f t="shared" si="74"/>
        <v>-1.2245364404817907</v>
      </c>
      <c r="BM90" s="57">
        <f t="shared" si="75"/>
        <v>0.10208716104313587</v>
      </c>
      <c r="BN90" s="57">
        <f t="shared" si="76"/>
        <v>-0.47791121529715741</v>
      </c>
      <c r="BO90" s="57">
        <f t="shared" si="77"/>
        <v>-8.9856822539988654E-3</v>
      </c>
      <c r="BP90" s="57">
        <f t="shared" si="78"/>
        <v>-0.74213891646879226</v>
      </c>
      <c r="BQ90" s="57">
        <f t="shared" si="79"/>
        <v>-0.47103425624267103</v>
      </c>
      <c r="BR90" s="57">
        <f t="shared" si="52"/>
        <v>0.61429224033523377</v>
      </c>
    </row>
    <row r="91" spans="1:70" x14ac:dyDescent="0.3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4925.1513671875</v>
      </c>
      <c r="Q91" s="65">
        <f t="shared" si="53"/>
        <v>0.12452032037765881</v>
      </c>
      <c r="R91" s="75">
        <f t="shared" si="54"/>
        <v>4.4591808049132888</v>
      </c>
      <c r="S91" s="75">
        <f t="shared" si="55"/>
        <v>0.28600986835463948</v>
      </c>
      <c r="T91" s="75">
        <f t="shared" si="56"/>
        <v>0.55368659652542729</v>
      </c>
      <c r="U91" s="75">
        <f t="shared" si="57"/>
        <v>1.6579639565137805</v>
      </c>
      <c r="V91" s="75">
        <f t="shared" si="58"/>
        <v>0.45039380712018418</v>
      </c>
      <c r="W91" s="75">
        <f t="shared" si="59"/>
        <v>0.62809950109566648</v>
      </c>
      <c r="X91" s="75">
        <f t="shared" si="60"/>
        <v>2.0500026814606489</v>
      </c>
      <c r="Y91" s="75">
        <f t="shared" si="61"/>
        <v>0.83700557928877894</v>
      </c>
      <c r="Z91" s="75">
        <f t="shared" si="62"/>
        <v>0.62303959692287114</v>
      </c>
      <c r="AA91" s="75">
        <f t="shared" si="63"/>
        <v>8.4996295254553364E-2</v>
      </c>
      <c r="AB91" s="75">
        <f t="shared" si="64"/>
        <v>0.52991381628935674</v>
      </c>
      <c r="AC91" s="75">
        <f t="shared" si="65"/>
        <v>0.62414888475083674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4774.00732421875</v>
      </c>
      <c r="AR91" s="65">
        <f t="shared" si="66"/>
        <v>0.13487827515377537</v>
      </c>
      <c r="AS91" s="75">
        <f t="shared" si="67"/>
        <v>2.1726623409549601</v>
      </c>
      <c r="AT91" s="75">
        <f t="shared" si="41"/>
        <v>0.24135124214733067</v>
      </c>
      <c r="AU91" s="75">
        <f t="shared" si="42"/>
        <v>0.40764571449479498</v>
      </c>
      <c r="AV91" s="75">
        <f t="shared" si="43"/>
        <v>1.6158391013496749</v>
      </c>
      <c r="AW91" s="75">
        <f t="shared" si="44"/>
        <v>0.76965411856146426</v>
      </c>
      <c r="AX91" s="75">
        <f t="shared" si="45"/>
        <v>1.2100897758591722</v>
      </c>
      <c r="AY91" s="75">
        <f t="shared" si="46"/>
        <v>3.3561095482817005</v>
      </c>
      <c r="AZ91" s="75">
        <f t="shared" si="47"/>
        <v>0.76831215652740492</v>
      </c>
      <c r="BA91" s="75">
        <f t="shared" si="48"/>
        <v>0.78233447856311722</v>
      </c>
      <c r="BB91" s="75">
        <f t="shared" si="49"/>
        <v>0.24458866872085408</v>
      </c>
      <c r="BC91" s="75">
        <f t="shared" si="50"/>
        <v>0.92014762972936226</v>
      </c>
      <c r="BD91" s="75">
        <f t="shared" si="51"/>
        <v>0.81628487891339707</v>
      </c>
      <c r="BF91" s="57">
        <f t="shared" si="68"/>
        <v>2.2865184639583287</v>
      </c>
      <c r="BG91" s="57">
        <f t="shared" si="69"/>
        <v>4.4658626207308816E-2</v>
      </c>
      <c r="BH91" s="57">
        <f t="shared" si="70"/>
        <v>0.14604088203063231</v>
      </c>
      <c r="BI91" s="57">
        <f t="shared" si="71"/>
        <v>4.2124855164105579E-2</v>
      </c>
      <c r="BJ91" s="57">
        <f t="shared" si="72"/>
        <v>-0.31926031144128009</v>
      </c>
      <c r="BK91" s="57">
        <f t="shared" si="73"/>
        <v>-0.58199027476350573</v>
      </c>
      <c r="BL91" s="57">
        <f t="shared" si="74"/>
        <v>-1.3061068668210516</v>
      </c>
      <c r="BM91" s="57">
        <f t="shared" si="75"/>
        <v>6.8693422761374023E-2</v>
      </c>
      <c r="BN91" s="57">
        <f t="shared" si="76"/>
        <v>-0.15929488164024608</v>
      </c>
      <c r="BO91" s="57">
        <f t="shared" si="77"/>
        <v>-0.15959237346630073</v>
      </c>
      <c r="BP91" s="57">
        <f t="shared" si="78"/>
        <v>-0.39023381344000552</v>
      </c>
      <c r="BQ91" s="57">
        <f t="shared" si="79"/>
        <v>-0.19213599416256033</v>
      </c>
      <c r="BR91" s="57">
        <f t="shared" si="52"/>
        <v>-0.52057826561320086</v>
      </c>
    </row>
    <row r="92" spans="1:70" x14ac:dyDescent="0.3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5442.056640625</v>
      </c>
      <c r="Q92" s="65">
        <f t="shared" si="53"/>
        <v>0.10495215982218187</v>
      </c>
      <c r="R92" s="75">
        <f t="shared" si="54"/>
        <v>3.9238389738480346</v>
      </c>
      <c r="S92" s="75">
        <f t="shared" si="55"/>
        <v>0.2096376537340533</v>
      </c>
      <c r="T92" s="75">
        <f t="shared" si="56"/>
        <v>0.69197181166545274</v>
      </c>
      <c r="U92" s="75">
        <f t="shared" si="57"/>
        <v>1.1061066677769151</v>
      </c>
      <c r="V92" s="75">
        <f t="shared" si="58"/>
        <v>0.21200742931727498</v>
      </c>
      <c r="W92" s="75">
        <f t="shared" si="59"/>
        <v>0.57462282693423272</v>
      </c>
      <c r="X92" s="75">
        <f t="shared" si="60"/>
        <v>1.5214032606469376</v>
      </c>
      <c r="Y92" s="75">
        <f t="shared" si="61"/>
        <v>0.59606546310030939</v>
      </c>
      <c r="Z92" s="75">
        <f t="shared" si="62"/>
        <v>0.57716442339563356</v>
      </c>
      <c r="AA92" s="75">
        <f t="shared" si="63"/>
        <v>0.42175573024333524</v>
      </c>
      <c r="AB92" s="75">
        <f t="shared" si="64"/>
        <v>0.37795096681155244</v>
      </c>
      <c r="AC92" s="75">
        <f t="shared" si="65"/>
        <v>0.36183095722918579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6"/>
        <v>0.11097723911231139</v>
      </c>
      <c r="AS92" s="75">
        <f t="shared" si="67"/>
        <v>1.9253806662317632</v>
      </c>
      <c r="AT92" s="75">
        <f t="shared" si="41"/>
        <v>0.17361444365274678</v>
      </c>
      <c r="AU92" s="75">
        <f t="shared" si="42"/>
        <v>0.61234187178568356</v>
      </c>
      <c r="AV92" s="75">
        <f t="shared" si="43"/>
        <v>1.1531370643412271</v>
      </c>
      <c r="AW92" s="75">
        <f t="shared" si="44"/>
        <v>0.36273753181679008</v>
      </c>
      <c r="AX92" s="75">
        <f t="shared" si="45"/>
        <v>1.0897680626513484</v>
      </c>
      <c r="AY92" s="75">
        <f t="shared" si="46"/>
        <v>2.0955312543740598</v>
      </c>
      <c r="AZ92" s="75">
        <f t="shared" si="47"/>
        <v>0.54560987391379712</v>
      </c>
      <c r="BA92" s="75">
        <f t="shared" si="48"/>
        <v>0.75453891371516213</v>
      </c>
      <c r="BB92" s="75">
        <f t="shared" si="49"/>
        <v>0.99460102185039068</v>
      </c>
      <c r="BC92" s="75">
        <f t="shared" si="50"/>
        <v>0.68979951102591575</v>
      </c>
      <c r="BD92" s="75">
        <f t="shared" si="51"/>
        <v>0.49208620603073139</v>
      </c>
      <c r="BF92" s="57">
        <f t="shared" si="68"/>
        <v>1.9984583076162714</v>
      </c>
      <c r="BG92" s="57">
        <f t="shared" si="69"/>
        <v>3.6023210081306517E-2</v>
      </c>
      <c r="BH92" s="57">
        <f t="shared" si="70"/>
        <v>7.9629939879769185E-2</v>
      </c>
      <c r="BI92" s="57">
        <f t="shared" si="71"/>
        <v>-4.703039656431196E-2</v>
      </c>
      <c r="BJ92" s="57">
        <f t="shared" si="72"/>
        <v>-0.1507301024995151</v>
      </c>
      <c r="BK92" s="57">
        <f t="shared" si="73"/>
        <v>-0.51514523571711568</v>
      </c>
      <c r="BL92" s="57">
        <f t="shared" si="74"/>
        <v>-0.5741279937271222</v>
      </c>
      <c r="BM92" s="57">
        <f t="shared" si="75"/>
        <v>5.0455589186512273E-2</v>
      </c>
      <c r="BN92" s="57">
        <f t="shared" si="76"/>
        <v>-0.17737449031952857</v>
      </c>
      <c r="BO92" s="57">
        <f t="shared" si="77"/>
        <v>-0.57284529160705544</v>
      </c>
      <c r="BP92" s="57">
        <f t="shared" si="78"/>
        <v>-0.31184854421436331</v>
      </c>
      <c r="BQ92" s="57">
        <f t="shared" si="79"/>
        <v>-0.1302552488015456</v>
      </c>
      <c r="BR92" s="57">
        <f t="shared" si="52"/>
        <v>-0.3147902566866983</v>
      </c>
    </row>
    <row r="93" spans="1:70" x14ac:dyDescent="0.3">
      <c r="A93" s="2">
        <v>45383</v>
      </c>
      <c r="B93" s="1" t="s">
        <v>86</v>
      </c>
      <c r="C93" s="1">
        <v>2024</v>
      </c>
      <c r="D93" s="57">
        <v>6552.21240234375</v>
      </c>
      <c r="E93" s="57">
        <v>4508.49951171875</v>
      </c>
      <c r="F93" s="57">
        <v>5213.82470703125</v>
      </c>
      <c r="G93" s="57">
        <v>4582.21337890625</v>
      </c>
      <c r="H93" s="57">
        <v>5750.4697265625</v>
      </c>
      <c r="I93" s="57">
        <v>6884.20458984375</v>
      </c>
      <c r="J93" s="57">
        <v>6376.724609375</v>
      </c>
      <c r="K93" s="57">
        <v>4965.5361328125</v>
      </c>
      <c r="L93" s="57">
        <v>5160.02392578125</v>
      </c>
      <c r="M93" s="57">
        <v>3980.666015625</v>
      </c>
      <c r="N93" s="57">
        <v>5950.5185546875</v>
      </c>
      <c r="O93" s="57">
        <v>5981.37353515625</v>
      </c>
      <c r="P93">
        <f>+'Indice PondENGHO'!BL90</f>
        <v>5900.81787109375</v>
      </c>
      <c r="Q93" s="65">
        <f t="shared" si="53"/>
        <v>8.4299238461447379E-2</v>
      </c>
      <c r="R93" s="75">
        <f t="shared" si="54"/>
        <v>2.3918451055575534</v>
      </c>
      <c r="S93" s="75">
        <f t="shared" si="55"/>
        <v>9.6331324948104285E-2</v>
      </c>
      <c r="T93" s="75">
        <f t="shared" si="56"/>
        <v>0.66336867390292997</v>
      </c>
      <c r="U93" s="75">
        <f t="shared" si="57"/>
        <v>2.9449490776210667</v>
      </c>
      <c r="V93" s="75">
        <f t="shared" si="58"/>
        <v>0.26088646622762135</v>
      </c>
      <c r="W93" s="75">
        <f t="shared" si="59"/>
        <v>0.43564394424446629</v>
      </c>
      <c r="X93" s="75">
        <f t="shared" si="60"/>
        <v>0.70156356551749777</v>
      </c>
      <c r="Y93" s="75">
        <f t="shared" si="61"/>
        <v>0.57348776203417506</v>
      </c>
      <c r="Z93" s="75">
        <f t="shared" si="62"/>
        <v>0.50694844923769</v>
      </c>
      <c r="AA93" s="75">
        <f t="shared" si="63"/>
        <v>9.5373755011683659E-2</v>
      </c>
      <c r="AB93" s="75">
        <f t="shared" si="64"/>
        <v>0.31465610421057155</v>
      </c>
      <c r="AC93" s="75">
        <f t="shared" si="65"/>
        <v>0.21653314411578367</v>
      </c>
      <c r="AE93" s="57">
        <v>6593.4296875</v>
      </c>
      <c r="AF93" s="57">
        <v>4471.25390625</v>
      </c>
      <c r="AG93" s="57">
        <v>5424.96484375</v>
      </c>
      <c r="AH93" s="57">
        <v>4498.494140625</v>
      </c>
      <c r="AI93" s="57">
        <v>5759.4423828125</v>
      </c>
      <c r="AJ93" s="57">
        <v>6654.53515625</v>
      </c>
      <c r="AK93" s="57">
        <v>6273.80712890625</v>
      </c>
      <c r="AL93" s="57">
        <v>4901.77587890625</v>
      </c>
      <c r="AM93" s="57">
        <v>5204.40673828125</v>
      </c>
      <c r="AN93" s="57">
        <v>4239.27783203125</v>
      </c>
      <c r="AO93" s="57">
        <v>5880.986328125</v>
      </c>
      <c r="AP93" s="57">
        <v>5863.9208984375</v>
      </c>
      <c r="AQ93" s="57">
        <f>+'Indice PondENGHO'!BP90</f>
        <v>5782.564453125</v>
      </c>
      <c r="AR93" s="65">
        <f t="shared" si="66"/>
        <v>9.0265424807658867E-2</v>
      </c>
      <c r="AS93" s="75">
        <f t="shared" si="67"/>
        <v>1.0714594180956034</v>
      </c>
      <c r="AT93" s="75">
        <f t="shared" si="41"/>
        <v>7.9085378576196935E-2</v>
      </c>
      <c r="AU93" s="75">
        <f t="shared" si="42"/>
        <v>0.51721669820359473</v>
      </c>
      <c r="AV93" s="75">
        <f t="shared" si="43"/>
        <v>3.2819115647433463</v>
      </c>
      <c r="AW93" s="75">
        <f t="shared" si="44"/>
        <v>0.45690298295123766</v>
      </c>
      <c r="AX93" s="75">
        <f t="shared" si="45"/>
        <v>0.83049476703556191</v>
      </c>
      <c r="AY93" s="75">
        <f t="shared" si="46"/>
        <v>1.0355629971257556</v>
      </c>
      <c r="AZ93" s="75">
        <f t="shared" si="47"/>
        <v>0.5080539258164618</v>
      </c>
      <c r="BA93" s="75">
        <f t="shared" si="48"/>
        <v>0.60966132168054266</v>
      </c>
      <c r="BB93" s="75">
        <f t="shared" si="49"/>
        <v>0.23094975522520575</v>
      </c>
      <c r="BC93" s="75">
        <f t="shared" si="50"/>
        <v>0.61427408852556864</v>
      </c>
      <c r="BD93" s="75">
        <f t="shared" si="51"/>
        <v>0.29080424403130045</v>
      </c>
      <c r="BF93" s="57">
        <f t="shared" si="68"/>
        <v>1.32038568746195</v>
      </c>
      <c r="BG93" s="57">
        <f t="shared" si="69"/>
        <v>1.724594637190735E-2</v>
      </c>
      <c r="BH93" s="57">
        <f t="shared" si="70"/>
        <v>0.14615197569933525</v>
      </c>
      <c r="BI93" s="57">
        <f t="shared" si="71"/>
        <v>-0.33696248712227961</v>
      </c>
      <c r="BJ93" s="57">
        <f t="shared" si="72"/>
        <v>-0.19601651672361631</v>
      </c>
      <c r="BK93" s="57">
        <f t="shared" si="73"/>
        <v>-0.39485082279109562</v>
      </c>
      <c r="BL93" s="57">
        <f t="shared" si="74"/>
        <v>-0.33399943160825785</v>
      </c>
      <c r="BM93" s="57">
        <f t="shared" si="75"/>
        <v>6.5433836217713259E-2</v>
      </c>
      <c r="BN93" s="57">
        <f t="shared" si="76"/>
        <v>-0.10271287244285265</v>
      </c>
      <c r="BO93" s="57">
        <f t="shared" si="77"/>
        <v>-0.13557600021352209</v>
      </c>
      <c r="BP93" s="57">
        <f t="shared" si="78"/>
        <v>-0.29961798431499709</v>
      </c>
      <c r="BQ93" s="57">
        <f t="shared" si="79"/>
        <v>-7.4271099915516781E-2</v>
      </c>
      <c r="BR93" s="57">
        <f t="shared" si="52"/>
        <v>-0.32478976938123211</v>
      </c>
    </row>
    <row r="94" spans="1:70" x14ac:dyDescent="0.3">
      <c r="A94" s="2">
        <v>45413</v>
      </c>
      <c r="B94" s="1" t="s">
        <v>87</v>
      </c>
      <c r="C94" s="1">
        <v>2024</v>
      </c>
      <c r="D94" s="57">
        <v>6855.63037109375</v>
      </c>
      <c r="E94" s="57">
        <v>4800.39501953125</v>
      </c>
      <c r="F94" s="57">
        <v>5411.0380859375</v>
      </c>
      <c r="G94" s="57">
        <v>4703.73193359375</v>
      </c>
      <c r="H94" s="57">
        <v>5938.84619140625</v>
      </c>
      <c r="I94" s="57">
        <v>6942.7001953125</v>
      </c>
      <c r="J94" s="57">
        <v>6656.1025390625</v>
      </c>
      <c r="K94" s="57">
        <v>5367.23388671875</v>
      </c>
      <c r="L94" s="57">
        <v>5379.65625</v>
      </c>
      <c r="M94" s="57">
        <v>4280.36181640625</v>
      </c>
      <c r="N94" s="57">
        <v>6269.9296875</v>
      </c>
      <c r="O94" s="57">
        <v>6227.8984375</v>
      </c>
      <c r="P94">
        <f>+'Indice PondENGHO'!BL91</f>
        <v>6152.65478515625</v>
      </c>
      <c r="Q94" s="65">
        <f t="shared" si="53"/>
        <v>4.2678306560887114E-2</v>
      </c>
      <c r="R94" s="75">
        <f t="shared" si="54"/>
        <v>1.7726930178119651</v>
      </c>
      <c r="S94" s="75">
        <f t="shared" si="55"/>
        <v>0.10999557180271198</v>
      </c>
      <c r="T94" s="75">
        <f t="shared" si="56"/>
        <v>0.26711338917078797</v>
      </c>
      <c r="U94" s="75">
        <f t="shared" si="57"/>
        <v>0.29224712223505989</v>
      </c>
      <c r="V94" s="75">
        <f t="shared" si="58"/>
        <v>0.13150500018651964</v>
      </c>
      <c r="W94" s="75">
        <f t="shared" si="59"/>
        <v>4.149252555582883E-2</v>
      </c>
      <c r="X94" s="75">
        <f t="shared" si="60"/>
        <v>0.49186867263051043</v>
      </c>
      <c r="Y94" s="75">
        <f t="shared" si="61"/>
        <v>0.34144525919209251</v>
      </c>
      <c r="Z94" s="75">
        <f t="shared" si="62"/>
        <v>0.28668008041650145</v>
      </c>
      <c r="AA94" s="75">
        <f t="shared" si="63"/>
        <v>8.3710469946692928E-2</v>
      </c>
      <c r="AB94" s="75">
        <f t="shared" si="64"/>
        <v>0.2375636612961369</v>
      </c>
      <c r="AC94" s="75">
        <f t="shared" si="65"/>
        <v>0.15328925835287632</v>
      </c>
      <c r="AE94" s="57">
        <v>6918.29296875</v>
      </c>
      <c r="AF94" s="57">
        <v>4774.68017578125</v>
      </c>
      <c r="AG94" s="57">
        <v>5621.14111328125</v>
      </c>
      <c r="AH94" s="57">
        <v>4608.04541015625</v>
      </c>
      <c r="AI94" s="57">
        <v>5942.47412109375</v>
      </c>
      <c r="AJ94" s="57">
        <v>6689.65185546875</v>
      </c>
      <c r="AK94" s="57">
        <v>6524.3935546875</v>
      </c>
      <c r="AL94" s="57">
        <v>5312.48681640625</v>
      </c>
      <c r="AM94" s="57">
        <v>5455.01611328125</v>
      </c>
      <c r="AN94" s="57">
        <v>4592.71728515625</v>
      </c>
      <c r="AO94" s="57">
        <v>6216.9716796875</v>
      </c>
      <c r="AP94" s="57">
        <v>6122.89453125</v>
      </c>
      <c r="AQ94" s="57">
        <f>+'Indice PondENGHO'!BP91</f>
        <v>6020.3173828125</v>
      </c>
      <c r="AR94" s="65">
        <f t="shared" si="66"/>
        <v>4.1115482864875652E-2</v>
      </c>
      <c r="AS94" s="75">
        <f t="shared" si="67"/>
        <v>0.86426433383109613</v>
      </c>
      <c r="AT94" s="75">
        <f t="shared" si="41"/>
        <v>9.4634011862685607E-2</v>
      </c>
      <c r="AU94" s="75">
        <f t="shared" si="42"/>
        <v>0.198463439529945</v>
      </c>
      <c r="AV94" s="75">
        <f t="shared" si="43"/>
        <v>0.27141838286965886</v>
      </c>
      <c r="AW94" s="75">
        <f t="shared" si="44"/>
        <v>0.21698288072319663</v>
      </c>
      <c r="AX94" s="75">
        <f t="shared" si="45"/>
        <v>4.7588718456960034E-2</v>
      </c>
      <c r="AY94" s="75">
        <f t="shared" si="46"/>
        <v>0.66437322606061766</v>
      </c>
      <c r="AZ94" s="75">
        <f t="shared" si="47"/>
        <v>0.31708268143833568</v>
      </c>
      <c r="BA94" s="75">
        <f t="shared" si="48"/>
        <v>0.41392635778440284</v>
      </c>
      <c r="BB94" s="75">
        <f t="shared" si="49"/>
        <v>0.22544506469702258</v>
      </c>
      <c r="BC94" s="75">
        <f t="shared" si="50"/>
        <v>0.46470680277915183</v>
      </c>
      <c r="BD94" s="75">
        <f t="shared" si="51"/>
        <v>0.2197917212898981</v>
      </c>
      <c r="BF94" s="57">
        <f t="shared" si="68"/>
        <v>0.90842868398086896</v>
      </c>
      <c r="BG94" s="57">
        <f t="shared" si="69"/>
        <v>1.5361559940026373E-2</v>
      </c>
      <c r="BH94" s="57">
        <f t="shared" si="70"/>
        <v>6.8649949640842978E-2</v>
      </c>
      <c r="BI94" s="57">
        <f t="shared" si="71"/>
        <v>2.0828739365401028E-2</v>
      </c>
      <c r="BJ94" s="57">
        <f t="shared" si="72"/>
        <v>-8.5477880536676987E-2</v>
      </c>
      <c r="BK94" s="57">
        <f t="shared" si="73"/>
        <v>-6.0961929011312047E-3</v>
      </c>
      <c r="BL94" s="57">
        <f t="shared" si="74"/>
        <v>-0.17250455343010723</v>
      </c>
      <c r="BM94" s="57">
        <f t="shared" si="75"/>
        <v>2.4362577753756831E-2</v>
      </c>
      <c r="BN94" s="57">
        <f t="shared" si="76"/>
        <v>-0.12724627736790139</v>
      </c>
      <c r="BO94" s="57">
        <f t="shared" si="77"/>
        <v>-0.14173459475032965</v>
      </c>
      <c r="BP94" s="57">
        <f t="shared" si="78"/>
        <v>-0.22714314148301493</v>
      </c>
      <c r="BQ94" s="57">
        <f t="shared" si="79"/>
        <v>-6.6502462937021778E-2</v>
      </c>
      <c r="BR94" s="57">
        <f t="shared" si="52"/>
        <v>0.21092640727471301</v>
      </c>
    </row>
    <row r="95" spans="1:70" x14ac:dyDescent="0.3">
      <c r="A95" s="2">
        <v>45444</v>
      </c>
      <c r="B95" s="1" t="s">
        <v>88</v>
      </c>
      <c r="C95" s="1">
        <v>2024</v>
      </c>
      <c r="D95" s="57">
        <v>7070.1240234375</v>
      </c>
      <c r="E95" s="57">
        <v>4897.47119140625</v>
      </c>
      <c r="F95" s="57">
        <v>5574.4775390625</v>
      </c>
      <c r="G95" s="57">
        <v>5434.9140625</v>
      </c>
      <c r="H95" s="57">
        <v>6079.84716796875</v>
      </c>
      <c r="I95" s="57">
        <v>7271.34375</v>
      </c>
      <c r="J95" s="57">
        <v>6909.81640625</v>
      </c>
      <c r="K95" s="57">
        <v>5652.84619140625</v>
      </c>
      <c r="L95" s="57">
        <v>5672.44921875</v>
      </c>
      <c r="M95" s="57">
        <v>4535.50439453125</v>
      </c>
      <c r="N95" s="57">
        <v>6644.689453125</v>
      </c>
      <c r="O95" s="57">
        <v>6386.2646484375</v>
      </c>
      <c r="P95">
        <f>+'Indice PondENGHO'!BL92</f>
        <v>6423.587890625</v>
      </c>
      <c r="Q95" s="65">
        <f t="shared" si="53"/>
        <v>4.4035154730669657E-2</v>
      </c>
      <c r="R95" s="75">
        <f t="shared" si="54"/>
        <v>1.2018668149581622</v>
      </c>
      <c r="S95" s="75">
        <f t="shared" si="55"/>
        <v>3.5084080137173207E-2</v>
      </c>
      <c r="T95" s="75">
        <f t="shared" si="56"/>
        <v>0.21230774926213747</v>
      </c>
      <c r="U95" s="75">
        <f t="shared" si="57"/>
        <v>1.686486534714317</v>
      </c>
      <c r="V95" s="75">
        <f t="shared" si="58"/>
        <v>9.4403350092981453E-2</v>
      </c>
      <c r="W95" s="75">
        <f t="shared" si="59"/>
        <v>0.22357405874571373</v>
      </c>
      <c r="X95" s="75">
        <f t="shared" si="60"/>
        <v>0.42840145322631856</v>
      </c>
      <c r="Y95" s="75">
        <f t="shared" si="61"/>
        <v>0.23283499733061014</v>
      </c>
      <c r="Z95" s="75">
        <f t="shared" si="62"/>
        <v>0.36653172049713673</v>
      </c>
      <c r="AA95" s="75">
        <f t="shared" si="63"/>
        <v>6.8348930599179611E-2</v>
      </c>
      <c r="AB95" s="75">
        <f t="shared" si="64"/>
        <v>0.26732069504847689</v>
      </c>
      <c r="AC95" s="75">
        <f t="shared" si="65"/>
        <v>9.4441552036733378E-2</v>
      </c>
      <c r="AE95" s="57">
        <v>7123.001953125</v>
      </c>
      <c r="AF95" s="57">
        <v>4875.9853515625</v>
      </c>
      <c r="AG95" s="57">
        <v>5772.3212890625</v>
      </c>
      <c r="AH95" s="57">
        <v>5236.28564453125</v>
      </c>
      <c r="AI95" s="57">
        <v>6076.7080078125</v>
      </c>
      <c r="AJ95" s="57">
        <v>7008.7578125</v>
      </c>
      <c r="AK95" s="57">
        <v>6784.24609375</v>
      </c>
      <c r="AL95" s="57">
        <v>5592.19873046875</v>
      </c>
      <c r="AM95" s="57">
        <v>5758.03564453125</v>
      </c>
      <c r="AN95" s="57">
        <v>4839.80908203125</v>
      </c>
      <c r="AO95" s="57">
        <v>6627.95849609375</v>
      </c>
      <c r="AP95" s="57">
        <v>6297.1435546875</v>
      </c>
      <c r="AQ95" s="57">
        <f>+'Indice PondENGHO'!BP92</f>
        <v>6303.3125</v>
      </c>
      <c r="AR95" s="65">
        <f t="shared" si="66"/>
        <v>4.7006677421264742E-2</v>
      </c>
      <c r="AS95" s="75">
        <f t="shared" si="67"/>
        <v>0.52231503847638527</v>
      </c>
      <c r="AT95" s="75">
        <f t="shared" si="41"/>
        <v>3.0302284444987778E-2</v>
      </c>
      <c r="AU95" s="75">
        <f t="shared" si="42"/>
        <v>0.14668258333252718</v>
      </c>
      <c r="AV95" s="75">
        <f t="shared" si="43"/>
        <v>1.4927849653833807</v>
      </c>
      <c r="AW95" s="75">
        <f t="shared" si="44"/>
        <v>0.15261980480921813</v>
      </c>
      <c r="AX95" s="75">
        <f t="shared" si="45"/>
        <v>0.41473901844511335</v>
      </c>
      <c r="AY95" s="75">
        <f t="shared" si="46"/>
        <v>0.66074092567550013</v>
      </c>
      <c r="AZ95" s="75">
        <f t="shared" si="47"/>
        <v>0.20710800288234107</v>
      </c>
      <c r="BA95" s="75">
        <f t="shared" si="48"/>
        <v>0.48000532219472897</v>
      </c>
      <c r="BB95" s="75">
        <f t="shared" si="49"/>
        <v>0.15115889051796844</v>
      </c>
      <c r="BC95" s="75">
        <f t="shared" si="50"/>
        <v>0.54517538605312232</v>
      </c>
      <c r="BD95" s="75">
        <f t="shared" si="51"/>
        <v>0.14183251243051126</v>
      </c>
      <c r="BF95" s="57">
        <f t="shared" si="68"/>
        <v>0.67955177648177689</v>
      </c>
      <c r="BG95" s="57">
        <f t="shared" si="69"/>
        <v>4.7817956921854289E-3</v>
      </c>
      <c r="BH95" s="57">
        <f t="shared" si="70"/>
        <v>6.5625165929610291E-2</v>
      </c>
      <c r="BI95" s="57">
        <f t="shared" si="71"/>
        <v>0.1937015693309363</v>
      </c>
      <c r="BJ95" s="57">
        <f t="shared" si="72"/>
        <v>-5.8216454716236682E-2</v>
      </c>
      <c r="BK95" s="57">
        <f t="shared" si="73"/>
        <v>-0.19116495969939962</v>
      </c>
      <c r="BL95" s="57">
        <f t="shared" si="74"/>
        <v>-0.23233947244918157</v>
      </c>
      <c r="BM95" s="57">
        <f t="shared" si="75"/>
        <v>2.5726994448269064E-2</v>
      </c>
      <c r="BN95" s="57">
        <f t="shared" si="76"/>
        <v>-0.11347360169759224</v>
      </c>
      <c r="BO95" s="57">
        <f t="shared" si="77"/>
        <v>-8.2809959918788825E-2</v>
      </c>
      <c r="BP95" s="57">
        <f t="shared" si="78"/>
        <v>-0.27785469100464544</v>
      </c>
      <c r="BQ95" s="57">
        <f t="shared" si="79"/>
        <v>-4.7390960393777881E-2</v>
      </c>
      <c r="BR95" s="57">
        <f>+SUM(BF95:BQ95)</f>
        <v>-3.3862797996844329E-2</v>
      </c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T22" sqref="T22"/>
    </sheetView>
  </sheetViews>
  <sheetFormatPr baseColWidth="10" defaultRowHeight="14.4" x14ac:dyDescent="0.3"/>
  <cols>
    <col min="5" max="5" width="11.88671875" bestFit="1" customWidth="1"/>
    <col min="7" max="7" width="11.88671875" bestFit="1" customWidth="1"/>
  </cols>
  <sheetData>
    <row r="2" spans="2:9" x14ac:dyDescent="0.3">
      <c r="B2" s="69" t="s">
        <v>1</v>
      </c>
      <c r="C2" s="69">
        <f>+MONTH(MAX('Indice PondENGHO'!A2:A5000))</f>
        <v>8</v>
      </c>
    </row>
    <row r="3" spans="2:9" x14ac:dyDescent="0.3">
      <c r="B3" s="69" t="s">
        <v>142</v>
      </c>
      <c r="C3" s="69">
        <f>+YEAR(MAX('Indice PondENGHO'!A3:A5001))</f>
        <v>2024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3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3">
      <c r="B6">
        <f>+C2</f>
        <v>8</v>
      </c>
      <c r="C6">
        <f>+C3-1</f>
        <v>2023</v>
      </c>
      <c r="D6" s="66">
        <f t="shared" ref="D6" si="1">+DATE(C6,B6,1)</f>
        <v>45139</v>
      </c>
      <c r="E6" s="3">
        <f>+VLOOKUP(auxgr12!$D6,'Infla Mensual PondENGHO'!$A:$BP,E$3,FALSE)</f>
        <v>0.13051800137981262</v>
      </c>
      <c r="F6" s="3">
        <f>+VLOOKUP(auxgr12!$D6,'Infla Mensual PondENGHO'!$A:$BP,F$3,FALSE)</f>
        <v>0.12599511781629347</v>
      </c>
      <c r="G6" s="3">
        <f>+VLOOKUP(auxgr12!$D6,'Infla Mensual PondENGHO'!$A:$BP,G$3,FALSE)</f>
        <v>0.12479389858211865</v>
      </c>
      <c r="H6" s="3">
        <f>+VLOOKUP(auxgr12!$D6,'Infla Mensual PondENGHO'!$A:$BP,H$3,FALSE)</f>
        <v>0.12315197892183671</v>
      </c>
      <c r="I6" s="3">
        <f>+VLOOKUP(auxgr12!$D6,'Infla Mensual PondENGHO'!$A:$BP,I$3,FALSE)</f>
        <v>0.12188583902114569</v>
      </c>
    </row>
    <row r="7" spans="2:9" x14ac:dyDescent="0.3">
      <c r="B7">
        <f>+C2+1</f>
        <v>9</v>
      </c>
      <c r="C7">
        <f>+C3-1</f>
        <v>2023</v>
      </c>
      <c r="D7" s="66">
        <f>+DATE(C7,B7,1)</f>
        <v>45170</v>
      </c>
      <c r="E7" s="3">
        <f>+VLOOKUP(auxgr12!$D7,'Infla Mensual PondENGHO'!$A:$BP,E$3,FALSE)</f>
        <v>0.13247857195113033</v>
      </c>
      <c r="F7" s="3">
        <f>+VLOOKUP(auxgr12!$D7,'Infla Mensual PondENGHO'!$A:$BP,F$3,FALSE)</f>
        <v>0.12985278325771588</v>
      </c>
      <c r="G7" s="3">
        <f>+VLOOKUP(auxgr12!$D7,'Infla Mensual PondENGHO'!$A:$BP,G$3,FALSE)</f>
        <v>0.12891574331296174</v>
      </c>
      <c r="H7" s="3">
        <f>+VLOOKUP(auxgr12!$D7,'Infla Mensual PondENGHO'!$A:$BP,H$3,FALSE)</f>
        <v>0.12713376024682055</v>
      </c>
      <c r="I7" s="3">
        <f>+VLOOKUP(auxgr12!$D7,'Infla Mensual PondENGHO'!$A:$BP,I$3,FALSE)</f>
        <v>0.12473718469624107</v>
      </c>
    </row>
    <row r="8" spans="2:9" x14ac:dyDescent="0.3">
      <c r="B8">
        <f t="shared" ref="B8:B15" si="2">+IF(B7=12,1,+B7+1)</f>
        <v>10</v>
      </c>
      <c r="C8">
        <f t="shared" ref="C8:C15" si="3">+IF(B8=1,+C7+1,C7)</f>
        <v>2023</v>
      </c>
      <c r="D8" s="66">
        <f t="shared" ref="D8:D18" si="4">+DATE(C8,B8,1)</f>
        <v>45200</v>
      </c>
      <c r="E8" s="3">
        <f>+VLOOKUP(auxgr12!$D8,'Infla Mensual PondENGHO'!$A:$BP,E$3,FALSE)</f>
        <v>8.1310040635020231E-2</v>
      </c>
      <c r="F8" s="3">
        <f>+VLOOKUP(auxgr12!$D8,'Infla Mensual PondENGHO'!$A:$BP,F$3,FALSE)</f>
        <v>8.2531664141957339E-2</v>
      </c>
      <c r="G8" s="3">
        <f>+VLOOKUP(auxgr12!$D8,'Infla Mensual PondENGHO'!$A:$BP,G$3,FALSE)</f>
        <v>8.2852463205679738E-2</v>
      </c>
      <c r="H8" s="3">
        <f>+VLOOKUP(auxgr12!$D8,'Infla Mensual PondENGHO'!$A:$BP,H$3,FALSE)</f>
        <v>8.2907970696898703E-2</v>
      </c>
      <c r="I8" s="3">
        <f>+VLOOKUP(auxgr12!$D8,'Infla Mensual PondENGHO'!$A:$BP,I$3,FALSE)</f>
        <v>8.3794170557853542E-2</v>
      </c>
    </row>
    <row r="9" spans="2:9" x14ac:dyDescent="0.3">
      <c r="B9">
        <f t="shared" si="2"/>
        <v>11</v>
      </c>
      <c r="C9">
        <f t="shared" si="3"/>
        <v>2023</v>
      </c>
      <c r="D9" s="66">
        <f t="shared" si="4"/>
        <v>45231</v>
      </c>
      <c r="E9" s="3">
        <f>+VLOOKUP(auxgr12!$D9,'Infla Mensual PondENGHO'!$A:$BP,E$3,FALSE)</f>
        <v>0.13044013553219957</v>
      </c>
      <c r="F9" s="3">
        <f>+VLOOKUP(auxgr12!$D9,'Infla Mensual PondENGHO'!$A:$BP,F$3,FALSE)</f>
        <v>0.12868027167293605</v>
      </c>
      <c r="G9" s="3">
        <f>+VLOOKUP(auxgr12!$D9,'Infla Mensual PondENGHO'!$A:$BP,G$3,FALSE)</f>
        <v>0.12895689669512378</v>
      </c>
      <c r="H9" s="3">
        <f>+VLOOKUP(auxgr12!$D9,'Infla Mensual PondENGHO'!$A:$BP,H$3,FALSE)</f>
        <v>0.12766829611435759</v>
      </c>
      <c r="I9" s="3">
        <f>+VLOOKUP(auxgr12!$D9,'Infla Mensual PondENGHO'!$A:$BP,I$3,FALSE)</f>
        <v>0.12649986043209283</v>
      </c>
    </row>
    <row r="10" spans="2:9" x14ac:dyDescent="0.3">
      <c r="B10">
        <f t="shared" si="2"/>
        <v>12</v>
      </c>
      <c r="C10">
        <f t="shared" si="3"/>
        <v>2023</v>
      </c>
      <c r="D10" s="66">
        <f t="shared" si="4"/>
        <v>45261</v>
      </c>
      <c r="E10" s="3">
        <f>+VLOOKUP(auxgr12!$D10,'Infla Mensual PondENGHO'!$A:$BP,E$3,FALSE)</f>
        <v>0.25930668071910268</v>
      </c>
      <c r="F10" s="3">
        <f>+VLOOKUP(auxgr12!$D10,'Infla Mensual PondENGHO'!$A:$BP,F$3,FALSE)</f>
        <v>0.25572870220640764</v>
      </c>
      <c r="G10" s="3">
        <f>+VLOOKUP(auxgr12!$D10,'Infla Mensual PondENGHO'!$A:$BP,G$3,FALSE)</f>
        <v>0.25500131445175733</v>
      </c>
      <c r="H10" s="3">
        <f>+VLOOKUP(auxgr12!$D10,'Infla Mensual PondENGHO'!$A:$BP,H$3,FALSE)</f>
        <v>0.25453497673378456</v>
      </c>
      <c r="I10" s="3">
        <f>+VLOOKUP(auxgr12!$D10,'Infla Mensual PondENGHO'!$A:$BP,I$3,FALSE)</f>
        <v>0.25180515107178114</v>
      </c>
    </row>
    <row r="11" spans="2:9" x14ac:dyDescent="0.3">
      <c r="B11">
        <f t="shared" si="2"/>
        <v>1</v>
      </c>
      <c r="C11">
        <f t="shared" si="3"/>
        <v>2024</v>
      </c>
      <c r="D11" s="66">
        <f t="shared" si="4"/>
        <v>45292</v>
      </c>
      <c r="E11" s="3">
        <f>+VLOOKUP(auxgr12!$D11,'Infla Mensual PondENGHO'!$A:$BP,E$3,FALSE)</f>
        <v>0.20458141154209519</v>
      </c>
      <c r="F11" s="3">
        <f>+VLOOKUP(auxgr12!$D11,'Infla Mensual PondENGHO'!$A:$BP,F$3,FALSE)</f>
        <v>0.2060060306089917</v>
      </c>
      <c r="G11" s="3">
        <f>+VLOOKUP(auxgr12!$D11,'Infla Mensual PondENGHO'!$A:$BP,G$3,FALSE)</f>
        <v>0.20595148300979838</v>
      </c>
      <c r="H11" s="3">
        <f>+VLOOKUP(auxgr12!$D11,'Infla Mensual PondENGHO'!$A:$BP,H$3,FALSE)</f>
        <v>0.20816975702616336</v>
      </c>
      <c r="I11" s="3">
        <f>+VLOOKUP(auxgr12!$D11,'Infla Mensual PondENGHO'!$A:$BP,I$3,FALSE)</f>
        <v>0.20860510050867043</v>
      </c>
    </row>
    <row r="12" spans="2:9" x14ac:dyDescent="0.3">
      <c r="B12">
        <f t="shared" si="2"/>
        <v>2</v>
      </c>
      <c r="C12">
        <f t="shared" si="3"/>
        <v>2024</v>
      </c>
      <c r="D12" s="66">
        <f t="shared" si="4"/>
        <v>45323</v>
      </c>
      <c r="E12" s="3">
        <f>+VLOOKUP(auxgr12!$D12,'Infla Mensual PondENGHO'!$A:$BP,E$3,FALSE)</f>
        <v>0.12452032037765881</v>
      </c>
      <c r="F12" s="3">
        <f>+VLOOKUP(auxgr12!$D12,'Infla Mensual PondENGHO'!$A:$BP,F$3,FALSE)</f>
        <v>0.13003508560672206</v>
      </c>
      <c r="G12" s="3">
        <f>+VLOOKUP(auxgr12!$D12,'Infla Mensual PondENGHO'!$A:$BP,G$3,FALSE)</f>
        <v>0.13013120494736774</v>
      </c>
      <c r="H12" s="3">
        <f>+VLOOKUP(auxgr12!$D12,'Infla Mensual PondENGHO'!$A:$BP,H$3,FALSE)</f>
        <v>0.13354219518869503</v>
      </c>
      <c r="I12" s="3">
        <f>+VLOOKUP(auxgr12!$D12,'Infla Mensual PondENGHO'!$A:$BP,I$3,FALSE)</f>
        <v>0.13487827515377537</v>
      </c>
    </row>
    <row r="13" spans="2:9" x14ac:dyDescent="0.3">
      <c r="B13">
        <f t="shared" si="2"/>
        <v>3</v>
      </c>
      <c r="C13">
        <f t="shared" si="3"/>
        <v>2024</v>
      </c>
      <c r="D13" s="66">
        <f t="shared" si="4"/>
        <v>45352</v>
      </c>
      <c r="E13" s="3">
        <f>+VLOOKUP(auxgr12!$D13,'Infla Mensual PondENGHO'!$A:$BP,E$3,FALSE)</f>
        <v>0.10495215982218187</v>
      </c>
      <c r="F13" s="3">
        <f>+VLOOKUP(auxgr12!$D13,'Infla Mensual PondENGHO'!$A:$BP,F$3,FALSE)</f>
        <v>0.10873591167641217</v>
      </c>
      <c r="G13" s="3">
        <f>+VLOOKUP(auxgr12!$D13,'Infla Mensual PondENGHO'!$A:$BP,G$3,FALSE)</f>
        <v>0.11074013722809561</v>
      </c>
      <c r="H13" s="3">
        <f>+VLOOKUP(auxgr12!$D13,'Infla Mensual PondENGHO'!$A:$BP,H$3,FALSE)</f>
        <v>0.11115884720172953</v>
      </c>
      <c r="I13" s="3">
        <f>+VLOOKUP(auxgr12!$D13,'Infla Mensual PondENGHO'!$A:$BP,I$3,FALSE)</f>
        <v>0.11097723911231139</v>
      </c>
    </row>
    <row r="14" spans="2:9" x14ac:dyDescent="0.3">
      <c r="B14">
        <f t="shared" si="2"/>
        <v>4</v>
      </c>
      <c r="C14">
        <f t="shared" si="3"/>
        <v>2024</v>
      </c>
      <c r="D14" s="66">
        <f t="shared" si="4"/>
        <v>45383</v>
      </c>
      <c r="E14" s="3">
        <f>+VLOOKUP(auxgr12!$D14,'Infla Mensual PondENGHO'!$A:$BP,E$3,FALSE)</f>
        <v>8.4299238461447379E-2</v>
      </c>
      <c r="F14" s="3">
        <f>+VLOOKUP(auxgr12!$D14,'Infla Mensual PondENGHO'!$A:$BP,F$3,FALSE)</f>
        <v>8.6883528828919587E-2</v>
      </c>
      <c r="G14" s="3">
        <f>+VLOOKUP(auxgr12!$D14,'Infla Mensual PondENGHO'!$A:$BP,G$3,FALSE)</f>
        <v>8.8202404350806063E-2</v>
      </c>
      <c r="H14" s="3">
        <f>+VLOOKUP(auxgr12!$D14,'Infla Mensual PondENGHO'!$A:$BP,H$3,FALSE)</f>
        <v>8.806174899665975E-2</v>
      </c>
      <c r="I14" s="3">
        <f>+VLOOKUP(auxgr12!$D14,'Infla Mensual PondENGHO'!$A:$BP,I$3,FALSE)</f>
        <v>9.0265424807658867E-2</v>
      </c>
    </row>
    <row r="15" spans="2:9" x14ac:dyDescent="0.3">
      <c r="B15">
        <f t="shared" si="2"/>
        <v>5</v>
      </c>
      <c r="C15">
        <f t="shared" si="3"/>
        <v>2024</v>
      </c>
      <c r="D15" s="66">
        <f t="shared" si="4"/>
        <v>45413</v>
      </c>
      <c r="E15" s="3">
        <f>+VLOOKUP(auxgr12!$D15,'Infla Mensual PondENGHO'!$A:$BP,E$3,FALSE)</f>
        <v>4.2678306560887114E-2</v>
      </c>
      <c r="F15" s="3">
        <f>+VLOOKUP(auxgr12!$D15,'Infla Mensual PondENGHO'!$A:$BP,F$3,FALSE)</f>
        <v>4.2916808344292123E-2</v>
      </c>
      <c r="G15" s="3">
        <f>+VLOOKUP(auxgr12!$D15,'Infla Mensual PondENGHO'!$A:$BP,G$3,FALSE)</f>
        <v>4.2386161819870427E-2</v>
      </c>
      <c r="H15" s="3">
        <f>+VLOOKUP(auxgr12!$D15,'Infla Mensual PondENGHO'!$A:$BP,H$3,FALSE)</f>
        <v>4.1786403725716292E-2</v>
      </c>
      <c r="I15" s="3">
        <f>+VLOOKUP(auxgr12!$D15,'Infla Mensual PondENGHO'!$A:$BP,I$3,FALSE)</f>
        <v>4.1115482864875652E-2</v>
      </c>
    </row>
    <row r="16" spans="2:9" x14ac:dyDescent="0.3">
      <c r="B16">
        <f>+IF(B15=12,1,+B15+1)</f>
        <v>6</v>
      </c>
      <c r="C16">
        <f t="shared" ref="C16" si="5">+IF(B16=1,+C15+1,C15)</f>
        <v>2024</v>
      </c>
      <c r="D16" s="66">
        <f t="shared" si="4"/>
        <v>45444</v>
      </c>
      <c r="E16" s="3">
        <f>+VLOOKUP(auxgr12!$D16,'Infla Mensual PondENGHO'!$A:$BP,E$3,FALSE)</f>
        <v>4.4035154730669657E-2</v>
      </c>
      <c r="F16" s="3">
        <f>+VLOOKUP(auxgr12!$D16,'Infla Mensual PondENGHO'!$A:$BP,F$3,FALSE)</f>
        <v>4.5015003881451854E-2</v>
      </c>
      <c r="G16" s="3">
        <f>+VLOOKUP(auxgr12!$D16,'Infla Mensual PondENGHO'!$A:$BP,G$3,FALSE)</f>
        <v>4.5507087162101945E-2</v>
      </c>
      <c r="H16" s="3">
        <f>+VLOOKUP(auxgr12!$D16,'Infla Mensual PondENGHO'!$A:$BP,H$3,FALSE)</f>
        <v>4.5899632458950235E-2</v>
      </c>
      <c r="I16" s="3">
        <f>+VLOOKUP(auxgr12!$D16,'Infla Mensual PondENGHO'!$A:$BP,I$3,FALSE)</f>
        <v>4.7006677421264742E-2</v>
      </c>
    </row>
    <row r="17" spans="2:9" x14ac:dyDescent="0.3">
      <c r="B17">
        <f t="shared" ref="B17:B18" si="6">+IF(B16=12,1,+B16+1)</f>
        <v>7</v>
      </c>
      <c r="C17">
        <f t="shared" ref="C17:C18" si="7">+IF(B17=1,+C16+1,C16)</f>
        <v>2024</v>
      </c>
      <c r="D17" s="66">
        <f t="shared" si="4"/>
        <v>45474</v>
      </c>
      <c r="E17" s="3">
        <f>+VLOOKUP(auxgr12!$D17,'Infla Mensual PondENGHO'!$A:$BP,E$3,FALSE)</f>
        <v>3.844397342922834E-2</v>
      </c>
      <c r="F17" s="3">
        <f>+VLOOKUP(auxgr12!$D17,'Infla Mensual PondENGHO'!$A:$BP,F$3,FALSE)</f>
        <v>3.9352806514615368E-2</v>
      </c>
      <c r="G17" s="3">
        <f>+VLOOKUP(auxgr12!$D17,'Infla Mensual PondENGHO'!$A:$BP,G$3,FALSE)</f>
        <v>3.9915504417715075E-2</v>
      </c>
      <c r="H17" s="3">
        <f>+VLOOKUP(auxgr12!$D17,'Infla Mensual PondENGHO'!$A:$BP,H$3,FALSE)</f>
        <v>4.0610038452343566E-2</v>
      </c>
      <c r="I17" s="3">
        <f>+VLOOKUP(auxgr12!$D17,'Infla Mensual PondENGHO'!$A:$BP,I$3,FALSE)</f>
        <v>4.1985767651929073E-2</v>
      </c>
    </row>
    <row r="18" spans="2:9" x14ac:dyDescent="0.3">
      <c r="B18">
        <f t="shared" si="6"/>
        <v>8</v>
      </c>
      <c r="C18">
        <f t="shared" si="7"/>
        <v>2024</v>
      </c>
      <c r="D18" s="66">
        <f t="shared" si="4"/>
        <v>45505</v>
      </c>
      <c r="E18" s="3">
        <f>+VLOOKUP(auxgr12!$D18,'Infla Mensual PondENGHO'!$A:$BP,E$3,FALSE)</f>
        <v>4.1749522628150348E-2</v>
      </c>
      <c r="F18" s="3">
        <f>+VLOOKUP(auxgr12!$D18,'Infla Mensual PondENGHO'!$A:$BP,F$3,FALSE)</f>
        <v>4.1693074529161933E-2</v>
      </c>
      <c r="G18" s="3">
        <f>+VLOOKUP(auxgr12!$D18,'Infla Mensual PondENGHO'!$A:$BP,G$3,FALSE)</f>
        <v>4.1227228864620491E-2</v>
      </c>
      <c r="H18" s="3">
        <f>+VLOOKUP(auxgr12!$D18,'Infla Mensual PondENGHO'!$A:$BP,H$3,FALSE)</f>
        <v>4.1786310742923494E-2</v>
      </c>
      <c r="I18" s="3">
        <f>+VLOOKUP(auxgr12!$D18,'Infla Mensual PondENGHO'!$A:$BP,I$3,FALSE)</f>
        <v>4.218126193482119E-2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4.4" x14ac:dyDescent="0.3"/>
  <sheetData>
    <row r="2" spans="2:41" x14ac:dyDescent="0.3">
      <c r="C2" t="s">
        <v>148</v>
      </c>
      <c r="P2" t="s">
        <v>149</v>
      </c>
    </row>
    <row r="3" spans="2:41" x14ac:dyDescent="0.3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86.4" x14ac:dyDescent="0.3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3">
      <c r="B5" s="66">
        <f>+'Indice PondENGHO'!A2</f>
        <v>42705</v>
      </c>
    </row>
    <row r="6" spans="2:41" x14ac:dyDescent="0.3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3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3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3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3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3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3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3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3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3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3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3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3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3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3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3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3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3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3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3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3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3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3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3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3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3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3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3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3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3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3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3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3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3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3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3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3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3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3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3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3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3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3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3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3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3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3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3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3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3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3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3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3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3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3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3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3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3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3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3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3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3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3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3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3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3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3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3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3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3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3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3">
      <c r="B77" s="66">
        <f>+'Indice PondENGHO'!A74</f>
        <v>44896</v>
      </c>
      <c r="C77" s="72">
        <f>C$3*('Indice PondENGHO'!D74-'Indice PondENGHO'!D73)/'Indice PondENGHO'!$BL73</f>
        <v>1.5467503332045072</v>
      </c>
      <c r="D77" s="72">
        <f>D$3*('Indice PondENGHO'!E74-'Indice PondENGHO'!E73)/'Indice PondENGHO'!$BL73</f>
        <v>0.13021919659100287</v>
      </c>
      <c r="E77" s="72">
        <f>E$3*('Indice PondENGHO'!F74-'Indice PondENGHO'!F73)/'Indice PondENGHO'!$BL73</f>
        <v>0.38552957451228564</v>
      </c>
      <c r="F77" s="72">
        <f>F$3*('Indice PondENGHO'!G74-'Indice PondENGHO'!G73)/'Indice PondENGHO'!$BL73</f>
        <v>0.45662653354206245</v>
      </c>
      <c r="G77" s="72">
        <f>G$3*('Indice PondENGHO'!H74-'Indice PondENGHO'!H73)/'Indice PondENGHO'!$BL73</f>
        <v>0.24383280481564945</v>
      </c>
      <c r="H77" s="72">
        <f>H$3*('Indice PondENGHO'!I74-'Indice PondENGHO'!I73)/'Indice PondENGHO'!$BL73</f>
        <v>0.25662016228000722</v>
      </c>
      <c r="I77" s="72">
        <f>I$3*('Indice PondENGHO'!J74-'Indice PondENGHO'!J73)/'Indice PondENGHO'!$BL73</f>
        <v>0.64773301687650753</v>
      </c>
      <c r="J77" s="72">
        <f>J$3*('Indice PondENGHO'!K74-'Indice PondENGHO'!K73)/'Indice PondENGHO'!$BL73</f>
        <v>0.13881063020712148</v>
      </c>
      <c r="K77" s="72">
        <f>K$3*('Indice PondENGHO'!L74-'Indice PondENGHO'!L73)/'Indice PondENGHO'!$BL73</f>
        <v>0.34446105272216349</v>
      </c>
      <c r="L77" s="72">
        <f>L$3*('Indice PondENGHO'!M74-'Indice PondENGHO'!M73)/'Indice PondENGHO'!$BL73</f>
        <v>4.7429615841166305E-2</v>
      </c>
      <c r="M77" s="72">
        <f>M$3*('Indice PondENGHO'!N74-'Indice PondENGHO'!N73)/'Indice PondENGHO'!$BL73</f>
        <v>0.32038500996147312</v>
      </c>
      <c r="N77" s="72">
        <f>N$3*('Indice PondENGHO'!O74-'Indice PondENGHO'!O73)/'Indice PondENGHO'!$BL73</f>
        <v>0.18008581824609773</v>
      </c>
      <c r="O77" s="66"/>
      <c r="P77">
        <f>+P$3*('Indice PondENGHO'!AZ74-'Indice PondENGHO'!AZ73)/'Indice PondENGHO'!$BP73</f>
        <v>0.79144057926257794</v>
      </c>
      <c r="Q77">
        <f>+Q$3*('Indice PondENGHO'!BA74-'Indice PondENGHO'!BA73)/'Indice PondENGHO'!$BP73</f>
        <v>0.10787179121177713</v>
      </c>
      <c r="R77">
        <f>+R$3*('Indice PondENGHO'!BB74-'Indice PondENGHO'!BB73)/'Indice PondENGHO'!$BP73</f>
        <v>0.29480057996182507</v>
      </c>
      <c r="S77">
        <f>+S$3*('Indice PondENGHO'!BC74-'Indice PondENGHO'!BC73)/'Indice PondENGHO'!$BP73</f>
        <v>0.47074808622547948</v>
      </c>
      <c r="T77">
        <f>+T$3*('Indice PondENGHO'!BD74-'Indice PondENGHO'!BD73)/'Indice PondENGHO'!$BP73</f>
        <v>0.418358001080949</v>
      </c>
      <c r="U77">
        <f>+U$3*('Indice PondENGHO'!BE74-'Indice PondENGHO'!BE73)/'Indice PondENGHO'!$BP73</f>
        <v>0.48618308455876097</v>
      </c>
      <c r="V77">
        <f>+V$3*('Indice PondENGHO'!BF74-'Indice PondENGHO'!BF73)/'Indice PondENGHO'!$BP73</f>
        <v>0.93557528886177854</v>
      </c>
      <c r="W77">
        <f>+W$3*('Indice PondENGHO'!BG74-'Indice PondENGHO'!BG73)/'Indice PondENGHO'!$BP73</f>
        <v>0.11138253637111147</v>
      </c>
      <c r="X77">
        <f>+X$3*('Indice PondENGHO'!BH74-'Indice PondENGHO'!BH73)/'Indice PondENGHO'!$BP73</f>
        <v>0.40768203958136567</v>
      </c>
      <c r="Y77">
        <f>+Y$3*('Indice PondENGHO'!BI74-'Indice PondENGHO'!BI73)/'Indice PondENGHO'!$BP73</f>
        <v>0.14729743551849919</v>
      </c>
      <c r="Z77">
        <f>+Z$3*('Indice PondENGHO'!BJ74-'Indice PondENGHO'!BJ73)/'Indice PondENGHO'!$BP73</f>
        <v>0.61504198633444851</v>
      </c>
      <c r="AA77">
        <f>+AA$3*('Indice PondENGHO'!BK74-'Indice PondENGHO'!BK73)/'Indice PondENGHO'!$BP73</f>
        <v>0.25459889316622791</v>
      </c>
      <c r="AC77" s="72">
        <f t="shared" si="19"/>
        <v>0.75530975394192923</v>
      </c>
      <c r="AD77" s="72">
        <f t="shared" si="20"/>
        <v>2.2347405379225735E-2</v>
      </c>
      <c r="AE77" s="72">
        <f t="shared" si="21"/>
        <v>9.0728994550460573E-2</v>
      </c>
      <c r="AF77" s="72">
        <f t="shared" si="22"/>
        <v>-1.4121552683417027E-2</v>
      </c>
      <c r="AG77" s="72">
        <f t="shared" si="23"/>
        <v>-0.17452519626529955</v>
      </c>
      <c r="AH77" s="72">
        <f t="shared" si="24"/>
        <v>-0.22956292227875374</v>
      </c>
      <c r="AI77" s="72">
        <f t="shared" si="25"/>
        <v>-0.28784227198527101</v>
      </c>
      <c r="AJ77" s="72">
        <f t="shared" si="26"/>
        <v>2.7428093836010012E-2</v>
      </c>
      <c r="AK77" s="72">
        <f t="shared" si="27"/>
        <v>-6.3220986859202188E-2</v>
      </c>
      <c r="AL77" s="72">
        <f t="shared" si="28"/>
        <v>-9.9867819677332881E-2</v>
      </c>
      <c r="AM77" s="72">
        <f t="shared" si="29"/>
        <v>-0.29465697637297539</v>
      </c>
      <c r="AN77" s="72">
        <f t="shared" si="30"/>
        <v>-7.4513074920130179E-2</v>
      </c>
    </row>
    <row r="78" spans="2:40" x14ac:dyDescent="0.3">
      <c r="B78" s="66">
        <f>+'Indice PondENGHO'!A75</f>
        <v>44927</v>
      </c>
      <c r="C78" s="72">
        <f>C$3*('Indice PondENGHO'!D75-'Indice PondENGHO'!D74)/'Indice PondENGHO'!$BL74</f>
        <v>2.4746746039979675</v>
      </c>
      <c r="D78" s="72">
        <f>D$3*('Indice PondENGHO'!E75-'Indice PondENGHO'!E74)/'Indice PondENGHO'!$BL74</f>
        <v>0.13322464746337404</v>
      </c>
      <c r="E78" s="72">
        <f>E$3*('Indice PondENGHO'!F75-'Indice PondENGHO'!F74)/'Indice PondENGHO'!$BL74</f>
        <v>0.23877648752624472</v>
      </c>
      <c r="F78" s="72">
        <f>F$3*('Indice PondENGHO'!G75-'Indice PondENGHO'!G74)/'Indice PondENGHO'!$BL74</f>
        <v>0.8384475519013147</v>
      </c>
      <c r="G78" s="72">
        <f>G$3*('Indice PondENGHO'!H75-'Indice PondENGHO'!H74)/'Indice PondENGHO'!$BL74</f>
        <v>0.22943959883213158</v>
      </c>
      <c r="H78" s="72">
        <f>H$3*('Indice PondENGHO'!I75-'Indice PondENGHO'!I74)/'Indice PondENGHO'!$BL74</f>
        <v>0.21549811617256309</v>
      </c>
      <c r="I78" s="72">
        <f>I$3*('Indice PondENGHO'!J75-'Indice PondENGHO'!J74)/'Indice PondENGHO'!$BL74</f>
        <v>0.6277449827287479</v>
      </c>
      <c r="J78" s="72">
        <f>J$3*('Indice PondENGHO'!K75-'Indice PondENGHO'!K74)/'Indice PondENGHO'!$BL74</f>
        <v>0.29579585448924822</v>
      </c>
      <c r="K78" s="72">
        <f>K$3*('Indice PondENGHO'!L75-'Indice PondENGHO'!L74)/'Indice PondENGHO'!$BL74</f>
        <v>0.59811134880030048</v>
      </c>
      <c r="L78" s="72">
        <f>L$3*('Indice PondENGHO'!M75-'Indice PondENGHO'!M74)/'Indice PondENGHO'!$BL74</f>
        <v>1.1618418359872989E-2</v>
      </c>
      <c r="M78" s="72">
        <f>M$3*('Indice PondENGHO'!N75-'Indice PondENGHO'!N74)/'Indice PondENGHO'!$BL74</f>
        <v>0.30177686401794951</v>
      </c>
      <c r="N78" s="72">
        <f>N$3*('Indice PondENGHO'!O75-'Indice PondENGHO'!O74)/'Indice PondENGHO'!$BL74</f>
        <v>0.21759134567616892</v>
      </c>
      <c r="O78" s="66"/>
      <c r="P78">
        <f>+P$3*('Indice PondENGHO'!AZ75-'Indice PondENGHO'!AZ74)/'Indice PondENGHO'!$BP74</f>
        <v>1.1018417937367835</v>
      </c>
      <c r="Q78">
        <f>+Q$3*('Indice PondENGHO'!BA75-'Indice PondENGHO'!BA74)/'Indice PondENGHO'!$BP74</f>
        <v>0.11308963001590035</v>
      </c>
      <c r="R78">
        <f>+R$3*('Indice PondENGHO'!BB75-'Indice PondENGHO'!BB74)/'Indice PondENGHO'!$BP74</f>
        <v>0.16937692406164731</v>
      </c>
      <c r="S78">
        <f>+S$3*('Indice PondENGHO'!BC75-'Indice PondENGHO'!BC74)/'Indice PondENGHO'!$BP74</f>
        <v>0.9005134937054714</v>
      </c>
      <c r="T78">
        <f>+T$3*('Indice PondENGHO'!BD75-'Indice PondENGHO'!BD74)/'Indice PondENGHO'!$BP74</f>
        <v>0.3821176287008497</v>
      </c>
      <c r="U78">
        <f>+U$3*('Indice PondENGHO'!BE75-'Indice PondENGHO'!BE74)/'Indice PondENGHO'!$BP74</f>
        <v>0.43450049028772719</v>
      </c>
      <c r="V78">
        <f>+V$3*('Indice PondENGHO'!BF75-'Indice PondENGHO'!BF74)/'Indice PondENGHO'!$BP74</f>
        <v>0.98539983859341229</v>
      </c>
      <c r="W78">
        <f>+W$3*('Indice PondENGHO'!BG75-'Indice PondENGHO'!BG74)/'Indice PondENGHO'!$BP74</f>
        <v>0.26943585848050255</v>
      </c>
      <c r="X78">
        <f>+X$3*('Indice PondENGHO'!BH75-'Indice PondENGHO'!BH74)/'Indice PondENGHO'!$BP74</f>
        <v>0.82064972141718273</v>
      </c>
      <c r="Y78">
        <f>+Y$3*('Indice PondENGHO'!BI75-'Indice PondENGHO'!BI74)/'Indice PondENGHO'!$BP74</f>
        <v>2.8451208059688007E-2</v>
      </c>
      <c r="Z78">
        <f>+Z$3*('Indice PondENGHO'!BJ75-'Indice PondENGHO'!BJ74)/'Indice PondENGHO'!$BP74</f>
        <v>0.52589006689883511</v>
      </c>
      <c r="AA78">
        <f>+AA$3*('Indice PondENGHO'!BK75-'Indice PondENGHO'!BK74)/'Indice PondENGHO'!$BP74</f>
        <v>0.30214319977468351</v>
      </c>
      <c r="AC78" s="72">
        <f t="shared" si="19"/>
        <v>1.372832810261184</v>
      </c>
      <c r="AD78" s="72">
        <f t="shared" si="20"/>
        <v>2.0135017447473688E-2</v>
      </c>
      <c r="AE78" s="72">
        <f t="shared" si="21"/>
        <v>6.9399563464597414E-2</v>
      </c>
      <c r="AF78" s="72">
        <f t="shared" si="22"/>
        <v>-6.2065941804156699E-2</v>
      </c>
      <c r="AG78" s="72">
        <f t="shared" si="23"/>
        <v>-0.15267802986871812</v>
      </c>
      <c r="AH78" s="72">
        <f t="shared" si="24"/>
        <v>-0.2190023741151641</v>
      </c>
      <c r="AI78" s="72">
        <f t="shared" si="25"/>
        <v>-0.35765485586466439</v>
      </c>
      <c r="AJ78" s="72">
        <f t="shared" si="26"/>
        <v>2.6359996008745668E-2</v>
      </c>
      <c r="AK78" s="72">
        <f t="shared" si="27"/>
        <v>-0.22253837261688225</v>
      </c>
      <c r="AL78" s="72">
        <f t="shared" si="28"/>
        <v>-1.6832789699815019E-2</v>
      </c>
      <c r="AM78" s="72">
        <f t="shared" si="29"/>
        <v>-0.2241132028808856</v>
      </c>
      <c r="AN78" s="72">
        <f t="shared" si="30"/>
        <v>-8.4551854098514595E-2</v>
      </c>
    </row>
    <row r="79" spans="2:40" x14ac:dyDescent="0.3">
      <c r="B79" s="66">
        <f>+'Indice PondENGHO'!A76</f>
        <v>44958</v>
      </c>
      <c r="C79" s="72">
        <f>C$3*('Indice PondENGHO'!D76-'Indice PondENGHO'!D75)/'Indice PondENGHO'!$BL75</f>
        <v>3.5651317284999045</v>
      </c>
      <c r="D79" s="72">
        <f>D$3*('Indice PondENGHO'!E76-'Indice PondENGHO'!E75)/'Indice PondENGHO'!$BL75</f>
        <v>9.8582361671637989E-2</v>
      </c>
      <c r="E79" s="72">
        <f>E$3*('Indice PondENGHO'!F76-'Indice PondENGHO'!F75)/'Indice PondENGHO'!$BL75</f>
        <v>0.34349427393829973</v>
      </c>
      <c r="F79" s="72">
        <f>F$3*('Indice PondENGHO'!G76-'Indice PondENGHO'!G75)/'Indice PondENGHO'!$BL75</f>
        <v>0.52103743062631291</v>
      </c>
      <c r="G79" s="72">
        <f>G$3*('Indice PondENGHO'!H76-'Indice PondENGHO'!H75)/'Indice PondENGHO'!$BL75</f>
        <v>0.21756304299818485</v>
      </c>
      <c r="H79" s="72">
        <f>H$3*('Indice PondENGHO'!I76-'Indice PondENGHO'!I75)/'Indice PondENGHO'!$BL75</f>
        <v>0.23698585639322348</v>
      </c>
      <c r="I79" s="72">
        <f>I$3*('Indice PondENGHO'!J76-'Indice PondENGHO'!J75)/'Indice PondENGHO'!$BL75</f>
        <v>0.5568905055285932</v>
      </c>
      <c r="J79" s="72">
        <f>J$3*('Indice PondENGHO'!K76-'Indice PondENGHO'!K75)/'Indice PondENGHO'!$BL75</f>
        <v>0.29003822758664388</v>
      </c>
      <c r="K79" s="72">
        <f>K$3*('Indice PondENGHO'!L76-'Indice PondENGHO'!L75)/'Indice PondENGHO'!$BL75</f>
        <v>0.47241790985467369</v>
      </c>
      <c r="L79" s="72">
        <f>L$3*('Indice PondENGHO'!M76-'Indice PondENGHO'!M75)/'Indice PondENGHO'!$BL75</f>
        <v>4.4242657404981636E-2</v>
      </c>
      <c r="M79" s="72">
        <f>M$3*('Indice PondENGHO'!N76-'Indice PondENGHO'!N75)/'Indice PondENGHO'!$BL75</f>
        <v>0.35647684334071617</v>
      </c>
      <c r="N79" s="72">
        <f>N$3*('Indice PondENGHO'!O76-'Indice PondENGHO'!O75)/'Indice PondENGHO'!$BL75</f>
        <v>0.20496821570762466</v>
      </c>
      <c r="O79" s="66"/>
      <c r="P79">
        <f>+P$3*('Indice PondENGHO'!AZ76-'Indice PondENGHO'!AZ75)/'Indice PondENGHO'!$BP75</f>
        <v>1.6148047981486373</v>
      </c>
      <c r="Q79">
        <f>+Q$3*('Indice PondENGHO'!BA76-'Indice PondENGHO'!BA75)/'Indice PondENGHO'!$BP75</f>
        <v>8.1043352307496416E-2</v>
      </c>
      <c r="R79">
        <f>+R$3*('Indice PondENGHO'!BB76-'Indice PondENGHO'!BB75)/'Indice PondENGHO'!$BP75</f>
        <v>0.27754377927232621</v>
      </c>
      <c r="S79">
        <f>+S$3*('Indice PondENGHO'!BC76-'Indice PondENGHO'!BC75)/'Indice PondENGHO'!$BP75</f>
        <v>0.53913556550091613</v>
      </c>
      <c r="T79">
        <f>+T$3*('Indice PondENGHO'!BD76-'Indice PondENGHO'!BD75)/'Indice PondENGHO'!$BP75</f>
        <v>0.35394993276578651</v>
      </c>
      <c r="U79">
        <f>+U$3*('Indice PondENGHO'!BE76-'Indice PondENGHO'!BE75)/'Indice PondENGHO'!$BP75</f>
        <v>0.45765973603053733</v>
      </c>
      <c r="V79">
        <f>+V$3*('Indice PondENGHO'!BF76-'Indice PondENGHO'!BF75)/'Indice PondENGHO'!$BP75</f>
        <v>0.78694171353329134</v>
      </c>
      <c r="W79">
        <f>+W$3*('Indice PondENGHO'!BG76-'Indice PondENGHO'!BG75)/'Indice PondENGHO'!$BP75</f>
        <v>0.2637219930293126</v>
      </c>
      <c r="X79">
        <f>+X$3*('Indice PondENGHO'!BH76-'Indice PondENGHO'!BH75)/'Indice PondENGHO'!$BP75</f>
        <v>0.53895945905151643</v>
      </c>
      <c r="Y79">
        <f>+Y$3*('Indice PondENGHO'!BI76-'Indice PondENGHO'!BI75)/'Indice PondENGHO'!$BP75</f>
        <v>0.10433138295958132</v>
      </c>
      <c r="Z79">
        <f>+Z$3*('Indice PondENGHO'!BJ76-'Indice PondENGHO'!BJ75)/'Indice PondENGHO'!$BP75</f>
        <v>0.65073374479874024</v>
      </c>
      <c r="AA79">
        <f>+AA$3*('Indice PondENGHO'!BK76-'Indice PondENGHO'!BK75)/'Indice PondENGHO'!$BP75</f>
        <v>0.29266746634956814</v>
      </c>
      <c r="AC79" s="72">
        <f t="shared" si="19"/>
        <v>1.9503269303512671</v>
      </c>
      <c r="AD79" s="72">
        <f t="shared" si="20"/>
        <v>1.7539009364141572E-2</v>
      </c>
      <c r="AE79" s="72">
        <f t="shared" si="21"/>
        <v>6.5950494665973525E-2</v>
      </c>
      <c r="AF79" s="72">
        <f t="shared" si="22"/>
        <v>-1.8098134874603211E-2</v>
      </c>
      <c r="AG79" s="72">
        <f t="shared" si="23"/>
        <v>-0.13638688976760166</v>
      </c>
      <c r="AH79" s="72">
        <f t="shared" si="24"/>
        <v>-0.22067387963731386</v>
      </c>
      <c r="AI79" s="72">
        <f t="shared" si="25"/>
        <v>-0.23005120800469814</v>
      </c>
      <c r="AJ79" s="72">
        <f t="shared" si="26"/>
        <v>2.6316234557331286E-2</v>
      </c>
      <c r="AK79" s="72">
        <f t="shared" si="27"/>
        <v>-6.6541549196842742E-2</v>
      </c>
      <c r="AL79" s="72">
        <f t="shared" si="28"/>
        <v>-6.0088725554599681E-2</v>
      </c>
      <c r="AM79" s="72">
        <f t="shared" si="29"/>
        <v>-0.29425690145802408</v>
      </c>
      <c r="AN79" s="72">
        <f t="shared" si="30"/>
        <v>-8.7699250641943477E-2</v>
      </c>
    </row>
    <row r="80" spans="2:40" x14ac:dyDescent="0.3">
      <c r="B80" s="66">
        <f>+'Indice PondENGHO'!A77</f>
        <v>44986</v>
      </c>
      <c r="C80" s="72">
        <f>C$3*('Indice PondENGHO'!D77-'Indice PondENGHO'!D76)/'Indice PondENGHO'!$BL76</f>
        <v>3.3175875514077133</v>
      </c>
      <c r="D80" s="72">
        <f>D$3*('Indice PondENGHO'!E77-'Indice PondENGHO'!E76)/'Indice PondENGHO'!$BL76</f>
        <v>0.15224527536464835</v>
      </c>
      <c r="E80" s="72">
        <f>E$3*('Indice PondENGHO'!F77-'Indice PondENGHO'!F76)/'Indice PondENGHO'!$BL76</f>
        <v>0.749992213771421</v>
      </c>
      <c r="F80" s="72">
        <f>F$3*('Indice PondENGHO'!G77-'Indice PondENGHO'!G76)/'Indice PondENGHO'!$BL76</f>
        <v>0.68785767577958501</v>
      </c>
      <c r="G80" s="72">
        <f>G$3*('Indice PondENGHO'!H77-'Indice PondENGHO'!H76)/'Indice PondENGHO'!$BL76</f>
        <v>0.23380093419694897</v>
      </c>
      <c r="H80" s="72">
        <f>H$3*('Indice PondENGHO'!I77-'Indice PondENGHO'!I76)/'Indice PondENGHO'!$BL76</f>
        <v>0.25307115824510129</v>
      </c>
      <c r="I80" s="72">
        <f>I$3*('Indice PondENGHO'!J77-'Indice PondENGHO'!J76)/'Indice PondENGHO'!$BL76</f>
        <v>0.55714079036505326</v>
      </c>
      <c r="J80" s="72">
        <f>J$3*('Indice PondENGHO'!K77-'Indice PondENGHO'!K76)/'Indice PondENGHO'!$BL76</f>
        <v>7.4981670135954206E-2</v>
      </c>
      <c r="K80" s="72">
        <f>K$3*('Indice PondENGHO'!L77-'Indice PondENGHO'!L76)/'Indice PondENGHO'!$BL76</f>
        <v>0.32821027576472744</v>
      </c>
      <c r="L80" s="72">
        <f>L$3*('Indice PondENGHO'!M77-'Indice PondENGHO'!M76)/'Indice PondENGHO'!$BL76</f>
        <v>0.34431989789660394</v>
      </c>
      <c r="M80" s="72">
        <f>M$3*('Indice PondENGHO'!N77-'Indice PondENGHO'!N76)/'Indice PondENGHO'!$BL76</f>
        <v>0.36974020763356708</v>
      </c>
      <c r="N80" s="72">
        <f>N$3*('Indice PondENGHO'!O77-'Indice PondENGHO'!O76)/'Indice PondENGHO'!$BL76</f>
        <v>0.19835765364998351</v>
      </c>
      <c r="O80" s="66"/>
      <c r="P80">
        <f>+P$3*('Indice PondENGHO'!AZ77-'Indice PondENGHO'!AZ76)/'Indice PondENGHO'!$BP76</f>
        <v>1.6167583870868185</v>
      </c>
      <c r="Q80">
        <f>+Q$3*('Indice PondENGHO'!BA77-'Indice PondENGHO'!BA76)/'Indice PondENGHO'!$BP76</f>
        <v>0.12819962327656337</v>
      </c>
      <c r="R80">
        <f>+R$3*('Indice PondENGHO'!BB77-'Indice PondENGHO'!BB76)/'Indice PondENGHO'!$BP76</f>
        <v>0.65783454845750489</v>
      </c>
      <c r="S80">
        <f>+S$3*('Indice PondENGHO'!BC77-'Indice PondENGHO'!BC76)/'Indice PondENGHO'!$BP76</f>
        <v>0.7154451647975858</v>
      </c>
      <c r="T80">
        <f>+T$3*('Indice PondENGHO'!BD77-'Indice PondENGHO'!BD76)/'Indice PondENGHO'!$BP76</f>
        <v>0.40414372187480491</v>
      </c>
      <c r="U80">
        <f>+U$3*('Indice PondENGHO'!BE77-'Indice PondENGHO'!BE76)/'Indice PondENGHO'!$BP76</f>
        <v>0.48157601297641528</v>
      </c>
      <c r="V80">
        <f>+V$3*('Indice PondENGHO'!BF77-'Indice PondENGHO'!BF76)/'Indice PondENGHO'!$BP76</f>
        <v>0.86046634743229544</v>
      </c>
      <c r="W80">
        <f>+W$3*('Indice PondENGHO'!BG77-'Indice PondENGHO'!BG76)/'Indice PondENGHO'!$BP76</f>
        <v>6.4830204262644339E-2</v>
      </c>
      <c r="X80">
        <f>+X$3*('Indice PondENGHO'!BH77-'Indice PondENGHO'!BH76)/'Indice PondENGHO'!$BP76</f>
        <v>0.40249341685114493</v>
      </c>
      <c r="Y80">
        <f>+Y$3*('Indice PondENGHO'!BI77-'Indice PondENGHO'!BI76)/'Indice PondENGHO'!$BP76</f>
        <v>0.78869621134780843</v>
      </c>
      <c r="Z80">
        <f>+Z$3*('Indice PondENGHO'!BJ77-'Indice PondENGHO'!BJ76)/'Indice PondENGHO'!$BP76</f>
        <v>0.68178923118852919</v>
      </c>
      <c r="AA80">
        <f>+AA$3*('Indice PondENGHO'!BK77-'Indice PondENGHO'!BK76)/'Indice PondENGHO'!$BP76</f>
        <v>0.28131920010813144</v>
      </c>
      <c r="AC80" s="72">
        <f t="shared" si="19"/>
        <v>1.7008291643208948</v>
      </c>
      <c r="AD80" s="72">
        <f t="shared" si="20"/>
        <v>2.4045652088084984E-2</v>
      </c>
      <c r="AE80" s="72">
        <f t="shared" si="21"/>
        <v>9.2157665313916115E-2</v>
      </c>
      <c r="AF80" s="72">
        <f t="shared" si="22"/>
        <v>-2.7587489018000788E-2</v>
      </c>
      <c r="AG80" s="72">
        <f t="shared" si="23"/>
        <v>-0.17034278767785593</v>
      </c>
      <c r="AH80" s="72">
        <f t="shared" si="24"/>
        <v>-0.22850485473131399</v>
      </c>
      <c r="AI80" s="72">
        <f t="shared" si="25"/>
        <v>-0.30332555706724218</v>
      </c>
      <c r="AJ80" s="72">
        <f t="shared" si="26"/>
        <v>1.0151465873309867E-2</v>
      </c>
      <c r="AK80" s="72">
        <f t="shared" si="27"/>
        <v>-7.4283141086417481E-2</v>
      </c>
      <c r="AL80" s="72">
        <f t="shared" si="28"/>
        <v>-0.44437631345120449</v>
      </c>
      <c r="AM80" s="72">
        <f t="shared" si="29"/>
        <v>-0.31204902355496211</v>
      </c>
      <c r="AN80" s="72">
        <f t="shared" si="30"/>
        <v>-8.2961546458147933E-2</v>
      </c>
    </row>
    <row r="81" spans="2:40" x14ac:dyDescent="0.3">
      <c r="B81" s="66">
        <f>+'Indice PondENGHO'!A78</f>
        <v>45017</v>
      </c>
      <c r="C81" s="72">
        <f>C$3*('Indice PondENGHO'!D78-'Indice PondENGHO'!D77)/'Indice PondENGHO'!$BL77</f>
        <v>3.6900212582295713</v>
      </c>
      <c r="D81" s="72">
        <f>D$3*('Indice PondENGHO'!E78-'Indice PondENGHO'!E77)/'Indice PondENGHO'!$BL77</f>
        <v>7.1787482310957523E-2</v>
      </c>
      <c r="E81" s="72">
        <f>E$3*('Indice PondENGHO'!F78-'Indice PondENGHO'!F77)/'Indice PondENGHO'!$BL77</f>
        <v>0.92130633817409158</v>
      </c>
      <c r="F81" s="72">
        <f>F$3*('Indice PondENGHO'!G78-'Indice PondENGHO'!G77)/'Indice PondENGHO'!$BL77</f>
        <v>0.5618366748227237</v>
      </c>
      <c r="G81" s="72">
        <f>G$3*('Indice PondENGHO'!H78-'Indice PondENGHO'!H77)/'Indice PondENGHO'!$BL77</f>
        <v>0.33687620333449636</v>
      </c>
      <c r="H81" s="72">
        <f>H$3*('Indice PondENGHO'!I78-'Indice PondENGHO'!I77)/'Indice PondENGHO'!$BL77</f>
        <v>0.28443266009121287</v>
      </c>
      <c r="I81" s="72">
        <f>I$3*('Indice PondENGHO'!J78-'Indice PondENGHO'!J77)/'Indice PondENGHO'!$BL77</f>
        <v>0.64226362773570833</v>
      </c>
      <c r="J81" s="72">
        <f>J$3*('Indice PondENGHO'!K78-'Indice PondENGHO'!K77)/'Indice PondENGHO'!$BL77</f>
        <v>0.222148518593178</v>
      </c>
      <c r="K81" s="72">
        <f>K$3*('Indice PondENGHO'!L78-'Indice PondENGHO'!L77)/'Indice PondENGHO'!$BL77</f>
        <v>0.50180232636005961</v>
      </c>
      <c r="L81" s="72">
        <f>L$3*('Indice PondENGHO'!M78-'Indice PondENGHO'!M77)/'Indice PondENGHO'!$BL77</f>
        <v>6.6842004835693539E-2</v>
      </c>
      <c r="M81" s="72">
        <f>M$3*('Indice PondENGHO'!N78-'Indice PondENGHO'!N77)/'Indice PondENGHO'!$BL77</f>
        <v>0.47942597511447194</v>
      </c>
      <c r="N81" s="72">
        <f>N$3*('Indice PondENGHO'!O78-'Indice PondENGHO'!O77)/'Indice PondENGHO'!$BL77</f>
        <v>0.20242883058920869</v>
      </c>
      <c r="O81" s="66"/>
      <c r="P81">
        <f>+P$3*('Indice PondENGHO'!AZ78-'Indice PondENGHO'!AZ77)/'Indice PondENGHO'!$BP77</f>
        <v>1.7812557239433138</v>
      </c>
      <c r="Q81">
        <f>+Q$3*('Indice PondENGHO'!BA78-'Indice PondENGHO'!BA77)/'Indice PondENGHO'!$BP77</f>
        <v>5.7301581905947765E-2</v>
      </c>
      <c r="R81">
        <f>+R$3*('Indice PondENGHO'!BB78-'Indice PondENGHO'!BB77)/'Indice PondENGHO'!$BP77</f>
        <v>0.75991753228019188</v>
      </c>
      <c r="S81">
        <f>+S$3*('Indice PondENGHO'!BC78-'Indice PondENGHO'!BC77)/'Indice PondENGHO'!$BP77</f>
        <v>0.65400233724540346</v>
      </c>
      <c r="T81">
        <f>+T$3*('Indice PondENGHO'!BD78-'Indice PondENGHO'!BD77)/'Indice PondENGHO'!$BP77</f>
        <v>0.5995237028659518</v>
      </c>
      <c r="U81">
        <f>+U$3*('Indice PondENGHO'!BE78-'Indice PondENGHO'!BE77)/'Indice PondENGHO'!$BP77</f>
        <v>0.54948363432106195</v>
      </c>
      <c r="V81">
        <f>+V$3*('Indice PondENGHO'!BF78-'Indice PondENGHO'!BF77)/'Indice PondENGHO'!$BP77</f>
        <v>1.046969797472084</v>
      </c>
      <c r="W81">
        <f>+W$3*('Indice PondENGHO'!BG78-'Indice PondENGHO'!BG77)/'Indice PondENGHO'!$BP77</f>
        <v>0.20573858417433871</v>
      </c>
      <c r="X81">
        <f>+X$3*('Indice PondENGHO'!BH78-'Indice PondENGHO'!BH77)/'Indice PondENGHO'!$BP77</f>
        <v>0.68819403547384794</v>
      </c>
      <c r="Y81">
        <f>+Y$3*('Indice PondENGHO'!BI78-'Indice PondENGHO'!BI77)/'Indice PondENGHO'!$BP77</f>
        <v>0.17892665946632108</v>
      </c>
      <c r="Z81">
        <f>+Z$3*('Indice PondENGHO'!BJ78-'Indice PondENGHO'!BJ77)/'Indice PondENGHO'!$BP77</f>
        <v>0.83647962833497647</v>
      </c>
      <c r="AA81">
        <f>+AA$3*('Indice PondENGHO'!BK78-'Indice PondENGHO'!BK77)/'Indice PondENGHO'!$BP77</f>
        <v>0.29691224372654496</v>
      </c>
      <c r="AC81" s="72">
        <f t="shared" si="19"/>
        <v>1.9087655342862575</v>
      </c>
      <c r="AD81" s="72">
        <f t="shared" si="20"/>
        <v>1.4485900405009758E-2</v>
      </c>
      <c r="AE81" s="72">
        <f t="shared" si="21"/>
        <v>0.1613888058938997</v>
      </c>
      <c r="AF81" s="72">
        <f t="shared" si="22"/>
        <v>-9.2165662422679762E-2</v>
      </c>
      <c r="AG81" s="72">
        <f t="shared" si="23"/>
        <v>-0.26264749953145544</v>
      </c>
      <c r="AH81" s="72">
        <f t="shared" si="24"/>
        <v>-0.26505097422984908</v>
      </c>
      <c r="AI81" s="72">
        <f t="shared" si="25"/>
        <v>-0.40470616973637563</v>
      </c>
      <c r="AJ81" s="72">
        <f t="shared" si="26"/>
        <v>1.6409934418839284E-2</v>
      </c>
      <c r="AK81" s="72">
        <f t="shared" si="27"/>
        <v>-0.18639170911378833</v>
      </c>
      <c r="AL81" s="72">
        <f t="shared" si="28"/>
        <v>-0.11208465463062754</v>
      </c>
      <c r="AM81" s="72">
        <f t="shared" si="29"/>
        <v>-0.35705365322050453</v>
      </c>
      <c r="AN81" s="72">
        <f t="shared" si="30"/>
        <v>-9.448341313733627E-2</v>
      </c>
    </row>
    <row r="82" spans="2:40" x14ac:dyDescent="0.3">
      <c r="B82" s="66">
        <f>+'Indice PondENGHO'!A79</f>
        <v>45047</v>
      </c>
      <c r="C82" s="72">
        <f>C$3*('Indice PondENGHO'!D79-'Indice PondENGHO'!D78)/'Indice PondENGHO'!$BL78</f>
        <v>2.3008748894949007</v>
      </c>
      <c r="D82" s="72">
        <f>D$3*('Indice PondENGHO'!E79-'Indice PondENGHO'!E78)/'Indice PondENGHO'!$BL78</f>
        <v>0.15001244458982274</v>
      </c>
      <c r="E82" s="72">
        <f>E$3*('Indice PondENGHO'!F79-'Indice PondENGHO'!F78)/'Indice PondENGHO'!$BL78</f>
        <v>0.6794562339920337</v>
      </c>
      <c r="F82" s="72">
        <f>F$3*('Indice PondENGHO'!G79-'Indice PondENGHO'!G78)/'Indice PondENGHO'!$BL78</f>
        <v>1.2240351042502455</v>
      </c>
      <c r="G82" s="72">
        <f>G$3*('Indice PondENGHO'!H79-'Indice PondENGHO'!H78)/'Indice PondENGHO'!$BL78</f>
        <v>0.34665599687326781</v>
      </c>
      <c r="H82" s="72">
        <f>H$3*('Indice PondENGHO'!I79-'Indice PondENGHO'!I78)/'Indice PondENGHO'!$BL78</f>
        <v>0.40023523422052204</v>
      </c>
      <c r="I82" s="72">
        <f>I$3*('Indice PondENGHO'!J79-'Indice PondENGHO'!J78)/'Indice PondENGHO'!$BL78</f>
        <v>0.76838696727772615</v>
      </c>
      <c r="J82" s="72">
        <f>J$3*('Indice PondENGHO'!K79-'Indice PondENGHO'!K78)/'Indice PondENGHO'!$BL78</f>
        <v>0.23453818963215947</v>
      </c>
      <c r="K82" s="72">
        <f>K$3*('Indice PondENGHO'!L79-'Indice PondENGHO'!L78)/'Indice PondENGHO'!$BL78</f>
        <v>0.5322448711419846</v>
      </c>
      <c r="L82" s="72">
        <f>L$3*('Indice PondENGHO'!M79-'Indice PondENGHO'!M78)/'Indice PondENGHO'!$BL78</f>
        <v>6.492733448956016E-2</v>
      </c>
      <c r="M82" s="72">
        <f>M$3*('Indice PondENGHO'!N79-'Indice PondENGHO'!N78)/'Indice PondENGHO'!$BL78</f>
        <v>0.43124715046091011</v>
      </c>
      <c r="N82" s="72">
        <f>N$3*('Indice PondENGHO'!O79-'Indice PondENGHO'!O78)/'Indice PondENGHO'!$BL78</f>
        <v>0.22365676958389877</v>
      </c>
      <c r="O82" s="66"/>
      <c r="P82">
        <f>+P$3*('Indice PondENGHO'!AZ79-'Indice PondENGHO'!AZ78)/'Indice PondENGHO'!$BP78</f>
        <v>1.0234587436987492</v>
      </c>
      <c r="Q82">
        <f>+Q$3*('Indice PondENGHO'!BA79-'Indice PondENGHO'!BA78)/'Indice PondENGHO'!$BP78</f>
        <v>0.12558741468173984</v>
      </c>
      <c r="R82">
        <f>+R$3*('Indice PondENGHO'!BB79-'Indice PondENGHO'!BB78)/'Indice PondENGHO'!$BP78</f>
        <v>0.54593789855654495</v>
      </c>
      <c r="S82">
        <f>+S$3*('Indice PondENGHO'!BC79-'Indice PondENGHO'!BC78)/'Indice PondENGHO'!$BP78</f>
        <v>1.2535395776557166</v>
      </c>
      <c r="T82">
        <f>+T$3*('Indice PondENGHO'!BD79-'Indice PondENGHO'!BD78)/'Indice PondENGHO'!$BP78</f>
        <v>0.60466246667926582</v>
      </c>
      <c r="U82">
        <f>+U$3*('Indice PondENGHO'!BE79-'Indice PondENGHO'!BE78)/'Indice PondENGHO'!$BP78</f>
        <v>0.71561871325280912</v>
      </c>
      <c r="V82">
        <f>+V$3*('Indice PondENGHO'!BF79-'Indice PondENGHO'!BF78)/'Indice PondENGHO'!$BP78</f>
        <v>1.2747052106073116</v>
      </c>
      <c r="W82">
        <f>+W$3*('Indice PondENGHO'!BG79-'Indice PondENGHO'!BG78)/'Indice PondENGHO'!$BP78</f>
        <v>0.21881330579181388</v>
      </c>
      <c r="X82">
        <f>+X$3*('Indice PondENGHO'!BH79-'Indice PondENGHO'!BH78)/'Indice PondENGHO'!$BP78</f>
        <v>0.78082328794620481</v>
      </c>
      <c r="Y82">
        <f>+Y$3*('Indice PondENGHO'!BI79-'Indice PondENGHO'!BI78)/'Indice PondENGHO'!$BP78</f>
        <v>0.16566129982824937</v>
      </c>
      <c r="Z82">
        <f>+Z$3*('Indice PondENGHO'!BJ79-'Indice PondENGHO'!BJ78)/'Indice PondENGHO'!$BP78</f>
        <v>0.8400088226912511</v>
      </c>
      <c r="AA82">
        <f>+AA$3*('Indice PondENGHO'!BK79-'Indice PondENGHO'!BK78)/'Indice PondENGHO'!$BP78</f>
        <v>0.30479359451369925</v>
      </c>
      <c r="AC82" s="72">
        <f t="shared" si="19"/>
        <v>1.2774161457961515</v>
      </c>
      <c r="AD82" s="72">
        <f t="shared" si="20"/>
        <v>2.4425029908082901E-2</v>
      </c>
      <c r="AE82" s="72">
        <f t="shared" si="21"/>
        <v>0.13351833543548874</v>
      </c>
      <c r="AF82" s="72">
        <f t="shared" si="22"/>
        <v>-2.9504473405471021E-2</v>
      </c>
      <c r="AG82" s="72">
        <f t="shared" si="23"/>
        <v>-0.25800646980599801</v>
      </c>
      <c r="AH82" s="72">
        <f t="shared" si="24"/>
        <v>-0.31538347903228708</v>
      </c>
      <c r="AI82" s="72">
        <f t="shared" si="25"/>
        <v>-0.50631824332958542</v>
      </c>
      <c r="AJ82" s="72">
        <f t="shared" si="26"/>
        <v>1.5724883840345594E-2</v>
      </c>
      <c r="AK82" s="72">
        <f t="shared" si="27"/>
        <v>-0.24857841680422021</v>
      </c>
      <c r="AL82" s="72">
        <f t="shared" si="28"/>
        <v>-0.10073396533868921</v>
      </c>
      <c r="AM82" s="72">
        <f t="shared" si="29"/>
        <v>-0.40876167223034099</v>
      </c>
      <c r="AN82" s="72">
        <f t="shared" si="30"/>
        <v>-8.1136824929800483E-2</v>
      </c>
    </row>
    <row r="83" spans="2:40" x14ac:dyDescent="0.3">
      <c r="B83" s="66">
        <f>+'Indice PondENGHO'!A80</f>
        <v>45078</v>
      </c>
      <c r="C83" s="72">
        <f>C$3*('Indice PondENGHO'!D80-'Indice PondENGHO'!D79)/'Indice PondENGHO'!$BL79</f>
        <v>1.6681927854056178</v>
      </c>
      <c r="D83" s="72">
        <f>D$3*('Indice PondENGHO'!E80-'Indice PondENGHO'!E79)/'Indice PondENGHO'!$BL79</f>
        <v>8.0772681752039069E-2</v>
      </c>
      <c r="E83" s="72">
        <f>E$3*('Indice PondENGHO'!F80-'Indice PondENGHO'!F79)/'Indice PondENGHO'!$BL79</f>
        <v>0.39717548266810321</v>
      </c>
      <c r="F83" s="72">
        <f>F$3*('Indice PondENGHO'!G80-'Indice PondENGHO'!G79)/'Indice PondENGHO'!$BL79</f>
        <v>1.0251058306968053</v>
      </c>
      <c r="G83" s="72">
        <f>G$3*('Indice PondENGHO'!H80-'Indice PondENGHO'!H79)/'Indice PondENGHO'!$BL79</f>
        <v>0.31261755726816592</v>
      </c>
      <c r="H83" s="72">
        <f>H$3*('Indice PondENGHO'!I80-'Indice PondENGHO'!I79)/'Indice PondENGHO'!$BL79</f>
        <v>0.37759095495296291</v>
      </c>
      <c r="I83" s="72">
        <f>I$3*('Indice PondENGHO'!J80-'Indice PondENGHO'!J79)/'Indice PondENGHO'!$BL79</f>
        <v>0.64666466177929338</v>
      </c>
      <c r="J83" s="72">
        <f>J$3*('Indice PondENGHO'!K80-'Indice PondENGHO'!K79)/'Indice PondENGHO'!$BL79</f>
        <v>0.3534817666402445</v>
      </c>
      <c r="K83" s="72">
        <f>K$3*('Indice PondENGHO'!L80-'Indice PondENGHO'!L79)/'Indice PondENGHO'!$BL79</f>
        <v>0.4448691429043678</v>
      </c>
      <c r="L83" s="72">
        <f>L$3*('Indice PondENGHO'!M80-'Indice PondENGHO'!M79)/'Indice PondENGHO'!$BL79</f>
        <v>9.1023152693212039E-2</v>
      </c>
      <c r="M83" s="72">
        <f>M$3*('Indice PondENGHO'!N80-'Indice PondENGHO'!N79)/'Indice PondENGHO'!$BL79</f>
        <v>0.27644543160275165</v>
      </c>
      <c r="N83" s="72">
        <f>N$3*('Indice PondENGHO'!O80-'Indice PondENGHO'!O79)/'Indice PondENGHO'!$BL79</f>
        <v>0.20490985891146607</v>
      </c>
      <c r="O83" s="66"/>
      <c r="P83">
        <f>+P$3*('Indice PondENGHO'!AZ80-'Indice PondENGHO'!AZ79)/'Indice PondENGHO'!$BP79</f>
        <v>0.70908022828993778</v>
      </c>
      <c r="Q83">
        <f>+Q$3*('Indice PondENGHO'!BA80-'Indice PondENGHO'!BA79)/'Indice PondENGHO'!$BP79</f>
        <v>6.6680939571654857E-2</v>
      </c>
      <c r="R83">
        <f>+R$3*('Indice PondENGHO'!BB80-'Indice PondENGHO'!BB79)/'Indice PondENGHO'!$BP79</f>
        <v>0.30448759808561421</v>
      </c>
      <c r="S83">
        <f>+S$3*('Indice PondENGHO'!BC80-'Indice PondENGHO'!BC79)/'Indice PondENGHO'!$BP79</f>
        <v>0.86842627311639531</v>
      </c>
      <c r="T83">
        <f>+T$3*('Indice PondENGHO'!BD80-'Indice PondENGHO'!BD79)/'Indice PondENGHO'!$BP79</f>
        <v>0.56199334923710831</v>
      </c>
      <c r="U83">
        <f>+U$3*('Indice PondENGHO'!BE80-'Indice PondENGHO'!BE79)/'Indice PondENGHO'!$BP79</f>
        <v>0.70336013536930242</v>
      </c>
      <c r="V83">
        <f>+V$3*('Indice PondENGHO'!BF80-'Indice PondENGHO'!BF79)/'Indice PondENGHO'!$BP79</f>
        <v>1.0197773400239005</v>
      </c>
      <c r="W83">
        <f>+W$3*('Indice PondENGHO'!BG80-'Indice PondENGHO'!BG79)/'Indice PondENGHO'!$BP79</f>
        <v>0.33162749714761075</v>
      </c>
      <c r="X83">
        <f>+X$3*('Indice PondENGHO'!BH80-'Indice PondENGHO'!BH79)/'Indice PondENGHO'!$BP79</f>
        <v>0.5832921262639218</v>
      </c>
      <c r="Y83">
        <f>+Y$3*('Indice PondENGHO'!BI80-'Indice PondENGHO'!BI79)/'Indice PondENGHO'!$BP79</f>
        <v>0.2116843950535604</v>
      </c>
      <c r="Z83">
        <f>+Z$3*('Indice PondENGHO'!BJ80-'Indice PondENGHO'!BJ79)/'Indice PondENGHO'!$BP79</f>
        <v>0.59369660423576964</v>
      </c>
      <c r="AA83">
        <f>+AA$3*('Indice PondENGHO'!BK80-'Indice PondENGHO'!BK79)/'Indice PondENGHO'!$BP79</f>
        <v>0.27987814884604018</v>
      </c>
      <c r="AC83" s="72">
        <f t="shared" si="19"/>
        <v>0.95911255711568</v>
      </c>
      <c r="AD83" s="72">
        <f t="shared" si="20"/>
        <v>1.4091742180384212E-2</v>
      </c>
      <c r="AE83" s="72">
        <f t="shared" si="21"/>
        <v>9.2687884582489E-2</v>
      </c>
      <c r="AF83" s="72">
        <f t="shared" si="22"/>
        <v>0.15667955758040997</v>
      </c>
      <c r="AG83" s="72">
        <f t="shared" si="23"/>
        <v>-0.24937579196894238</v>
      </c>
      <c r="AH83" s="72">
        <f t="shared" si="24"/>
        <v>-0.32576918041633951</v>
      </c>
      <c r="AI83" s="72">
        <f t="shared" si="25"/>
        <v>-0.37311267824460714</v>
      </c>
      <c r="AJ83" s="72">
        <f t="shared" si="26"/>
        <v>2.1854269492633749E-2</v>
      </c>
      <c r="AK83" s="72">
        <f t="shared" si="27"/>
        <v>-0.138422983359554</v>
      </c>
      <c r="AL83" s="72">
        <f t="shared" si="28"/>
        <v>-0.12066124236034836</v>
      </c>
      <c r="AM83" s="72">
        <f t="shared" si="29"/>
        <v>-0.317251172633018</v>
      </c>
      <c r="AN83" s="72">
        <f t="shared" si="30"/>
        <v>-7.4968289934574106E-2</v>
      </c>
    </row>
    <row r="84" spans="2:40" x14ac:dyDescent="0.3">
      <c r="B84" s="66">
        <f>+'Indice PondENGHO'!A81</f>
        <v>45108</v>
      </c>
      <c r="C84" s="72">
        <f>C$3*('Indice PondENGHO'!D81-'Indice PondENGHO'!D80)/'Indice PondENGHO'!$BL80</f>
        <v>2.0795296836288935</v>
      </c>
      <c r="D84" s="72">
        <f>D$3*('Indice PondENGHO'!E81-'Indice PondENGHO'!E80)/'Indice PondENGHO'!$BL80</f>
        <v>0.15914100941382267</v>
      </c>
      <c r="E84" s="72">
        <f>E$3*('Indice PondENGHO'!F81-'Indice PondENGHO'!F80)/'Indice PondENGHO'!$BL80</f>
        <v>0.28908442375697996</v>
      </c>
      <c r="F84" s="72">
        <f>F$3*('Indice PondENGHO'!G81-'Indice PondENGHO'!G80)/'Indice PondENGHO'!$BL80</f>
        <v>0.47917816030046184</v>
      </c>
      <c r="G84" s="72">
        <f>G$3*('Indice PondENGHO'!H81-'Indice PondENGHO'!H80)/'Indice PondENGHO'!$BL80</f>
        <v>0.25422951508973946</v>
      </c>
      <c r="H84" s="72">
        <f>H$3*('Indice PondENGHO'!I81-'Indice PondENGHO'!I80)/'Indice PondENGHO'!$BL80</f>
        <v>0.41246022485564299</v>
      </c>
      <c r="I84" s="72">
        <f>I$3*('Indice PondENGHO'!J81-'Indice PondENGHO'!J80)/'Indice PondENGHO'!$BL80</f>
        <v>0.57540195206851164</v>
      </c>
      <c r="J84" s="72">
        <f>J$3*('Indice PondENGHO'!K81-'Indice PondENGHO'!K80)/'Indice PondENGHO'!$BL80</f>
        <v>0.43069551762660668</v>
      </c>
      <c r="K84" s="72">
        <f>K$3*('Indice PondENGHO'!L81-'Indice PondENGHO'!L80)/'Indice PondENGHO'!$BL80</f>
        <v>0.74683231924988369</v>
      </c>
      <c r="L84" s="72">
        <f>L$3*('Indice PondENGHO'!M81-'Indice PondENGHO'!M80)/'Indice PondENGHO'!$BL80</f>
        <v>8.4664012338174985E-2</v>
      </c>
      <c r="M84" s="72">
        <f>M$3*('Indice PondENGHO'!N81-'Indice PondENGHO'!N80)/'Indice PondENGHO'!$BL80</f>
        <v>0.35705314632550439</v>
      </c>
      <c r="N84" s="72">
        <f>N$3*('Indice PondENGHO'!O81-'Indice PondENGHO'!O80)/'Indice PondENGHO'!$BL80</f>
        <v>0.19417436847478486</v>
      </c>
      <c r="O84" s="66"/>
      <c r="P84">
        <f>+P$3*('Indice PondENGHO'!AZ81-'Indice PondENGHO'!AZ80)/'Indice PondENGHO'!$BP80</f>
        <v>0.99744592029706536</v>
      </c>
      <c r="Q84">
        <f>+Q$3*('Indice PondENGHO'!BA81-'Indice PondENGHO'!BA80)/'Indice PondENGHO'!$BP80</f>
        <v>0.13440656939699058</v>
      </c>
      <c r="R84">
        <f>+R$3*('Indice PondENGHO'!BB81-'Indice PondENGHO'!BB80)/'Indice PondENGHO'!$BP80</f>
        <v>0.2176382003521502</v>
      </c>
      <c r="S84">
        <f>+S$3*('Indice PondENGHO'!BC81-'Indice PondENGHO'!BC80)/'Indice PondENGHO'!$BP80</f>
        <v>0.44682859326593632</v>
      </c>
      <c r="T84">
        <f>+T$3*('Indice PondENGHO'!BD81-'Indice PondENGHO'!BD80)/'Indice PondENGHO'!$BP80</f>
        <v>0.44155669635605327</v>
      </c>
      <c r="U84">
        <f>+U$3*('Indice PondENGHO'!BE81-'Indice PondENGHO'!BE80)/'Indice PondENGHO'!$BP80</f>
        <v>0.74284560048240844</v>
      </c>
      <c r="V84">
        <f>+V$3*('Indice PondENGHO'!BF81-'Indice PondENGHO'!BF80)/'Indice PondENGHO'!$BP80</f>
        <v>0.85376797951138939</v>
      </c>
      <c r="W84">
        <f>+W$3*('Indice PondENGHO'!BG81-'Indice PondENGHO'!BG80)/'Indice PondENGHO'!$BP80</f>
        <v>0.40754246053004256</v>
      </c>
      <c r="X84">
        <f>+X$3*('Indice PondENGHO'!BH81-'Indice PondENGHO'!BH80)/'Indice PondENGHO'!$BP80</f>
        <v>1.0165656974281938</v>
      </c>
      <c r="Y84">
        <f>+Y$3*('Indice PondENGHO'!BI81-'Indice PondENGHO'!BI80)/'Indice PondENGHO'!$BP80</f>
        <v>0.21313597859904648</v>
      </c>
      <c r="Z84">
        <f>+Z$3*('Indice PondENGHO'!BJ81-'Indice PondENGHO'!BJ80)/'Indice PondENGHO'!$BP80</f>
        <v>0.6659279529939679</v>
      </c>
      <c r="AA84">
        <f>+AA$3*('Indice PondENGHO'!BK81-'Indice PondENGHO'!BK80)/'Indice PondENGHO'!$BP80</f>
        <v>0.27971598448654972</v>
      </c>
      <c r="AC84" s="72">
        <f t="shared" si="19"/>
        <v>1.0820837633318281</v>
      </c>
      <c r="AD84" s="72">
        <f t="shared" si="20"/>
        <v>2.4734440016832088E-2</v>
      </c>
      <c r="AE84" s="72">
        <f t="shared" si="21"/>
        <v>7.1446223404829756E-2</v>
      </c>
      <c r="AF84" s="72">
        <f t="shared" si="22"/>
        <v>3.2349567034525517E-2</v>
      </c>
      <c r="AG84" s="72">
        <f t="shared" si="23"/>
        <v>-0.18732718126631381</v>
      </c>
      <c r="AH84" s="72">
        <f t="shared" si="24"/>
        <v>-0.33038537562676545</v>
      </c>
      <c r="AI84" s="72">
        <f t="shared" si="25"/>
        <v>-0.27836602744287775</v>
      </c>
      <c r="AJ84" s="72">
        <f t="shared" si="26"/>
        <v>2.3153057096564122E-2</v>
      </c>
      <c r="AK84" s="72">
        <f t="shared" si="27"/>
        <v>-0.26973337817831011</v>
      </c>
      <c r="AL84" s="72">
        <f t="shared" si="28"/>
        <v>-0.12847196626087148</v>
      </c>
      <c r="AM84" s="72">
        <f t="shared" si="29"/>
        <v>-0.30887480666846351</v>
      </c>
      <c r="AN84" s="72">
        <f t="shared" si="30"/>
        <v>-8.5541616011764854E-2</v>
      </c>
    </row>
    <row r="85" spans="2:40" x14ac:dyDescent="0.3">
      <c r="B85" s="66">
        <f>+'Indice PondENGHO'!A82</f>
        <v>45139</v>
      </c>
      <c r="C85" s="72">
        <f>C$3*('Indice PondENGHO'!D82-'Indice PondENGHO'!D81)/'Indice PondENGHO'!$BL81</f>
        <v>5.9145897451730125</v>
      </c>
      <c r="D85" s="72">
        <f>D$3*('Indice PondENGHO'!E82-'Indice PondENGHO'!E81)/'Indice PondENGHO'!$BL81</f>
        <v>0.16033883557213394</v>
      </c>
      <c r="E85" s="72">
        <f>E$3*('Indice PondENGHO'!F82-'Indice PondENGHO'!F81)/'Indice PondENGHO'!$BL81</f>
        <v>0.82006646075274781</v>
      </c>
      <c r="F85" s="72">
        <f>F$3*('Indice PondENGHO'!G82-'Indice PondENGHO'!G81)/'Indice PondENGHO'!$BL81</f>
        <v>0.91609617861403503</v>
      </c>
      <c r="G85" s="72">
        <f>G$3*('Indice PondENGHO'!H82-'Indice PondENGHO'!H81)/'Indice PondENGHO'!$BL81</f>
        <v>0.58225370636201046</v>
      </c>
      <c r="H85" s="72">
        <f>H$3*('Indice PondENGHO'!I82-'Indice PondENGHO'!I81)/'Indice PondENGHO'!$BL81</f>
        <v>0.69672938025055686</v>
      </c>
      <c r="I85" s="72">
        <f>I$3*('Indice PondENGHO'!J82-'Indice PondENGHO'!J81)/'Indice PondENGHO'!$BL81</f>
        <v>1.091033852074887</v>
      </c>
      <c r="J85" s="72">
        <f>J$3*('Indice PondENGHO'!K82-'Indice PondENGHO'!K81)/'Indice PondENGHO'!$BL81</f>
        <v>0.17553629402417079</v>
      </c>
      <c r="K85" s="72">
        <f>K$3*('Indice PondENGHO'!L82-'Indice PondENGHO'!L81)/'Indice PondENGHO'!$BL81</f>
        <v>0.83708113373942628</v>
      </c>
      <c r="L85" s="72">
        <f>L$3*('Indice PondENGHO'!M82-'Indice PondENGHO'!M81)/'Indice PondENGHO'!$BL81</f>
        <v>0.11731212891143915</v>
      </c>
      <c r="M85" s="72">
        <f>M$3*('Indice PondENGHO'!N82-'Indice PondENGHO'!N81)/'Indice PondENGHO'!$BL81</f>
        <v>0.62379276159986974</v>
      </c>
      <c r="N85" s="72">
        <f>N$3*('Indice PondENGHO'!O82-'Indice PondENGHO'!O81)/'Indice PondENGHO'!$BL81</f>
        <v>0.29935257894804651</v>
      </c>
      <c r="O85" s="66"/>
      <c r="P85">
        <f>+P$3*('Indice PondENGHO'!AZ82-'Indice PondENGHO'!AZ81)/'Indice PondENGHO'!$BP81</f>
        <v>2.6022250624957488</v>
      </c>
      <c r="Q85">
        <f>+Q$3*('Indice PondENGHO'!BA82-'Indice PondENGHO'!BA81)/'Indice PondENGHO'!$BP81</f>
        <v>0.12454100187966778</v>
      </c>
      <c r="R85">
        <f>+R$3*('Indice PondENGHO'!BB82-'Indice PondENGHO'!BB81)/'Indice PondENGHO'!$BP81</f>
        <v>0.61790910431387136</v>
      </c>
      <c r="S85">
        <f>+S$3*('Indice PondENGHO'!BC82-'Indice PondENGHO'!BC81)/'Indice PondENGHO'!$BP81</f>
        <v>1.0538666773849799</v>
      </c>
      <c r="T85">
        <f>+T$3*('Indice PondENGHO'!BD82-'Indice PondENGHO'!BD81)/'Indice PondENGHO'!$BP81</f>
        <v>0.99466425201294417</v>
      </c>
      <c r="U85">
        <f>+U$3*('Indice PondENGHO'!BE82-'Indice PondENGHO'!BE81)/'Indice PondENGHO'!$BP81</f>
        <v>1.3212324154801021</v>
      </c>
      <c r="V85">
        <f>+V$3*('Indice PondENGHO'!BF82-'Indice PondENGHO'!BF81)/'Indice PondENGHO'!$BP81</f>
        <v>1.6319445070649936</v>
      </c>
      <c r="W85">
        <f>+W$3*('Indice PondENGHO'!BG82-'Indice PondENGHO'!BG81)/'Indice PondENGHO'!$BP81</f>
        <v>0.15740196436903581</v>
      </c>
      <c r="X85">
        <f>+X$3*('Indice PondENGHO'!BH82-'Indice PondENGHO'!BH81)/'Indice PondENGHO'!$BP81</f>
        <v>1.1096768337200436</v>
      </c>
      <c r="Y85">
        <f>+Y$3*('Indice PondENGHO'!BI82-'Indice PondENGHO'!BI81)/'Indice PondENGHO'!$BP81</f>
        <v>0.29690894333435019</v>
      </c>
      <c r="Z85">
        <f>+Z$3*('Indice PondENGHO'!BJ82-'Indice PondENGHO'!BJ81)/'Indice PondENGHO'!$BP81</f>
        <v>1.1300966608469449</v>
      </c>
      <c r="AA85">
        <f>+AA$3*('Indice PondENGHO'!BK82-'Indice PondENGHO'!BK81)/'Indice PondENGHO'!$BP81</f>
        <v>0.39927062889836556</v>
      </c>
      <c r="AC85" s="72">
        <f t="shared" si="19"/>
        <v>3.3123646826772637</v>
      </c>
      <c r="AD85" s="72">
        <f t="shared" si="20"/>
        <v>3.5797833692466155E-2</v>
      </c>
      <c r="AE85" s="72">
        <f t="shared" si="21"/>
        <v>0.20215735643887645</v>
      </c>
      <c r="AF85" s="72">
        <f t="shared" si="22"/>
        <v>-0.13777049877094483</v>
      </c>
      <c r="AG85" s="72">
        <f t="shared" si="23"/>
        <v>-0.41241054565093371</v>
      </c>
      <c r="AH85" s="72">
        <f t="shared" si="24"/>
        <v>-0.6245030352295452</v>
      </c>
      <c r="AI85" s="72">
        <f t="shared" si="25"/>
        <v>-0.5409106549901066</v>
      </c>
      <c r="AJ85" s="72">
        <f t="shared" si="26"/>
        <v>1.8134329655134979E-2</v>
      </c>
      <c r="AK85" s="72">
        <f t="shared" si="27"/>
        <v>-0.27259569998061728</v>
      </c>
      <c r="AL85" s="72">
        <f t="shared" si="28"/>
        <v>-0.17959681442291103</v>
      </c>
      <c r="AM85" s="72">
        <f t="shared" si="29"/>
        <v>-0.5063038992470752</v>
      </c>
      <c r="AN85" s="72">
        <f t="shared" si="30"/>
        <v>-9.9918049950319054E-2</v>
      </c>
    </row>
    <row r="86" spans="2:40" x14ac:dyDescent="0.3">
      <c r="B86" s="66">
        <f>+'Indice PondENGHO'!A83</f>
        <v>45170</v>
      </c>
      <c r="C86" s="72">
        <f>C$3*('Indice PondENGHO'!D83-'Indice PondENGHO'!D82)/'Indice PondENGHO'!$BL82</f>
        <v>5.4629930489275749</v>
      </c>
      <c r="D86" s="72">
        <f>D$3*('Indice PondENGHO'!E83-'Indice PondENGHO'!E82)/'Indice PondENGHO'!$BL82</f>
        <v>0.20175964901613172</v>
      </c>
      <c r="E86" s="72">
        <f>E$3*('Indice PondENGHO'!F83-'Indice PondENGHO'!F82)/'Indice PondENGHO'!$BL82</f>
        <v>1.2691163050023697</v>
      </c>
      <c r="F86" s="72">
        <f>F$3*('Indice PondENGHO'!G83-'Indice PondENGHO'!G82)/'Indice PondENGHO'!$BL82</f>
        <v>0.94422751085048484</v>
      </c>
      <c r="G86" s="72">
        <f>G$3*('Indice PondENGHO'!H83-'Indice PondENGHO'!H82)/'Indice PondENGHO'!$BL82</f>
        <v>0.52865142233291329</v>
      </c>
      <c r="H86" s="72">
        <f>H$3*('Indice PondENGHO'!I83-'Indice PondENGHO'!I82)/'Indice PondENGHO'!$BL82</f>
        <v>0.46565573591823523</v>
      </c>
      <c r="I86" s="72">
        <f>I$3*('Indice PondENGHO'!J83-'Indice PondENGHO'!J82)/'Indice PondENGHO'!$BL82</f>
        <v>1.1172414341915899</v>
      </c>
      <c r="J86" s="72">
        <f>J$3*('Indice PondENGHO'!K83-'Indice PondENGHO'!K82)/'Indice PondENGHO'!$BL82</f>
        <v>0.34090651678880279</v>
      </c>
      <c r="K86" s="72">
        <f>K$3*('Indice PondENGHO'!L83-'Indice PondENGHO'!L82)/'Indice PondENGHO'!$BL82</f>
        <v>1.0729575420196564</v>
      </c>
      <c r="L86" s="72">
        <f>L$3*('Indice PondENGHO'!M83-'Indice PondENGHO'!M82)/'Indice PondENGHO'!$BL82</f>
        <v>0.1045099925432464</v>
      </c>
      <c r="M86" s="72">
        <f>M$3*('Indice PondENGHO'!N83-'Indice PondENGHO'!N82)/'Indice PondENGHO'!$BL82</f>
        <v>0.62640654408684227</v>
      </c>
      <c r="N86" s="72">
        <f>N$3*('Indice PondENGHO'!O83-'Indice PondENGHO'!O82)/'Indice PondENGHO'!$BL82</f>
        <v>0.35015716737561187</v>
      </c>
      <c r="O86" s="66"/>
      <c r="P86">
        <f>+P$3*('Indice PondENGHO'!AZ83-'Indice PondENGHO'!AZ82)/'Indice PondENGHO'!$BP82</f>
        <v>2.4941481058280974</v>
      </c>
      <c r="Q86">
        <f>+Q$3*('Indice PondENGHO'!BA83-'Indice PondENGHO'!BA82)/'Indice PondENGHO'!$BP82</f>
        <v>0.16787387498932296</v>
      </c>
      <c r="R86">
        <f>+R$3*('Indice PondENGHO'!BB83-'Indice PondENGHO'!BB82)/'Indice PondENGHO'!$BP82</f>
        <v>1.0361345337431025</v>
      </c>
      <c r="S86">
        <f>+S$3*('Indice PondENGHO'!BC83-'Indice PondENGHO'!BC82)/'Indice PondENGHO'!$BP82</f>
        <v>0.90257595162749849</v>
      </c>
      <c r="T86">
        <f>+T$3*('Indice PondENGHO'!BD83-'Indice PondENGHO'!BD82)/'Indice PondENGHO'!$BP82</f>
        <v>0.90532856204371037</v>
      </c>
      <c r="U86">
        <f>+U$3*('Indice PondENGHO'!BE83-'Indice PondENGHO'!BE82)/'Indice PondENGHO'!$BP82</f>
        <v>0.81132527514318942</v>
      </c>
      <c r="V86">
        <f>+V$3*('Indice PondENGHO'!BF83-'Indice PondENGHO'!BF82)/'Indice PondENGHO'!$BP82</f>
        <v>1.6361876589431186</v>
      </c>
      <c r="W86">
        <f>+W$3*('Indice PondENGHO'!BG83-'Indice PondENGHO'!BG82)/'Indice PondENGHO'!$BP82</f>
        <v>0.30871395755463904</v>
      </c>
      <c r="X86">
        <f>+X$3*('Indice PondENGHO'!BH83-'Indice PondENGHO'!BH82)/'Indice PondENGHO'!$BP82</f>
        <v>1.4222564766421193</v>
      </c>
      <c r="Y86">
        <f>+Y$3*('Indice PondENGHO'!BI83-'Indice PondENGHO'!BI82)/'Indice PondENGHO'!$BP82</f>
        <v>0.28629168669158073</v>
      </c>
      <c r="Z86">
        <f>+Z$3*('Indice PondENGHO'!BJ83-'Indice PondENGHO'!BJ82)/'Indice PondENGHO'!$BP82</f>
        <v>1.232971625893428</v>
      </c>
      <c r="AA86">
        <f>+AA$3*('Indice PondENGHO'!BK83-'Indice PondENGHO'!BK82)/'Indice PondENGHO'!$BP82</f>
        <v>0.49780557683394372</v>
      </c>
      <c r="AC86" s="72">
        <f t="shared" si="19"/>
        <v>2.9688449430994774</v>
      </c>
      <c r="AD86" s="72">
        <f t="shared" si="20"/>
        <v>3.3885774026808757E-2</v>
      </c>
      <c r="AE86" s="72">
        <f t="shared" si="21"/>
        <v>0.23298177125926722</v>
      </c>
      <c r="AF86" s="72">
        <f t="shared" si="22"/>
        <v>4.1651559222986356E-2</v>
      </c>
      <c r="AG86" s="72">
        <f t="shared" si="23"/>
        <v>-0.37667713971079708</v>
      </c>
      <c r="AH86" s="72">
        <f t="shared" si="24"/>
        <v>-0.34566953922495419</v>
      </c>
      <c r="AI86" s="72">
        <f t="shared" si="25"/>
        <v>-0.51894622475152863</v>
      </c>
      <c r="AJ86" s="72">
        <f t="shared" si="26"/>
        <v>3.2192559234163753E-2</v>
      </c>
      <c r="AK86" s="72">
        <f t="shared" si="27"/>
        <v>-0.34929893462246286</v>
      </c>
      <c r="AL86" s="72">
        <f t="shared" si="28"/>
        <v>-0.18178169414833434</v>
      </c>
      <c r="AM86" s="72">
        <f t="shared" si="29"/>
        <v>-0.60656508180658575</v>
      </c>
      <c r="AN86" s="72">
        <f t="shared" si="30"/>
        <v>-0.14764840945833185</v>
      </c>
    </row>
    <row r="87" spans="2:40" x14ac:dyDescent="0.3">
      <c r="B87" s="66">
        <f>+'Indice PondENGHO'!A84</f>
        <v>45200</v>
      </c>
      <c r="C87" s="72">
        <f>C$3*('Indice PondENGHO'!D84-'Indice PondENGHO'!D83)/'Indice PondENGHO'!$BL83</f>
        <v>2.799234399598284</v>
      </c>
      <c r="D87" s="72">
        <f>D$3*('Indice PondENGHO'!E84-'Indice PondENGHO'!E83)/'Indice PondENGHO'!$BL83</f>
        <v>0.16646009775856332</v>
      </c>
      <c r="E87" s="72">
        <f>E$3*('Indice PondENGHO'!F84-'Indice PondENGHO'!F83)/'Indice PondENGHO'!$BL83</f>
        <v>0.91999187206749744</v>
      </c>
      <c r="F87" s="72">
        <f>F$3*('Indice PondENGHO'!G84-'Indice PondENGHO'!G83)/'Indice PondENGHO'!$BL83</f>
        <v>0.73292480716967368</v>
      </c>
      <c r="G87" s="72">
        <f>G$3*('Indice PondENGHO'!H84-'Indice PondENGHO'!H83)/'Indice PondENGHO'!$BL83</f>
        <v>0.42971731175360367</v>
      </c>
      <c r="H87" s="72">
        <f>H$3*('Indice PondENGHO'!I84-'Indice PondENGHO'!I83)/'Indice PondENGHO'!$BL83</f>
        <v>0.22285057193978522</v>
      </c>
      <c r="I87" s="72">
        <f>I$3*('Indice PondENGHO'!J84-'Indice PondENGHO'!J83)/'Indice PondENGHO'!$BL83</f>
        <v>0.69241920625939901</v>
      </c>
      <c r="J87" s="72">
        <f>J$3*('Indice PondENGHO'!K84-'Indice PondENGHO'!K83)/'Indice PondENGHO'!$BL83</f>
        <v>0.42561799522913524</v>
      </c>
      <c r="K87" s="72">
        <f>K$3*('Indice PondENGHO'!L84-'Indice PondENGHO'!L83)/'Indice PondENGHO'!$BL83</f>
        <v>0.68803674426769412</v>
      </c>
      <c r="L87" s="72">
        <f>L$3*('Indice PondENGHO'!M84-'Indice PondENGHO'!M83)/'Indice PondENGHO'!$BL83</f>
        <v>7.8100396705451061E-2</v>
      </c>
      <c r="M87" s="72">
        <f>M$3*('Indice PondENGHO'!N84-'Indice PondENGHO'!N83)/'Indice PondENGHO'!$BL83</f>
        <v>0.42937583644034261</v>
      </c>
      <c r="N87" s="72">
        <f>N$3*('Indice PondENGHO'!O84-'Indice PondENGHO'!O83)/'Indice PondENGHO'!$BL83</f>
        <v>0.23196808605783287</v>
      </c>
      <c r="O87" s="66"/>
      <c r="P87">
        <f>+P$3*('Indice PondENGHO'!AZ84-'Indice PondENGHO'!AZ83)/'Indice PondENGHO'!$BP83</f>
        <v>1.3921924179502103</v>
      </c>
      <c r="Q87">
        <f>+Q$3*('Indice PondENGHO'!BA84-'Indice PondENGHO'!BA83)/'Indice PondENGHO'!$BP83</f>
        <v>0.1429612604251288</v>
      </c>
      <c r="R87">
        <f>+R$3*('Indice PondENGHO'!BB84-'Indice PondENGHO'!BB83)/'Indice PondENGHO'!$BP83</f>
        <v>0.75055066963556039</v>
      </c>
      <c r="S87">
        <f>+S$3*('Indice PondENGHO'!BC84-'Indice PondENGHO'!BC83)/'Indice PondENGHO'!$BP83</f>
        <v>0.83455576151730815</v>
      </c>
      <c r="T87">
        <f>+T$3*('Indice PondENGHO'!BD84-'Indice PondENGHO'!BD83)/'Indice PondENGHO'!$BP83</f>
        <v>0.77728088140884832</v>
      </c>
      <c r="U87">
        <f>+U$3*('Indice PondENGHO'!BE84-'Indice PondENGHO'!BE83)/'Indice PondENGHO'!$BP83</f>
        <v>0.44949088091498146</v>
      </c>
      <c r="V87">
        <f>+V$3*('Indice PondENGHO'!BF84-'Indice PondENGHO'!BF83)/'Indice PondENGHO'!$BP83</f>
        <v>1.0717866736618171</v>
      </c>
      <c r="W87">
        <f>+W$3*('Indice PondENGHO'!BG84-'Indice PondENGHO'!BG83)/'Indice PondENGHO'!$BP83</f>
        <v>0.40163460079573499</v>
      </c>
      <c r="X87">
        <f>+X$3*('Indice PondENGHO'!BH84-'Indice PondENGHO'!BH83)/'Indice PondENGHO'!$BP83</f>
        <v>0.87601741899039398</v>
      </c>
      <c r="Y87">
        <f>+Y$3*('Indice PondENGHO'!BI84-'Indice PondENGHO'!BI83)/'Indice PondENGHO'!$BP83</f>
        <v>0.20132943278579912</v>
      </c>
      <c r="Z87">
        <f>+Z$3*('Indice PondENGHO'!BJ84-'Indice PondENGHO'!BJ83)/'Indice PondENGHO'!$BP83</f>
        <v>0.80811184040154316</v>
      </c>
      <c r="AA87">
        <f>+AA$3*('Indice PondENGHO'!BK84-'Indice PondENGHO'!BK83)/'Indice PondENGHO'!$BP83</f>
        <v>0.30801658518424307</v>
      </c>
      <c r="AC87" s="72">
        <f t="shared" si="19"/>
        <v>1.4070419816480737</v>
      </c>
      <c r="AD87" s="72">
        <f t="shared" si="20"/>
        <v>2.3498837333434525E-2</v>
      </c>
      <c r="AE87" s="72">
        <f t="shared" si="21"/>
        <v>0.16944120243193705</v>
      </c>
      <c r="AF87" s="72">
        <f t="shared" si="22"/>
        <v>-0.10163095434763447</v>
      </c>
      <c r="AG87" s="72">
        <f t="shared" si="23"/>
        <v>-0.34756356965524465</v>
      </c>
      <c r="AH87" s="72">
        <f t="shared" si="24"/>
        <v>-0.22664030897519624</v>
      </c>
      <c r="AI87" s="72">
        <f t="shared" si="25"/>
        <v>-0.37936746740241811</v>
      </c>
      <c r="AJ87" s="72">
        <f t="shared" si="26"/>
        <v>2.3983394433400251E-2</v>
      </c>
      <c r="AK87" s="72">
        <f t="shared" si="27"/>
        <v>-0.18798067472269986</v>
      </c>
      <c r="AL87" s="72">
        <f t="shared" si="28"/>
        <v>-0.12322903608034806</v>
      </c>
      <c r="AM87" s="72">
        <f t="shared" si="29"/>
        <v>-0.37873600396120055</v>
      </c>
      <c r="AN87" s="72">
        <f t="shared" si="30"/>
        <v>-7.6048499126410207E-2</v>
      </c>
    </row>
    <row r="88" spans="2:40" x14ac:dyDescent="0.3">
      <c r="B88" s="66">
        <f>+'Indice PondENGHO'!A85</f>
        <v>45231</v>
      </c>
      <c r="C88" s="72">
        <f>C$3*('Indice PondENGHO'!D85-'Indice PondENGHO'!D84)/'Indice PondENGHO'!$BL84</f>
        <v>5.7511230831802065</v>
      </c>
      <c r="D88" s="72">
        <f>D$3*('Indice PondENGHO'!E85-'Indice PondENGHO'!E84)/'Indice PondENGHO'!$BL84</f>
        <v>0.2045885602057177</v>
      </c>
      <c r="E88" s="72">
        <f>E$3*('Indice PondENGHO'!F85-'Indice PondENGHO'!F84)/'Indice PondENGHO'!$BL84</f>
        <v>0.90238539914551297</v>
      </c>
      <c r="F88" s="72">
        <f>F$3*('Indice PondENGHO'!G85-'Indice PondENGHO'!G84)/'Indice PondENGHO'!$BL84</f>
        <v>0.7433937071114034</v>
      </c>
      <c r="G88" s="72">
        <f>G$3*('Indice PondENGHO'!H85-'Indice PondENGHO'!H84)/'Indice PondENGHO'!$BL84</f>
        <v>0.52471461077809112</v>
      </c>
      <c r="H88" s="72">
        <f>H$3*('Indice PondENGHO'!I85-'Indice PondENGHO'!I84)/'Indice PondENGHO'!$BL84</f>
        <v>0.68939206992680446</v>
      </c>
      <c r="I88" s="72">
        <f>I$3*('Indice PondENGHO'!J85-'Indice PondENGHO'!J84)/'Indice PondENGHO'!$BL84</f>
        <v>1.012488709272658</v>
      </c>
      <c r="J88" s="72">
        <f>J$3*('Indice PondENGHO'!K85-'Indice PondENGHO'!K84)/'Indice PondENGHO'!$BL84</f>
        <v>0.53789491591831162</v>
      </c>
      <c r="K88" s="72">
        <f>K$3*('Indice PondENGHO'!L85-'Indice PondENGHO'!L84)/'Indice PondENGHO'!$BL84</f>
        <v>0.94607821801570458</v>
      </c>
      <c r="L88" s="72">
        <f>L$3*('Indice PondENGHO'!M85-'Indice PondENGHO'!M84)/'Indice PondENGHO'!$BL84</f>
        <v>9.8349666980877826E-2</v>
      </c>
      <c r="M88" s="72">
        <f>M$3*('Indice PondENGHO'!N85-'Indice PondENGHO'!N84)/'Indice PondENGHO'!$BL84</f>
        <v>0.56943781903301327</v>
      </c>
      <c r="N88" s="72">
        <f>N$3*('Indice PondENGHO'!O85-'Indice PondENGHO'!O84)/'Indice PondENGHO'!$BL84</f>
        <v>0.34249267939456701</v>
      </c>
      <c r="O88" s="66"/>
      <c r="P88">
        <f>+P$3*('Indice PondENGHO'!AZ85-'Indice PondENGHO'!AZ84)/'Indice PondENGHO'!$BP84</f>
        <v>2.7813582339475542</v>
      </c>
      <c r="Q88">
        <f>+Q$3*('Indice PondENGHO'!BA85-'Indice PondENGHO'!BA84)/'Indice PondENGHO'!$BP84</f>
        <v>0.1718300454901906</v>
      </c>
      <c r="R88">
        <f>+R$3*('Indice PondENGHO'!BB85-'Indice PondENGHO'!BB84)/'Indice PondENGHO'!$BP84</f>
        <v>0.69479534875098514</v>
      </c>
      <c r="S88">
        <f>+S$3*('Indice PondENGHO'!BC85-'Indice PondENGHO'!BC84)/'Indice PondENGHO'!$BP84</f>
        <v>0.71207340040797473</v>
      </c>
      <c r="T88">
        <f>+T$3*('Indice PondENGHO'!BD85-'Indice PondENGHO'!BD84)/'Indice PondENGHO'!$BP84</f>
        <v>0.91830004392367603</v>
      </c>
      <c r="U88">
        <f>+U$3*('Indice PondENGHO'!BE85-'Indice PondENGHO'!BE84)/'Indice PondENGHO'!$BP84</f>
        <v>1.3481420906841945</v>
      </c>
      <c r="V88">
        <f>+V$3*('Indice PondENGHO'!BF85-'Indice PondENGHO'!BF84)/'Indice PondENGHO'!$BP84</f>
        <v>1.5498904931629749</v>
      </c>
      <c r="W88">
        <f>+W$3*('Indice PondENGHO'!BG85-'Indice PondENGHO'!BG84)/'Indice PondENGHO'!$BP84</f>
        <v>0.49981968192375509</v>
      </c>
      <c r="X88">
        <f>+X$3*('Indice PondENGHO'!BH85-'Indice PondENGHO'!BH84)/'Indice PondENGHO'!$BP84</f>
        <v>1.2831869160186007</v>
      </c>
      <c r="Y88">
        <f>+Y$3*('Indice PondENGHO'!BI85-'Indice PondENGHO'!BI84)/'Indice PondENGHO'!$BP84</f>
        <v>0.27943681364386347</v>
      </c>
      <c r="Z88">
        <f>+Z$3*('Indice PondENGHO'!BJ85-'Indice PondENGHO'!BJ84)/'Indice PondENGHO'!$BP84</f>
        <v>1.1338247602668965</v>
      </c>
      <c r="AA88">
        <f>+AA$3*('Indice PondENGHO'!BK85-'Indice PondENGHO'!BK84)/'Indice PondENGHO'!$BP84</f>
        <v>0.47748837744548206</v>
      </c>
      <c r="AC88" s="72">
        <f t="shared" si="19"/>
        <v>2.9697648492326523</v>
      </c>
      <c r="AD88" s="72">
        <f t="shared" si="20"/>
        <v>3.2758514715527098E-2</v>
      </c>
      <c r="AE88" s="72">
        <f t="shared" si="21"/>
        <v>0.20759005039452783</v>
      </c>
      <c r="AF88" s="72">
        <f t="shared" si="22"/>
        <v>3.1320306703428669E-2</v>
      </c>
      <c r="AG88" s="72">
        <f t="shared" si="23"/>
        <v>-0.39358543314558492</v>
      </c>
      <c r="AH88" s="72">
        <f t="shared" si="24"/>
        <v>-0.65875002075739009</v>
      </c>
      <c r="AI88" s="72">
        <f t="shared" si="25"/>
        <v>-0.5374017838903169</v>
      </c>
      <c r="AJ88" s="72">
        <f t="shared" si="26"/>
        <v>3.8075233994556534E-2</v>
      </c>
      <c r="AK88" s="72">
        <f t="shared" si="27"/>
        <v>-0.33710869800289611</v>
      </c>
      <c r="AL88" s="72">
        <f t="shared" si="28"/>
        <v>-0.18108714666298564</v>
      </c>
      <c r="AM88" s="72">
        <f t="shared" si="29"/>
        <v>-0.56438694123388322</v>
      </c>
      <c r="AN88" s="72">
        <f t="shared" si="30"/>
        <v>-0.13499569805091505</v>
      </c>
    </row>
    <row r="89" spans="2:40" x14ac:dyDescent="0.3">
      <c r="B89" s="66">
        <f>+'Indice PondENGHO'!A86</f>
        <v>45261</v>
      </c>
      <c r="C89" s="72">
        <f>C$3*('Indice PondENGHO'!D86-'Indice PondENGHO'!D85)/'Indice PondENGHO'!$BL85</f>
        <v>11.494301675160811</v>
      </c>
      <c r="D89" s="72">
        <f>D$3*('Indice PondENGHO'!E86-'Indice PondENGHO'!E85)/'Indice PondENGHO'!$BL85</f>
        <v>0.34631861128840813</v>
      </c>
      <c r="E89" s="72">
        <f>E$3*('Indice PondENGHO'!F86-'Indice PondENGHO'!F85)/'Indice PondENGHO'!$BL85</f>
        <v>1.4405379412707076</v>
      </c>
      <c r="F89" s="72">
        <f>F$3*('Indice PondENGHO'!G86-'Indice PondENGHO'!G85)/'Indice PondENGHO'!$BL85</f>
        <v>1.3221700972612465</v>
      </c>
      <c r="G89" s="72">
        <f>G$3*('Indice PondENGHO'!H86-'Indice PondENGHO'!H85)/'Indice PondENGHO'!$BL85</f>
        <v>1.2729385504900765</v>
      </c>
      <c r="H89" s="72">
        <f>H$3*('Indice PondENGHO'!I86-'Indice PondENGHO'!I85)/'Indice PondENGHO'!$BL85</f>
        <v>1.494123961014183</v>
      </c>
      <c r="I89" s="72">
        <f>I$3*('Indice PondENGHO'!J86-'Indice PondENGHO'!J85)/'Indice PondENGHO'!$BL85</f>
        <v>3.0769221171386967</v>
      </c>
      <c r="J89" s="72">
        <f>J$3*('Indice PondENGHO'!K86-'Indice PondENGHO'!K85)/'Indice PondENGHO'!$BL85</f>
        <v>0.57495014331598371</v>
      </c>
      <c r="K89" s="72">
        <f>K$3*('Indice PondENGHO'!L86-'Indice PondENGHO'!L85)/'Indice PondENGHO'!$BL85</f>
        <v>1.4816366855198382</v>
      </c>
      <c r="L89" s="72">
        <f>L$3*('Indice PondENGHO'!M86-'Indice PondENGHO'!M85)/'Indice PondENGHO'!$BL85</f>
        <v>7.3246871202234234E-2</v>
      </c>
      <c r="M89" s="72">
        <f>M$3*('Indice PondENGHO'!N86-'Indice PondENGHO'!N85)/'Indice PondENGHO'!$BL85</f>
        <v>1.040016273295729</v>
      </c>
      <c r="N89" s="72">
        <f>N$3*('Indice PondENGHO'!O86-'Indice PondENGHO'!O85)/'Indice PondENGHO'!$BL85</f>
        <v>0.97191892583883144</v>
      </c>
      <c r="O89" s="66"/>
      <c r="P89">
        <f>+P$3*('Indice PondENGHO'!AZ86-'Indice PondENGHO'!AZ85)/'Indice PondENGHO'!$BP85</f>
        <v>5.3559583746848185</v>
      </c>
      <c r="Q89">
        <f>+Q$3*('Indice PondENGHO'!BA86-'Indice PondENGHO'!BA85)/'Indice PondENGHO'!$BP85</f>
        <v>0.29402504335040236</v>
      </c>
      <c r="R89">
        <f>+R$3*('Indice PondENGHO'!BB86-'Indice PondENGHO'!BB85)/'Indice PondENGHO'!$BP85</f>
        <v>1.1707513714811717</v>
      </c>
      <c r="S89">
        <f>+S$3*('Indice PondENGHO'!BC86-'Indice PondENGHO'!BC85)/'Indice PondENGHO'!$BP85</f>
        <v>1.3483554477312096</v>
      </c>
      <c r="T89">
        <f>+T$3*('Indice PondENGHO'!BD86-'Indice PondENGHO'!BD85)/'Indice PondENGHO'!$BP85</f>
        <v>2.2514021274217528</v>
      </c>
      <c r="U89">
        <f>+U$3*('Indice PondENGHO'!BE86-'Indice PondENGHO'!BE85)/'Indice PondENGHO'!$BP85</f>
        <v>2.7593535753362581</v>
      </c>
      <c r="V89">
        <f>+V$3*('Indice PondENGHO'!BF86-'Indice PondENGHO'!BF85)/'Indice PondENGHO'!$BP85</f>
        <v>4.582169616053676</v>
      </c>
      <c r="W89">
        <f>+W$3*('Indice PondENGHO'!BG86-'Indice PondENGHO'!BG85)/'Indice PondENGHO'!$BP85</f>
        <v>0.52151347262516867</v>
      </c>
      <c r="X89">
        <f>+X$3*('Indice PondENGHO'!BH86-'Indice PondENGHO'!BH85)/'Indice PondENGHO'!$BP85</f>
        <v>1.9700220453838742</v>
      </c>
      <c r="Y89">
        <f>+Y$3*('Indice PondENGHO'!BI86-'Indice PondENGHO'!BI85)/'Indice PondENGHO'!$BP85</f>
        <v>0.19098300567956888</v>
      </c>
      <c r="Z89">
        <f>+Z$3*('Indice PondENGHO'!BJ86-'Indice PondENGHO'!BJ85)/'Indice PondENGHO'!$BP85</f>
        <v>1.9979245456870391</v>
      </c>
      <c r="AA89">
        <f>+AA$3*('Indice PondENGHO'!BK86-'Indice PondENGHO'!BK85)/'Indice PondENGHO'!$BP85</f>
        <v>1.313496379131301</v>
      </c>
      <c r="AC89" s="72">
        <f t="shared" si="19"/>
        <v>6.1383433004759924</v>
      </c>
      <c r="AD89" s="72">
        <f t="shared" si="20"/>
        <v>5.2293567938005769E-2</v>
      </c>
      <c r="AE89" s="72">
        <f t="shared" si="21"/>
        <v>0.26978656978953586</v>
      </c>
      <c r="AF89" s="72">
        <f t="shared" si="22"/>
        <v>-2.6185350469963176E-2</v>
      </c>
      <c r="AG89" s="72">
        <f t="shared" si="23"/>
        <v>-0.97846357693167629</v>
      </c>
      <c r="AH89" s="72">
        <f t="shared" si="24"/>
        <v>-1.2652296143220751</v>
      </c>
      <c r="AI89" s="72">
        <f t="shared" si="25"/>
        <v>-1.5052474989149793</v>
      </c>
      <c r="AJ89" s="72">
        <f t="shared" si="26"/>
        <v>5.3436670690815036E-2</v>
      </c>
      <c r="AK89" s="72">
        <f t="shared" si="27"/>
        <v>-0.48838535986403597</v>
      </c>
      <c r="AL89" s="72">
        <f t="shared" si="28"/>
        <v>-0.11773613447733465</v>
      </c>
      <c r="AM89" s="72">
        <f t="shared" si="29"/>
        <v>-0.95790827239131016</v>
      </c>
      <c r="AN89" s="72">
        <f t="shared" si="30"/>
        <v>-0.34157745329246958</v>
      </c>
    </row>
    <row r="90" spans="2:40" x14ac:dyDescent="0.3">
      <c r="B90" s="66">
        <f>+'Indice PondENGHO'!A87</f>
        <v>45292</v>
      </c>
      <c r="C90" s="72">
        <f>C$3*('Indice PondENGHO'!D87-'Indice PondENGHO'!D86)/'Indice PondENGHO'!$BL86</f>
        <v>8.0926148968088185</v>
      </c>
      <c r="D90" s="72">
        <f>D$3*('Indice PondENGHO'!E87-'Indice PondENGHO'!E86)/'Indice PondENGHO'!$BL86</f>
        <v>0.34351971504759388</v>
      </c>
      <c r="E90" s="72">
        <f>E$3*('Indice PondENGHO'!F87-'Indice PondENGHO'!F86)/'Indice PondENGHO'!$BL86</f>
        <v>0.95956544822955181</v>
      </c>
      <c r="F90" s="72">
        <f>F$3*('Indice PondENGHO'!G87-'Indice PondENGHO'!G86)/'Indice PondENGHO'!$BL86</f>
        <v>1.3478289178301677</v>
      </c>
      <c r="G90" s="72">
        <f>G$3*('Indice PondENGHO'!H87-'Indice PondENGHO'!H86)/'Indice PondENGHO'!$BL86</f>
        <v>0.97417571167601802</v>
      </c>
      <c r="H90" s="72">
        <f>H$3*('Indice PondENGHO'!I87-'Indice PondENGHO'!I86)/'Indice PondENGHO'!$BL86</f>
        <v>0.97108157473225809</v>
      </c>
      <c r="I90" s="72">
        <f>I$3*('Indice PondENGHO'!J87-'Indice PondENGHO'!J86)/'Indice PondENGHO'!$BL86</f>
        <v>2.6655633234148635</v>
      </c>
      <c r="J90" s="72">
        <f>J$3*('Indice PondENGHO'!K87-'Indice PondENGHO'!K86)/'Indice PondENGHO'!$BL86</f>
        <v>0.84405203607726298</v>
      </c>
      <c r="K90" s="72">
        <f>K$3*('Indice PondENGHO'!L87-'Indice PondENGHO'!L86)/'Indice PondENGHO'!$BL86</f>
        <v>1.6584934051554059</v>
      </c>
      <c r="L90" s="72">
        <f>L$3*('Indice PondENGHO'!M87-'Indice PondENGHO'!M86)/'Indice PondENGHO'!$BL86</f>
        <v>1.0034240659921166E-2</v>
      </c>
      <c r="M90" s="72">
        <f>M$3*('Indice PondENGHO'!N87-'Indice PondENGHO'!N86)/'Indice PondENGHO'!$BL86</f>
        <v>0.91204522727737636</v>
      </c>
      <c r="N90" s="72">
        <f>N$3*('Indice PondENGHO'!O87-'Indice PondENGHO'!O86)/'Indice PondENGHO'!$BL86</f>
        <v>1.3779551275377857</v>
      </c>
      <c r="O90" s="66"/>
      <c r="P90">
        <f>+P$3*('Indice PondENGHO'!AZ87-'Indice PondENGHO'!AZ86)/'Indice PondENGHO'!$BP86</f>
        <v>3.8634256605029975</v>
      </c>
      <c r="Q90">
        <f>+Q$3*('Indice PondENGHO'!BA87-'Indice PondENGHO'!BA86)/'Indice PondENGHO'!$BP86</f>
        <v>0.29624864588678174</v>
      </c>
      <c r="R90">
        <f>+R$3*('Indice PondENGHO'!BB87-'Indice PondENGHO'!BB86)/'Indice PondENGHO'!$BP86</f>
        <v>0.756172722524181</v>
      </c>
      <c r="S90">
        <f>+S$3*('Indice PondENGHO'!BC87-'Indice PondENGHO'!BC86)/'Indice PondENGHO'!$BP86</f>
        <v>1.1830157287341514</v>
      </c>
      <c r="T90">
        <f>+T$3*('Indice PondENGHO'!BD87-'Indice PondENGHO'!BD86)/'Indice PondENGHO'!$BP86</f>
        <v>1.7084441442891449</v>
      </c>
      <c r="U90">
        <f>+U$3*('Indice PondENGHO'!BE87-'Indice PondENGHO'!BE86)/'Indice PondENGHO'!$BP86</f>
        <v>1.8576779385003859</v>
      </c>
      <c r="V90">
        <f>+V$3*('Indice PondENGHO'!BF87-'Indice PondENGHO'!BF86)/'Indice PondENGHO'!$BP86</f>
        <v>4.0637546652974406</v>
      </c>
      <c r="W90">
        <f>+W$3*('Indice PondENGHO'!BG87-'Indice PondENGHO'!BG86)/'Indice PondENGHO'!$BP86</f>
        <v>0.77508634878467053</v>
      </c>
      <c r="X90">
        <f>+X$3*('Indice PondENGHO'!BH87-'Indice PondENGHO'!BH86)/'Indice PondENGHO'!$BP86</f>
        <v>2.2317741883901352</v>
      </c>
      <c r="Y90">
        <f>+Y$3*('Indice PondENGHO'!BI87-'Indice PondENGHO'!BI86)/'Indice PondENGHO'!$BP86</f>
        <v>1.9868976418645282E-2</v>
      </c>
      <c r="Z90">
        <f>+Z$3*('Indice PondENGHO'!BJ87-'Indice PondENGHO'!BJ86)/'Indice PondENGHO'!$BP86</f>
        <v>1.7280272844920614</v>
      </c>
      <c r="AA90">
        <f>+AA$3*('Indice PondENGHO'!BK87-'Indice PondENGHO'!BK86)/'Indice PondENGHO'!$BP86</f>
        <v>1.9315286729039494</v>
      </c>
      <c r="AC90" s="72">
        <f t="shared" si="19"/>
        <v>4.229189236305821</v>
      </c>
      <c r="AD90" s="72">
        <f t="shared" si="20"/>
        <v>4.727106916081214E-2</v>
      </c>
      <c r="AE90" s="72">
        <f t="shared" si="21"/>
        <v>0.20339272570537081</v>
      </c>
      <c r="AF90" s="72">
        <f t="shared" si="22"/>
        <v>0.16481318909601628</v>
      </c>
      <c r="AG90" s="72">
        <f t="shared" si="23"/>
        <v>-0.73426843261312691</v>
      </c>
      <c r="AH90" s="72">
        <f t="shared" si="24"/>
        <v>-0.88659636376812778</v>
      </c>
      <c r="AI90" s="72">
        <f t="shared" si="25"/>
        <v>-1.3981913418825771</v>
      </c>
      <c r="AJ90" s="72">
        <f t="shared" si="26"/>
        <v>6.8965687292592448E-2</v>
      </c>
      <c r="AK90" s="72">
        <f t="shared" si="27"/>
        <v>-0.57328078323472931</v>
      </c>
      <c r="AL90" s="72">
        <f t="shared" si="28"/>
        <v>-9.8347357587241155E-3</v>
      </c>
      <c r="AM90" s="72">
        <f t="shared" si="29"/>
        <v>-0.81598205721468509</v>
      </c>
      <c r="AN90" s="72">
        <f t="shared" si="30"/>
        <v>-0.55357354536616366</v>
      </c>
    </row>
    <row r="91" spans="2:40" x14ac:dyDescent="0.3">
      <c r="B91" s="66">
        <f>+'Indice PondENGHO'!A88</f>
        <v>45323</v>
      </c>
      <c r="C91" s="72">
        <f>C$3*('Indice PondENGHO'!D88-'Indice PondENGHO'!D87)/'Indice PondENGHO'!$BL87</f>
        <v>4.4591808049132888</v>
      </c>
      <c r="D91" s="72">
        <f>D$3*('Indice PondENGHO'!E88-'Indice PondENGHO'!E87)/'Indice PondENGHO'!$BL87</f>
        <v>0.28600986835463948</v>
      </c>
      <c r="E91" s="72">
        <f>E$3*('Indice PondENGHO'!F88-'Indice PondENGHO'!F87)/'Indice PondENGHO'!$BL87</f>
        <v>0.55368659652542729</v>
      </c>
      <c r="F91" s="72">
        <f>F$3*('Indice PondENGHO'!G88-'Indice PondENGHO'!G87)/'Indice PondENGHO'!$BL87</f>
        <v>1.6579639565137805</v>
      </c>
      <c r="G91" s="72">
        <f>G$3*('Indice PondENGHO'!H88-'Indice PondENGHO'!H87)/'Indice PondENGHO'!$BL87</f>
        <v>0.45039380712018418</v>
      </c>
      <c r="H91" s="72">
        <f>H$3*('Indice PondENGHO'!I88-'Indice PondENGHO'!I87)/'Indice PondENGHO'!$BL87</f>
        <v>0.62809950109566648</v>
      </c>
      <c r="I91" s="72">
        <f>I$3*('Indice PondENGHO'!J88-'Indice PondENGHO'!J87)/'Indice PondENGHO'!$BL87</f>
        <v>2.0500026814606489</v>
      </c>
      <c r="J91" s="72">
        <f>J$3*('Indice PondENGHO'!K88-'Indice PondENGHO'!K87)/'Indice PondENGHO'!$BL87</f>
        <v>0.83700557928877894</v>
      </c>
      <c r="K91" s="72">
        <f>K$3*('Indice PondENGHO'!L88-'Indice PondENGHO'!L87)/'Indice PondENGHO'!$BL87</f>
        <v>0.62303959692287114</v>
      </c>
      <c r="L91" s="72">
        <f>L$3*('Indice PondENGHO'!M88-'Indice PondENGHO'!M87)/'Indice PondENGHO'!$BL87</f>
        <v>8.4996295254553364E-2</v>
      </c>
      <c r="M91" s="72">
        <f>M$3*('Indice PondENGHO'!N88-'Indice PondENGHO'!N87)/'Indice PondENGHO'!$BL87</f>
        <v>0.52991381628935674</v>
      </c>
      <c r="N91" s="72">
        <f>N$3*('Indice PondENGHO'!O88-'Indice PondENGHO'!O87)/'Indice PondENGHO'!$BL87</f>
        <v>0.62414888475083674</v>
      </c>
      <c r="O91" s="66"/>
      <c r="P91">
        <f>+P$3*('Indice PondENGHO'!AZ88-'Indice PondENGHO'!AZ87)/'Indice PondENGHO'!$BP87</f>
        <v>2.2620943394965778</v>
      </c>
      <c r="Q91">
        <f>+Q$3*('Indice PondENGHO'!BA88-'Indice PondENGHO'!BA87)/'Indice PondENGHO'!$BP87</f>
        <v>0.25128583876129434</v>
      </c>
      <c r="R91">
        <f>+R$3*('Indice PondENGHO'!BB88-'Indice PondENGHO'!BB87)/'Indice PondENGHO'!$BP87</f>
        <v>0.42442539086557018</v>
      </c>
      <c r="S91">
        <f>+S$3*('Indice PondENGHO'!BC88-'Indice PondENGHO'!BC87)/'Indice PondENGHO'!$BP87</f>
        <v>1.6823509184099716</v>
      </c>
      <c r="T91">
        <f>+T$3*('Indice PondENGHO'!BD88-'Indice PondENGHO'!BD87)/'Indice PondENGHO'!$BP87</f>
        <v>0.80133493003007228</v>
      </c>
      <c r="U91">
        <f>+U$3*('Indice PondENGHO'!BE88-'Indice PondENGHO'!BE87)/'Indice PondENGHO'!$BP87</f>
        <v>1.2598999764733629</v>
      </c>
      <c r="V91">
        <f>+V$3*('Indice PondENGHO'!BF88-'Indice PondENGHO'!BF87)/'Indice PondENGHO'!$BP87</f>
        <v>3.4942550753475925</v>
      </c>
      <c r="W91">
        <f>+W$3*('Indice PondENGHO'!BG88-'Indice PondENGHO'!BG87)/'Indice PondENGHO'!$BP87</f>
        <v>0.79993772961662435</v>
      </c>
      <c r="X91">
        <f>+X$3*('Indice PondENGHO'!BH88-'Indice PondENGHO'!BH87)/'Indice PondENGHO'!$BP87</f>
        <v>0.81453724409508721</v>
      </c>
      <c r="Y91">
        <f>+Y$3*('Indice PondENGHO'!BI88-'Indice PondENGHO'!BI87)/'Indice PondENGHO'!$BP87</f>
        <v>0.25465652558568341</v>
      </c>
      <c r="Z91">
        <f>+Z$3*('Indice PondENGHO'!BJ88-'Indice PondENGHO'!BJ87)/'Indice PondENGHO'!$BP87</f>
        <v>0.95802311545433672</v>
      </c>
      <c r="AA91">
        <f>+AA$3*('Indice PondENGHO'!BK88-'Indice PondENGHO'!BK87)/'Indice PondENGHO'!$BP87</f>
        <v>0.84988512443909636</v>
      </c>
      <c r="AC91" s="72">
        <f t="shared" si="19"/>
        <v>2.197086465416711</v>
      </c>
      <c r="AD91" s="72">
        <f t="shared" si="20"/>
        <v>3.472402959334514E-2</v>
      </c>
      <c r="AE91" s="72">
        <f t="shared" si="21"/>
        <v>0.1292612056598571</v>
      </c>
      <c r="AF91" s="72">
        <f t="shared" si="22"/>
        <v>-2.4386961896191162E-2</v>
      </c>
      <c r="AG91" s="72">
        <f t="shared" si="23"/>
        <v>-0.3509411229098881</v>
      </c>
      <c r="AH91" s="72">
        <f t="shared" si="24"/>
        <v>-0.63180047537769646</v>
      </c>
      <c r="AI91" s="72">
        <f t="shared" si="25"/>
        <v>-1.4442523938869436</v>
      </c>
      <c r="AJ91" s="72">
        <f t="shared" si="26"/>
        <v>3.7067849672154596E-2</v>
      </c>
      <c r="AK91" s="72">
        <f t="shared" si="27"/>
        <v>-0.19149764717221607</v>
      </c>
      <c r="AL91" s="72">
        <f t="shared" si="28"/>
        <v>-0.16966023033113004</v>
      </c>
      <c r="AM91" s="72">
        <f t="shared" si="29"/>
        <v>-0.42810929916497997</v>
      </c>
      <c r="AN91" s="72">
        <f t="shared" si="30"/>
        <v>-0.22573623968825962</v>
      </c>
    </row>
    <row r="92" spans="2:40" x14ac:dyDescent="0.3">
      <c r="B92" s="66">
        <f>+'Indice PondENGHO'!A89</f>
        <v>45352</v>
      </c>
      <c r="C92" s="72">
        <f>C$3*('Indice PondENGHO'!D89-'Indice PondENGHO'!D88)/'Indice PondENGHO'!$BL88</f>
        <v>3.9238389738480346</v>
      </c>
      <c r="D92" s="72">
        <f>D$3*('Indice PondENGHO'!E89-'Indice PondENGHO'!E88)/'Indice PondENGHO'!$BL88</f>
        <v>0.2096376537340533</v>
      </c>
      <c r="E92" s="72">
        <f>E$3*('Indice PondENGHO'!F89-'Indice PondENGHO'!F88)/'Indice PondENGHO'!$BL88</f>
        <v>0.69197181166545274</v>
      </c>
      <c r="F92" s="72">
        <f>F$3*('Indice PondENGHO'!G89-'Indice PondENGHO'!G88)/'Indice PondENGHO'!$BL88</f>
        <v>1.1061066677769151</v>
      </c>
      <c r="G92" s="72">
        <f>G$3*('Indice PondENGHO'!H89-'Indice PondENGHO'!H88)/'Indice PondENGHO'!$BL88</f>
        <v>0.21200742931727498</v>
      </c>
      <c r="H92" s="72">
        <f>H$3*('Indice PondENGHO'!I89-'Indice PondENGHO'!I88)/'Indice PondENGHO'!$BL88</f>
        <v>0.57462282693423272</v>
      </c>
      <c r="I92" s="72">
        <f>I$3*('Indice PondENGHO'!J89-'Indice PondENGHO'!J88)/'Indice PondENGHO'!$BL88</f>
        <v>1.5214032606469376</v>
      </c>
      <c r="J92" s="72">
        <f>J$3*('Indice PondENGHO'!K89-'Indice PondENGHO'!K88)/'Indice PondENGHO'!$BL88</f>
        <v>0.59606546310030939</v>
      </c>
      <c r="K92" s="72">
        <f>K$3*('Indice PondENGHO'!L89-'Indice PondENGHO'!L88)/'Indice PondENGHO'!$BL88</f>
        <v>0.57716442339563356</v>
      </c>
      <c r="L92" s="72">
        <f>L$3*('Indice PondENGHO'!M89-'Indice PondENGHO'!M88)/'Indice PondENGHO'!$BL88</f>
        <v>0.42175573024333524</v>
      </c>
      <c r="M92" s="72">
        <f>M$3*('Indice PondENGHO'!N89-'Indice PondENGHO'!N88)/'Indice PondENGHO'!$BL88</f>
        <v>0.37795096681155244</v>
      </c>
      <c r="N92" s="72">
        <f>N$3*('Indice PondENGHO'!O89-'Indice PondENGHO'!O88)/'Indice PondENGHO'!$BL88</f>
        <v>0.36183095722918579</v>
      </c>
      <c r="O92" s="66"/>
      <c r="P92">
        <f>+P$3*('Indice PondENGHO'!AZ89-'Indice PondENGHO'!AZ88)/'Indice PondENGHO'!$BP88</f>
        <v>1.9863378031577643</v>
      </c>
      <c r="Q92">
        <f>+Q$3*('Indice PondENGHO'!BA89-'Indice PondENGHO'!BA88)/'Indice PondENGHO'!$BP88</f>
        <v>0.17911103952060933</v>
      </c>
      <c r="R92">
        <f>+R$3*('Indice PondENGHO'!BB89-'Indice PondENGHO'!BB88)/'Indice PondENGHO'!$BP88</f>
        <v>0.63172848347168176</v>
      </c>
      <c r="S92">
        <f>+S$3*('Indice PondENGHO'!BC89-'Indice PondENGHO'!BC88)/'Indice PondENGHO'!$BP88</f>
        <v>1.1896451352688666</v>
      </c>
      <c r="T92">
        <f>+T$3*('Indice PondENGHO'!BD89-'Indice PondENGHO'!BD88)/'Indice PondENGHO'!$BP88</f>
        <v>0.37422172389524849</v>
      </c>
      <c r="U92">
        <f>+U$3*('Indice PondENGHO'!BE89-'Indice PondENGHO'!BE88)/'Indice PondENGHO'!$BP88</f>
        <v>1.124269884643065</v>
      </c>
      <c r="V92">
        <f>+V$3*('Indice PondENGHO'!BF89-'Indice PondENGHO'!BF88)/'Indice PondENGHO'!$BP88</f>
        <v>2.1618753222490086</v>
      </c>
      <c r="W92">
        <f>+W$3*('Indice PondENGHO'!BG89-'Indice PondENGHO'!BG88)/'Indice PondENGHO'!$BP88</f>
        <v>0.56288376492955849</v>
      </c>
      <c r="X92">
        <f>+X$3*('Indice PondENGHO'!BH89-'Indice PondENGHO'!BH88)/'Indice PondENGHO'!$BP88</f>
        <v>0.77842745310168715</v>
      </c>
      <c r="Y92">
        <f>+Y$3*('Indice PondENGHO'!BI89-'Indice PondENGHO'!BI88)/'Indice PondENGHO'!$BP88</f>
        <v>1.0260898758411874</v>
      </c>
      <c r="Z92">
        <f>+Z$3*('Indice PondENGHO'!BJ89-'Indice PondENGHO'!BJ88)/'Indice PondENGHO'!$BP88</f>
        <v>0.71163841487623303</v>
      </c>
      <c r="AA92">
        <f>+AA$3*('Indice PondENGHO'!BK89-'Indice PondENGHO'!BK88)/'Indice PondENGHO'!$BP88</f>
        <v>0.50766554925698193</v>
      </c>
      <c r="AC92" s="72">
        <f t="shared" si="19"/>
        <v>1.9375011706902703</v>
      </c>
      <c r="AD92" s="72">
        <f t="shared" si="20"/>
        <v>3.0526614213443964E-2</v>
      </c>
      <c r="AE92" s="72">
        <f t="shared" si="21"/>
        <v>6.0243328193770984E-2</v>
      </c>
      <c r="AF92" s="72">
        <f t="shared" si="22"/>
        <v>-8.3538467491951485E-2</v>
      </c>
      <c r="AG92" s="72">
        <f t="shared" si="23"/>
        <v>-0.16221429457797351</v>
      </c>
      <c r="AH92" s="72">
        <f t="shared" si="24"/>
        <v>-0.54964705770883227</v>
      </c>
      <c r="AI92" s="72">
        <f t="shared" si="25"/>
        <v>-0.64047206160207093</v>
      </c>
      <c r="AJ92" s="72">
        <f t="shared" si="26"/>
        <v>3.3181698170750895E-2</v>
      </c>
      <c r="AK92" s="72">
        <f t="shared" si="27"/>
        <v>-0.20126302970605359</v>
      </c>
      <c r="AL92" s="72">
        <f t="shared" si="28"/>
        <v>-0.60433414559785215</v>
      </c>
      <c r="AM92" s="72">
        <f t="shared" si="29"/>
        <v>-0.33368744806468059</v>
      </c>
      <c r="AN92" s="72">
        <f t="shared" si="30"/>
        <v>-0.14583459202779614</v>
      </c>
    </row>
    <row r="93" spans="2:40" x14ac:dyDescent="0.3">
      <c r="B93" s="66">
        <f>+'Indice PondENGHO'!A90</f>
        <v>45383</v>
      </c>
      <c r="C93" s="72">
        <f>C$3*('Indice PondENGHO'!D90-'Indice PondENGHO'!D89)/'Indice PondENGHO'!$BL89</f>
        <v>2.3918451055575534</v>
      </c>
      <c r="D93" s="72">
        <f>D$3*('Indice PondENGHO'!E90-'Indice PondENGHO'!E89)/'Indice PondENGHO'!$BL89</f>
        <v>9.6331324948104285E-2</v>
      </c>
      <c r="E93" s="72">
        <f>E$3*('Indice PondENGHO'!F90-'Indice PondENGHO'!F89)/'Indice PondENGHO'!$BL89</f>
        <v>0.66336867390292997</v>
      </c>
      <c r="F93" s="72">
        <f>F$3*('Indice PondENGHO'!G90-'Indice PondENGHO'!G89)/'Indice PondENGHO'!$BL89</f>
        <v>2.9449490776210667</v>
      </c>
      <c r="G93" s="72">
        <f>G$3*('Indice PondENGHO'!H90-'Indice PondENGHO'!H89)/'Indice PondENGHO'!$BL89</f>
        <v>0.26088646622762135</v>
      </c>
      <c r="H93" s="72">
        <f>H$3*('Indice PondENGHO'!I90-'Indice PondENGHO'!I89)/'Indice PondENGHO'!$BL89</f>
        <v>0.43564394424446629</v>
      </c>
      <c r="I93" s="72">
        <f>I$3*('Indice PondENGHO'!J90-'Indice PondENGHO'!J89)/'Indice PondENGHO'!$BL89</f>
        <v>0.70156356551749777</v>
      </c>
      <c r="J93" s="72">
        <f>J$3*('Indice PondENGHO'!K90-'Indice PondENGHO'!K89)/'Indice PondENGHO'!$BL89</f>
        <v>0.57348776203417506</v>
      </c>
      <c r="K93" s="72">
        <f>K$3*('Indice PondENGHO'!L90-'Indice PondENGHO'!L89)/'Indice PondENGHO'!$BL89</f>
        <v>0.50694844923769</v>
      </c>
      <c r="L93" s="72">
        <f>L$3*('Indice PondENGHO'!M90-'Indice PondENGHO'!M89)/'Indice PondENGHO'!$BL89</f>
        <v>9.5373755011683659E-2</v>
      </c>
      <c r="M93" s="72">
        <f>M$3*('Indice PondENGHO'!N90-'Indice PondENGHO'!N89)/'Indice PondENGHO'!$BL89</f>
        <v>0.31465610421057155</v>
      </c>
      <c r="N93" s="72">
        <f>N$3*('Indice PondENGHO'!O90-'Indice PondENGHO'!O89)/'Indice PondENGHO'!$BL89</f>
        <v>0.21653314411578367</v>
      </c>
      <c r="O93" s="66"/>
      <c r="P93">
        <f>+P$3*('Indice PondENGHO'!AZ90-'Indice PondENGHO'!AZ89)/'Indice PondENGHO'!$BP89</f>
        <v>1.0993868595067033</v>
      </c>
      <c r="Q93">
        <f>+Q$3*('Indice PondENGHO'!BA90-'Indice PondENGHO'!BA89)/'Indice PondENGHO'!$BP89</f>
        <v>8.114672802103827E-2</v>
      </c>
      <c r="R93">
        <f>+R$3*('Indice PondENGHO'!BB90-'Indice PondENGHO'!BB89)/'Indice PondENGHO'!$BP89</f>
        <v>0.53069787984423678</v>
      </c>
      <c r="S93">
        <f>+S$3*('Indice PondENGHO'!BC90-'Indice PondENGHO'!BC89)/'Indice PondENGHO'!$BP89</f>
        <v>3.3674541353650951</v>
      </c>
      <c r="T93">
        <f>+T$3*('Indice PondENGHO'!BD90-'Indice PondENGHO'!BD89)/'Indice PondENGHO'!$BP89</f>
        <v>0.46881209595302276</v>
      </c>
      <c r="U93">
        <f>+U$3*('Indice PondENGHO'!BE90-'Indice PondENGHO'!BE89)/'Indice PondENGHO'!$BP89</f>
        <v>0.85214149817339135</v>
      </c>
      <c r="V93">
        <f>+V$3*('Indice PondENGHO'!BF90-'Indice PondENGHO'!BF89)/'Indice PondENGHO'!$BP89</f>
        <v>1.0625548032933991</v>
      </c>
      <c r="W93">
        <f>+W$3*('Indice PondENGHO'!BG90-'Indice PondENGHO'!BG89)/'Indice PondENGHO'!$BP89</f>
        <v>0.521296281063231</v>
      </c>
      <c r="X93">
        <f>+X$3*('Indice PondENGHO'!BH90-'Indice PondENGHO'!BH89)/'Indice PondENGHO'!$BP89</f>
        <v>0.62555205963505089</v>
      </c>
      <c r="Y93">
        <f>+Y$3*('Indice PondENGHO'!BI90-'Indice PondENGHO'!BI89)/'Indice PondENGHO'!$BP89</f>
        <v>0.23696942862489795</v>
      </c>
      <c r="Z93">
        <f>+Z$3*('Indice PondENGHO'!BJ90-'Indice PondENGHO'!BJ89)/'Indice PondENGHO'!$BP89</f>
        <v>0.63028505760934961</v>
      </c>
      <c r="AA93">
        <f>+AA$3*('Indice PondENGHO'!BK90-'Indice PondENGHO'!BK89)/'Indice PondENGHO'!$BP89</f>
        <v>0.29838401639609818</v>
      </c>
      <c r="AC93" s="72">
        <f t="shared" si="19"/>
        <v>1.29245824605085</v>
      </c>
      <c r="AD93" s="72">
        <f t="shared" si="20"/>
        <v>1.5184596927066016E-2</v>
      </c>
      <c r="AE93" s="72">
        <f t="shared" si="21"/>
        <v>0.1326707940586932</v>
      </c>
      <c r="AF93" s="72">
        <f t="shared" si="22"/>
        <v>-0.42250505774402836</v>
      </c>
      <c r="AG93" s="72">
        <f t="shared" si="23"/>
        <v>-0.20792562972540141</v>
      </c>
      <c r="AH93" s="72">
        <f t="shared" si="24"/>
        <v>-0.41649755392892507</v>
      </c>
      <c r="AI93" s="72">
        <f t="shared" si="25"/>
        <v>-0.36099123777590136</v>
      </c>
      <c r="AJ93" s="72">
        <f t="shared" si="26"/>
        <v>5.219148097094406E-2</v>
      </c>
      <c r="AK93" s="72">
        <f t="shared" si="27"/>
        <v>-0.11860361039736089</v>
      </c>
      <c r="AL93" s="72">
        <f t="shared" si="28"/>
        <v>-0.14159567361321429</v>
      </c>
      <c r="AM93" s="72">
        <f t="shared" si="29"/>
        <v>-0.31562895339877806</v>
      </c>
      <c r="AN93" s="72">
        <f t="shared" si="30"/>
        <v>-8.1850872280314513E-2</v>
      </c>
    </row>
    <row r="94" spans="2:40" x14ac:dyDescent="0.3">
      <c r="B94" s="66">
        <f>+'Indice PondENGHO'!A91</f>
        <v>45413</v>
      </c>
      <c r="C94" s="72">
        <f>C$3*('Indice PondENGHO'!D91-'Indice PondENGHO'!D90)/'Indice PondENGHO'!$BL90</f>
        <v>1.7726930178119651</v>
      </c>
      <c r="D94" s="72">
        <f>D$3*('Indice PondENGHO'!E91-'Indice PondENGHO'!E90)/'Indice PondENGHO'!$BL90</f>
        <v>0.10999557180271198</v>
      </c>
      <c r="E94" s="72">
        <f>E$3*('Indice PondENGHO'!F91-'Indice PondENGHO'!F90)/'Indice PondENGHO'!$BL90</f>
        <v>0.26711338917078797</v>
      </c>
      <c r="F94" s="72">
        <f>F$3*('Indice PondENGHO'!G91-'Indice PondENGHO'!G90)/'Indice PondENGHO'!$BL90</f>
        <v>0.29224712223505989</v>
      </c>
      <c r="G94" s="72">
        <f>G$3*('Indice PondENGHO'!H91-'Indice PondENGHO'!H90)/'Indice PondENGHO'!$BL90</f>
        <v>0.13150500018651964</v>
      </c>
      <c r="H94" s="72">
        <f>H$3*('Indice PondENGHO'!I91-'Indice PondENGHO'!I90)/'Indice PondENGHO'!$BL90</f>
        <v>4.149252555582883E-2</v>
      </c>
      <c r="I94" s="72">
        <f>I$3*('Indice PondENGHO'!J91-'Indice PondENGHO'!J90)/'Indice PondENGHO'!$BL90</f>
        <v>0.49186867263051043</v>
      </c>
      <c r="J94" s="72">
        <f>J$3*('Indice PondENGHO'!K91-'Indice PondENGHO'!K90)/'Indice PondENGHO'!$BL90</f>
        <v>0.34144525919209251</v>
      </c>
      <c r="K94" s="72">
        <f>K$3*('Indice PondENGHO'!L91-'Indice PondENGHO'!L90)/'Indice PondENGHO'!$BL90</f>
        <v>0.28668008041650145</v>
      </c>
      <c r="L94" s="72">
        <f>L$3*('Indice PondENGHO'!M91-'Indice PondENGHO'!M90)/'Indice PondENGHO'!$BL90</f>
        <v>8.3710469946692928E-2</v>
      </c>
      <c r="M94" s="72">
        <f>M$3*('Indice PondENGHO'!N91-'Indice PondENGHO'!N90)/'Indice PondENGHO'!$BL90</f>
        <v>0.2375636612961369</v>
      </c>
      <c r="N94" s="72">
        <f>N$3*('Indice PondENGHO'!O91-'Indice PondENGHO'!O90)/'Indice PondENGHO'!$BL90</f>
        <v>0.15328925835287632</v>
      </c>
      <c r="O94" s="66"/>
      <c r="P94">
        <f>+P$3*('Indice PondENGHO'!AZ91-'Indice PondENGHO'!AZ90)/'Indice PondENGHO'!$BP90</f>
        <v>0.88193853570683656</v>
      </c>
      <c r="Q94">
        <f>+Q$3*('Indice PondENGHO'!BA91-'Indice PondENGHO'!BA90)/'Indice PondENGHO'!$BP90</f>
        <v>9.6569276994544206E-2</v>
      </c>
      <c r="R94">
        <f>+R$3*('Indice PondENGHO'!BB91-'Indice PondENGHO'!BB90)/'Indice PondENGHO'!$BP90</f>
        <v>0.20252201600695552</v>
      </c>
      <c r="S94">
        <f>+S$3*('Indice PondENGHO'!BC91-'Indice PondENGHO'!BC90)/'Indice PondENGHO'!$BP90</f>
        <v>0.27696888762132532</v>
      </c>
      <c r="T94">
        <f>+T$3*('Indice PondENGHO'!BD91-'Indice PondENGHO'!BD90)/'Indice PondENGHO'!$BP90</f>
        <v>0.22142017969223052</v>
      </c>
      <c r="U94">
        <f>+U$3*('Indice PondENGHO'!BE91-'Indice PondENGHO'!BE90)/'Indice PondENGHO'!$BP90</f>
        <v>4.8561907542858912E-2</v>
      </c>
      <c r="V94">
        <f>+V$3*('Indice PondENGHO'!BF91-'Indice PondENGHO'!BF90)/'Indice PondENGHO'!$BP90</f>
        <v>0.67795965565002503</v>
      </c>
      <c r="W94">
        <f>+W$3*('Indice PondENGHO'!BG91-'Indice PondENGHO'!BG90)/'Indice PondENGHO'!$BP90</f>
        <v>0.32356702089753808</v>
      </c>
      <c r="X94">
        <f>+X$3*('Indice PondENGHO'!BH91-'Indice PondENGHO'!BH90)/'Indice PondENGHO'!$BP90</f>
        <v>0.42239115000455851</v>
      </c>
      <c r="Y94">
        <f>+Y$3*('Indice PondENGHO'!BI91-'Indice PondENGHO'!BI90)/'Indice PondENGHO'!$BP90</f>
        <v>0.23005541529159337</v>
      </c>
      <c r="Z94">
        <f>+Z$3*('Indice PondENGHO'!BJ91-'Indice PondENGHO'!BJ90)/'Indice PondENGHO'!$BP90</f>
        <v>0.47421005487905138</v>
      </c>
      <c r="AA94">
        <f>+AA$3*('Indice PondENGHO'!BK91-'Indice PondENGHO'!BK90)/'Indice PondENGHO'!$BP90</f>
        <v>0.22428646103633004</v>
      </c>
      <c r="AC94" s="72">
        <f t="shared" si="19"/>
        <v>0.89075448210512853</v>
      </c>
      <c r="AD94" s="72">
        <f t="shared" si="20"/>
        <v>1.3426294808167774E-2</v>
      </c>
      <c r="AE94" s="72">
        <f t="shared" si="21"/>
        <v>6.4591373163832455E-2</v>
      </c>
      <c r="AF94" s="72">
        <f t="shared" si="22"/>
        <v>1.5278234613734565E-2</v>
      </c>
      <c r="AG94" s="72">
        <f t="shared" si="23"/>
        <v>-8.9915179505710874E-2</v>
      </c>
      <c r="AH94" s="72">
        <f t="shared" si="24"/>
        <v>-7.0693819870300822E-3</v>
      </c>
      <c r="AI94" s="72">
        <f t="shared" si="25"/>
        <v>-0.1860909830195146</v>
      </c>
      <c r="AJ94" s="72">
        <f t="shared" si="26"/>
        <v>1.7878238294554427E-2</v>
      </c>
      <c r="AK94" s="72">
        <f t="shared" si="27"/>
        <v>-0.13571106958805706</v>
      </c>
      <c r="AL94" s="72">
        <f t="shared" si="28"/>
        <v>-0.14634494534490045</v>
      </c>
      <c r="AM94" s="72">
        <f t="shared" si="29"/>
        <v>-0.23664639358291448</v>
      </c>
      <c r="AN94" s="72">
        <f t="shared" si="30"/>
        <v>-7.099720268345372E-2</v>
      </c>
    </row>
    <row r="95" spans="2:40" x14ac:dyDescent="0.3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3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3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3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3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3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3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3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3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3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3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3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3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3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3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3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3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3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3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3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3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3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3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3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3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3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3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3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3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3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3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3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3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3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3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3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3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3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3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3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3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3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3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3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3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3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3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3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3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3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3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3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3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3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3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3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3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3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3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3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3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3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3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3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3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3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96"/>
  <sheetViews>
    <sheetView zoomScale="105" zoomScaleNormal="145" workbookViewId="0">
      <pane xSplit="3" ySplit="3" topLeftCell="BH82" activePane="bottomRight" state="frozen"/>
      <selection pane="topRight" activeCell="D1" sqref="D1"/>
      <selection pane="bottomLeft" activeCell="A4" sqref="A4"/>
      <selection pane="bottomRight" activeCell="AW102" sqref="AW102"/>
    </sheetView>
  </sheetViews>
  <sheetFormatPr baseColWidth="10" defaultRowHeight="14.4" x14ac:dyDescent="0.3"/>
  <cols>
    <col min="1" max="1" width="7.44140625" bestFit="1" customWidth="1"/>
    <col min="3" max="3" width="5.109375" bestFit="1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1.44140625" style="8"/>
    <col min="68" max="68" width="11.44140625" style="9"/>
    <col min="69" max="69" width="8.44140625" style="8" bestFit="1" customWidth="1"/>
    <col min="70" max="77" width="8.44140625" bestFit="1" customWidth="1"/>
    <col min="78" max="79" width="9.44140625" bestFit="1" customWidth="1"/>
    <col min="80" max="80" width="9.44140625" style="9" bestFit="1" customWidth="1"/>
    <col min="81" max="81" width="10.44140625" bestFit="1" customWidth="1"/>
    <col min="82" max="82" width="9.88671875" bestFit="1" customWidth="1"/>
  </cols>
  <sheetData>
    <row r="1" spans="1:84" s="4" customFormat="1" ht="33.75" customHeight="1" x14ac:dyDescent="0.3">
      <c r="D1" s="78" t="s">
        <v>94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78" t="s">
        <v>95</v>
      </c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8" t="s">
        <v>96</v>
      </c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80"/>
      <c r="AN1" s="78" t="s">
        <v>97</v>
      </c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80"/>
      <c r="AZ1" s="78" t="s">
        <v>98</v>
      </c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80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3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3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3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3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3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3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3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3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3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3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3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3">
      <c r="A69" s="2">
        <f t="shared" si="3"/>
        <v>44682</v>
      </c>
      <c r="B69" s="1">
        <f t="shared" ref="B69:B96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3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3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3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3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3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3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3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0.93856750091780627</v>
      </c>
      <c r="E76" s="3">
        <f>+'Indice PondENGHO'!E74/'Indice PondENGHO'!E62-1</f>
        <v>0.92973162089405048</v>
      </c>
      <c r="F76" s="3">
        <f>+'Indice PondENGHO'!F74/'Indice PondENGHO'!F62-1</f>
        <v>1.2056228463480827</v>
      </c>
      <c r="G76" s="3">
        <f>+'Indice PondENGHO'!G74/'Indice PondENGHO'!G62-1</f>
        <v>0.82651870611154132</v>
      </c>
      <c r="H76" s="3">
        <f>+'Indice PondENGHO'!H74/'Indice PondENGHO'!H62-1</f>
        <v>0.97034468229235382</v>
      </c>
      <c r="I76" s="3">
        <f>+'Indice PondENGHO'!I74/'Indice PondENGHO'!I62-1</f>
        <v>0.90652569629819757</v>
      </c>
      <c r="J76" s="3">
        <f>+'Indice PondENGHO'!J74/'Indice PondENGHO'!J62-1</f>
        <v>0.87835421990561446</v>
      </c>
      <c r="K76" s="3">
        <f>+'Indice PondENGHO'!K74/'Indice PondENGHO'!K62-1</f>
        <v>0.68580814502639886</v>
      </c>
      <c r="L76" s="3">
        <f>+'Indice PondENGHO'!L74/'Indice PondENGHO'!L62-1</f>
        <v>0.83860712995704501</v>
      </c>
      <c r="M76" s="3">
        <f>+'Indice PondENGHO'!M74/'Indice PondENGHO'!M62-1</f>
        <v>0.83421501926107045</v>
      </c>
      <c r="N76" s="3">
        <f>+'Indice PondENGHO'!N74/'Indice PondENGHO'!N62-1</f>
        <v>1.0828321916347745</v>
      </c>
      <c r="O76" s="11">
        <f>+'Indice PondENGHO'!O74/'Indice PondENGHO'!O62-1</f>
        <v>0.97973419393418038</v>
      </c>
      <c r="P76" s="10">
        <f>+'Indice PondENGHO'!P74/'Indice PondENGHO'!P62-1</f>
        <v>0.94307918462684093</v>
      </c>
      <c r="Q76" s="3">
        <f>+'Indice PondENGHO'!Q74/'Indice PondENGHO'!Q62-1</f>
        <v>0.9295270923250476</v>
      </c>
      <c r="R76" s="3">
        <f>+'Indice PondENGHO'!R74/'Indice PondENGHO'!R62-1</f>
        <v>1.2067537804188748</v>
      </c>
      <c r="S76" s="3">
        <f>+'Indice PondENGHO'!S74/'Indice PondENGHO'!S62-1</f>
        <v>0.80862337513589311</v>
      </c>
      <c r="T76" s="3">
        <f>+'Indice PondENGHO'!T74/'Indice PondENGHO'!T62-1</f>
        <v>0.97115105032191562</v>
      </c>
      <c r="U76" s="3">
        <f>+'Indice PondENGHO'!U74/'Indice PondENGHO'!U62-1</f>
        <v>0.90885813504000645</v>
      </c>
      <c r="V76" s="3">
        <f>+'Indice PondENGHO'!V74/'Indice PondENGHO'!V62-1</f>
        <v>0.87279287030680042</v>
      </c>
      <c r="W76" s="3">
        <f>+'Indice PondENGHO'!W74/'Indice PondENGHO'!W62-1</f>
        <v>0.68296580451267741</v>
      </c>
      <c r="X76" s="3">
        <f>+'Indice PondENGHO'!X74/'Indice PondENGHO'!X62-1</f>
        <v>0.83594815895018781</v>
      </c>
      <c r="Y76" s="3">
        <f>+'Indice PondENGHO'!Y74/'Indice PondENGHO'!Y62-1</f>
        <v>0.86459843140216375</v>
      </c>
      <c r="Z76" s="3">
        <f>+'Indice PondENGHO'!Z74/'Indice PondENGHO'!Z62-1</f>
        <v>1.0837375146606703</v>
      </c>
      <c r="AA76" s="11">
        <f>+'Indice PondENGHO'!AA74/'Indice PondENGHO'!AA62-1</f>
        <v>0.97927649273558481</v>
      </c>
      <c r="AB76" s="10">
        <f>+'Indice PondENGHO'!AB74/'Indice PondENGHO'!AB62-1</f>
        <v>0.94642063072524718</v>
      </c>
      <c r="AC76" s="3">
        <f>+'Indice PondENGHO'!AC74/'Indice PondENGHO'!AC62-1</f>
        <v>0.92916899563941846</v>
      </c>
      <c r="AD76" s="3">
        <f>+'Indice PondENGHO'!AD74/'Indice PondENGHO'!AD62-1</f>
        <v>1.2074363531921408</v>
      </c>
      <c r="AE76" s="3">
        <f>+'Indice PondENGHO'!AE74/'Indice PondENGHO'!AE62-1</f>
        <v>0.79652207559005173</v>
      </c>
      <c r="AF76" s="3">
        <f>+'Indice PondENGHO'!AF74/'Indice PondENGHO'!AF62-1</f>
        <v>0.9716692368986084</v>
      </c>
      <c r="AG76" s="3">
        <f>+'Indice PondENGHO'!AG74/'Indice PondENGHO'!AG62-1</f>
        <v>0.90909887586744653</v>
      </c>
      <c r="AH76" s="3">
        <f>+'Indice PondENGHO'!AH74/'Indice PondENGHO'!AH62-1</f>
        <v>0.8727672086075291</v>
      </c>
      <c r="AI76" s="3">
        <f>+'Indice PondENGHO'!AI74/'Indice PondENGHO'!AI62-1</f>
        <v>0.68015650764030156</v>
      </c>
      <c r="AJ76" s="3">
        <f>+'Indice PondENGHO'!AJ74/'Indice PondENGHO'!AJ62-1</f>
        <v>0.83387769627222652</v>
      </c>
      <c r="AK76" s="3">
        <f>+'Indice PondENGHO'!AK74/'Indice PondENGHO'!AK62-1</f>
        <v>0.86992463399428166</v>
      </c>
      <c r="AL76" s="3">
        <f>+'Indice PondENGHO'!AL74/'Indice PondENGHO'!AL62-1</f>
        <v>1.0861695830575777</v>
      </c>
      <c r="AM76" s="11">
        <f>+'Indice PondENGHO'!AM74/'Indice PondENGHO'!AM62-1</f>
        <v>0.97789318938204595</v>
      </c>
      <c r="AN76" s="10">
        <f>+'Indice PondENGHO'!AN74/'Indice PondENGHO'!AN62-1</f>
        <v>0.94967019111898976</v>
      </c>
      <c r="AO76" s="3">
        <f>+'Indice PondENGHO'!AO74/'Indice PondENGHO'!AO62-1</f>
        <v>0.92840066502583896</v>
      </c>
      <c r="AP76" s="3">
        <f>+'Indice PondENGHO'!AP74/'Indice PondENGHO'!AP62-1</f>
        <v>1.2083218121713388</v>
      </c>
      <c r="AQ76" s="3">
        <f>+'Indice PondENGHO'!AQ74/'Indice PondENGHO'!AQ62-1</f>
        <v>0.79533399110643499</v>
      </c>
      <c r="AR76" s="3">
        <f>+'Indice PondENGHO'!AR74/'Indice PondENGHO'!AR62-1</f>
        <v>0.9708376447070306</v>
      </c>
      <c r="AS76" s="3">
        <f>+'Indice PondENGHO'!AS74/'Indice PondENGHO'!AS62-1</f>
        <v>0.91014722000098658</v>
      </c>
      <c r="AT76" s="3">
        <f>+'Indice PondENGHO'!AT74/'Indice PondENGHO'!AT62-1</f>
        <v>0.8634133221949214</v>
      </c>
      <c r="AU76" s="3">
        <f>+'Indice PondENGHO'!AU74/'Indice PondENGHO'!AU62-1</f>
        <v>0.67901673845456689</v>
      </c>
      <c r="AV76" s="3">
        <f>+'Indice PondENGHO'!AV74/'Indice PondENGHO'!AV62-1</f>
        <v>0.83271177136141405</v>
      </c>
      <c r="AW76" s="3">
        <f>+'Indice PondENGHO'!AW74/'Indice PondENGHO'!AW62-1</f>
        <v>0.87366978123145778</v>
      </c>
      <c r="AX76" s="3">
        <f>+'Indice PondENGHO'!AX74/'Indice PondENGHO'!AX62-1</f>
        <v>1.0911134410522245</v>
      </c>
      <c r="AY76" s="11">
        <f>+'Indice PondENGHO'!AY74/'Indice PondENGHO'!AY62-1</f>
        <v>0.97934961230551476</v>
      </c>
      <c r="AZ76" s="10">
        <f>+'Indice PondENGHO'!AZ74/'Indice PondENGHO'!AZ62-1</f>
        <v>0.9550382077407864</v>
      </c>
      <c r="BA76" s="3">
        <f>+'Indice PondENGHO'!BA74/'Indice PondENGHO'!BA62-1</f>
        <v>0.92724870335080456</v>
      </c>
      <c r="BB76" s="3">
        <f>+'Indice PondENGHO'!BB74/'Indice PondENGHO'!BB62-1</f>
        <v>1.2094492768950111</v>
      </c>
      <c r="BC76" s="3">
        <f>+'Indice PondENGHO'!BC74/'Indice PondENGHO'!BC62-1</f>
        <v>0.79527192835546678</v>
      </c>
      <c r="BD76" s="3">
        <f>+'Indice PondENGHO'!BD74/'Indice PondENGHO'!BD62-1</f>
        <v>0.96975069495061716</v>
      </c>
      <c r="BE76" s="3">
        <f>+'Indice PondENGHO'!BE74/'Indice PondENGHO'!BE62-1</f>
        <v>0.91140015632657989</v>
      </c>
      <c r="BF76" s="3">
        <f>+'Indice PondENGHO'!BF74/'Indice PondENGHO'!BF62-1</f>
        <v>0.85550757535120248</v>
      </c>
      <c r="BG76" s="3">
        <f>+'Indice PondENGHO'!BG74/'Indice PondENGHO'!BG62-1</f>
        <v>0.67485175474943104</v>
      </c>
      <c r="BH76" s="3">
        <f>+'Indice PondENGHO'!BH74/'Indice PondENGHO'!BH62-1</f>
        <v>0.83008924348423885</v>
      </c>
      <c r="BI76" s="3">
        <f>+'Indice PondENGHO'!BI74/'Indice PondENGHO'!BI62-1</f>
        <v>0.89146119400498458</v>
      </c>
      <c r="BJ76" s="3">
        <f>+'Indice PondENGHO'!BJ74/'Indice PondENGHO'!BJ62-1</f>
        <v>1.0941976799583411</v>
      </c>
      <c r="BK76" s="11">
        <f>+'Indice PondENGHO'!BK74/'Indice PondENGHO'!BK62-1</f>
        <v>0.98119857288980694</v>
      </c>
      <c r="BL76" s="3">
        <f>+'Indice PondENGHO'!BL74/'Indice PondENGHO'!BL62-1</f>
        <v>0.95204337154958041</v>
      </c>
      <c r="BM76" s="3">
        <f>+'Indice PondENGHO'!BM74/'Indice PondENGHO'!BM62-1</f>
        <v>0.94893905759774433</v>
      </c>
      <c r="BN76" s="3">
        <f>+'Indice PondENGHO'!BN74/'Indice PondENGHO'!BN62-1</f>
        <v>0.94904867658764558</v>
      </c>
      <c r="BO76" s="3">
        <f>+'Indice PondENGHO'!BO74/'Indice PondENGHO'!BO62-1</f>
        <v>0.94766675954258162</v>
      </c>
      <c r="BP76" s="3">
        <f>+'Indice PondENGHO'!BP74/'Indice PondENGHO'!BP62-1</f>
        <v>0.9470959102969998</v>
      </c>
      <c r="BQ76" s="10">
        <f>+'Indice PondENGHO'!BQ74/'Indice PondENGHO'!BQ62-1</f>
        <v>0.94697277450236306</v>
      </c>
      <c r="BR76" s="3">
        <f>+'Indice PondENGHO'!BR74/'Indice PondENGHO'!BR62-1</f>
        <v>0.92857079461440839</v>
      </c>
      <c r="BS76" s="3">
        <f>+'Indice PondENGHO'!BS74/'Indice PondENGHO'!BS62-1</f>
        <v>1.2078516183409871</v>
      </c>
      <c r="BT76" s="3">
        <f>+'Indice PondENGHO'!BT74/'Indice PondENGHO'!BT62-1</f>
        <v>0.8013159674022956</v>
      </c>
      <c r="BU76" s="3">
        <f>+'Indice PondENGHO'!BU74/'Indice PondENGHO'!BU62-1</f>
        <v>0.9705059411080148</v>
      </c>
      <c r="BV76" s="3">
        <f>+'Indice PondENGHO'!BV74/'Indice PondENGHO'!BV62-1</f>
        <v>0.91003672319280993</v>
      </c>
      <c r="BW76" s="3">
        <f>+'Indice PondENGHO'!BW74/'Indice PondENGHO'!BW62-1</f>
        <v>0.86474594999292997</v>
      </c>
      <c r="BX76" s="3">
        <f>+'Indice PondENGHO'!BX74/'Indice PondENGHO'!BX62-1</f>
        <v>0.67949300659891665</v>
      </c>
      <c r="BY76" s="3">
        <f>+'Indice PondENGHO'!BY74/'Indice PondENGHO'!BY62-1</f>
        <v>0.83300316467996405</v>
      </c>
      <c r="BZ76" s="3">
        <f>+'Indice PondENGHO'!BZ74/'Indice PondENGHO'!BZ62-1</f>
        <v>0.87653816985889121</v>
      </c>
      <c r="CA76" s="3">
        <f>+'Indice PondENGHO'!CA74/'Indice PondENGHO'!CA62-1</f>
        <v>1.0899867791955895</v>
      </c>
      <c r="CB76" s="11">
        <f>+'Indice PondENGHO'!CB74/'Indice PondENGHO'!CB62-1</f>
        <v>0.97981762575397013</v>
      </c>
      <c r="CC76" s="3">
        <f>+'Indice PondENGHO'!CC74/'Indice PondENGHO'!CC62-1</f>
        <v>0.94846656348110936</v>
      </c>
      <c r="CD76" s="3">
        <f>+'Indice PondENGHO'!CD74/'Indice PondENGHO'!CD62-1</f>
        <v>0.94846656348110936</v>
      </c>
      <c r="CF76" s="3">
        <f t="shared" si="2"/>
        <v>4.9474612525806094E-3</v>
      </c>
    </row>
    <row r="77" spans="1:84" x14ac:dyDescent="0.3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0.97731150566650005</v>
      </c>
      <c r="E77" s="3">
        <f>+'Indice PondENGHO'!E75/'Indice PondENGHO'!E63-1</f>
        <v>1.0319951424707723</v>
      </c>
      <c r="F77" s="3">
        <f>+'Indice PondENGHO'!F75/'Indice PondENGHO'!F63-1</f>
        <v>1.2050965131247779</v>
      </c>
      <c r="G77" s="3">
        <f>+'Indice PondENGHO'!G75/'Indice PondENGHO'!G63-1</f>
        <v>0.9280666986363113</v>
      </c>
      <c r="H77" s="3">
        <f>+'Indice PondENGHO'!H75/'Indice PondENGHO'!H63-1</f>
        <v>1.0140984890647027</v>
      </c>
      <c r="I77" s="3">
        <f>+'Indice PondENGHO'!I75/'Indice PondENGHO'!I63-1</f>
        <v>0.92137793669385593</v>
      </c>
      <c r="J77" s="3">
        <f>+'Indice PondENGHO'!J75/'Indice PondENGHO'!J63-1</f>
        <v>0.9315301421722606</v>
      </c>
      <c r="K77" s="3">
        <f>+'Indice PondENGHO'!K75/'Indice PondENGHO'!K63-1</f>
        <v>0.69683820010251796</v>
      </c>
      <c r="L77" s="3">
        <f>+'Indice PondENGHO'!L75/'Indice PondENGHO'!L63-1</f>
        <v>0.91896278520542163</v>
      </c>
      <c r="M77" s="3">
        <f>+'Indice PondENGHO'!M75/'Indice PondENGHO'!M63-1</f>
        <v>0.83610378882241942</v>
      </c>
      <c r="N77" s="3">
        <f>+'Indice PondENGHO'!N75/'Indice PondENGHO'!N63-1</f>
        <v>1.0999739534394313</v>
      </c>
      <c r="O77" s="11">
        <f>+'Indice PondENGHO'!O75/'Indice PondENGHO'!O63-1</f>
        <v>1.0299790169851399</v>
      </c>
      <c r="P77" s="10">
        <f>+'Indice PondENGHO'!P75/'Indice PondENGHO'!P63-1</f>
        <v>0.97982582207035573</v>
      </c>
      <c r="Q77" s="3">
        <f>+'Indice PondENGHO'!Q75/'Indice PondENGHO'!Q63-1</f>
        <v>1.0327888837906478</v>
      </c>
      <c r="R77" s="3">
        <f>+'Indice PondENGHO'!R75/'Indice PondENGHO'!R63-1</f>
        <v>1.2058965103101418</v>
      </c>
      <c r="S77" s="3">
        <f>+'Indice PondENGHO'!S75/'Indice PondENGHO'!S63-1</f>
        <v>0.91678047057740919</v>
      </c>
      <c r="T77" s="3">
        <f>+'Indice PondENGHO'!T75/'Indice PondENGHO'!T63-1</f>
        <v>1.0128192237370852</v>
      </c>
      <c r="U77" s="3">
        <f>+'Indice PondENGHO'!U75/'Indice PondENGHO'!U63-1</f>
        <v>0.923202174744574</v>
      </c>
      <c r="V77" s="3">
        <f>+'Indice PondENGHO'!V75/'Indice PondENGHO'!V63-1</f>
        <v>0.92759986736028566</v>
      </c>
      <c r="W77" s="3">
        <f>+'Indice PondENGHO'!W75/'Indice PondENGHO'!W63-1</f>
        <v>0.69239186555796683</v>
      </c>
      <c r="X77" s="3">
        <f>+'Indice PondENGHO'!X75/'Indice PondENGHO'!X63-1</f>
        <v>0.91717819281730972</v>
      </c>
      <c r="Y77" s="3">
        <f>+'Indice PondENGHO'!Y75/'Indice PondENGHO'!Y63-1</f>
        <v>0.867535672644272</v>
      </c>
      <c r="Z77" s="3">
        <f>+'Indice PondENGHO'!Z75/'Indice PondENGHO'!Z63-1</f>
        <v>1.0969318874510616</v>
      </c>
      <c r="AA77" s="11">
        <f>+'Indice PondENGHO'!AA75/'Indice PondENGHO'!AA63-1</f>
        <v>1.0275997371586545</v>
      </c>
      <c r="AB77" s="10">
        <f>+'Indice PondENGHO'!AB75/'Indice PondENGHO'!AB63-1</f>
        <v>0.98150393713312178</v>
      </c>
      <c r="AC77" s="3">
        <f>+'Indice PondENGHO'!AC75/'Indice PondENGHO'!AC63-1</f>
        <v>1.031357651818952</v>
      </c>
      <c r="AD77" s="3">
        <f>+'Indice PondENGHO'!AD75/'Indice PondENGHO'!AD63-1</f>
        <v>1.2067238776164713</v>
      </c>
      <c r="AE77" s="3">
        <f>+'Indice PondENGHO'!AE75/'Indice PondENGHO'!AE63-1</f>
        <v>0.90786316543701484</v>
      </c>
      <c r="AF77" s="3">
        <f>+'Indice PondENGHO'!AF75/'Indice PondENGHO'!AF63-1</f>
        <v>1.0128747756017122</v>
      </c>
      <c r="AG77" s="3">
        <f>+'Indice PondENGHO'!AG75/'Indice PondENGHO'!AG63-1</f>
        <v>0.92387330431218651</v>
      </c>
      <c r="AH77" s="3">
        <f>+'Indice PondENGHO'!AH75/'Indice PondENGHO'!AH63-1</f>
        <v>0.92736005723746828</v>
      </c>
      <c r="AI77" s="3">
        <f>+'Indice PondENGHO'!AI75/'Indice PondENGHO'!AI63-1</f>
        <v>0.68845108920024711</v>
      </c>
      <c r="AJ77" s="3">
        <f>+'Indice PondENGHO'!AJ75/'Indice PondENGHO'!AJ63-1</f>
        <v>0.91573777376282761</v>
      </c>
      <c r="AK77" s="3">
        <f>+'Indice PondENGHO'!AK75/'Indice PondENGHO'!AK63-1</f>
        <v>0.87281516037305762</v>
      </c>
      <c r="AL77" s="3">
        <f>+'Indice PondENGHO'!AL75/'Indice PondENGHO'!AL63-1</f>
        <v>1.0981744762596533</v>
      </c>
      <c r="AM77" s="11">
        <f>+'Indice PondENGHO'!AM75/'Indice PondENGHO'!AM63-1</f>
        <v>1.0257598015208549</v>
      </c>
      <c r="AN77" s="10">
        <f>+'Indice PondENGHO'!AN75/'Indice PondENGHO'!AN63-1</f>
        <v>0.98367189028424717</v>
      </c>
      <c r="AO77" s="3">
        <f>+'Indice PondENGHO'!AO75/'Indice PondENGHO'!AO63-1</f>
        <v>1.0313937228167793</v>
      </c>
      <c r="AP77" s="3">
        <f>+'Indice PondENGHO'!AP75/'Indice PondENGHO'!AP63-1</f>
        <v>1.2071584587694759</v>
      </c>
      <c r="AQ77" s="3">
        <f>+'Indice PondENGHO'!AQ75/'Indice PondENGHO'!AQ63-1</f>
        <v>0.90627606231872004</v>
      </c>
      <c r="AR77" s="3">
        <f>+'Indice PondENGHO'!AR75/'Indice PondENGHO'!AR63-1</f>
        <v>1.0119092218640016</v>
      </c>
      <c r="AS77" s="3">
        <f>+'Indice PondENGHO'!AS75/'Indice PondENGHO'!AS63-1</f>
        <v>0.92425020377835598</v>
      </c>
      <c r="AT77" s="3">
        <f>+'Indice PondENGHO'!AT75/'Indice PondENGHO'!AT63-1</f>
        <v>0.92032820866554577</v>
      </c>
      <c r="AU77" s="3">
        <f>+'Indice PondENGHO'!AU75/'Indice PondENGHO'!AU63-1</f>
        <v>0.68776373477109831</v>
      </c>
      <c r="AV77" s="3">
        <f>+'Indice PondENGHO'!AV75/'Indice PondENGHO'!AV63-1</f>
        <v>0.91535354007989289</v>
      </c>
      <c r="AW77" s="3">
        <f>+'Indice PondENGHO'!AW75/'Indice PondENGHO'!AW63-1</f>
        <v>0.87727943015646059</v>
      </c>
      <c r="AX77" s="3">
        <f>+'Indice PondENGHO'!AX75/'Indice PondENGHO'!AX63-1</f>
        <v>1.1004524707829293</v>
      </c>
      <c r="AY77" s="11">
        <f>+'Indice PondENGHO'!AY75/'Indice PondENGHO'!AY63-1</f>
        <v>1.0274905953441085</v>
      </c>
      <c r="AZ77" s="10">
        <f>+'Indice PondENGHO'!AZ75/'Indice PondENGHO'!AZ63-1</f>
        <v>0.98732516365337397</v>
      </c>
      <c r="BA77" s="3">
        <f>+'Indice PondENGHO'!BA75/'Indice PondENGHO'!BA63-1</f>
        <v>1.0319309584503613</v>
      </c>
      <c r="BB77" s="3">
        <f>+'Indice PondENGHO'!BB75/'Indice PondENGHO'!BB63-1</f>
        <v>1.2078665505318447</v>
      </c>
      <c r="BC77" s="3">
        <f>+'Indice PondENGHO'!BC75/'Indice PondENGHO'!BC63-1</f>
        <v>0.90773921643610622</v>
      </c>
      <c r="BD77" s="3">
        <f>+'Indice PondENGHO'!BD75/'Indice PondENGHO'!BD63-1</f>
        <v>1.0083697578973849</v>
      </c>
      <c r="BE77" s="3">
        <f>+'Indice PondENGHO'!BE75/'Indice PondENGHO'!BE63-1</f>
        <v>0.92507049766597338</v>
      </c>
      <c r="BF77" s="3">
        <f>+'Indice PondENGHO'!BF75/'Indice PondENGHO'!BF63-1</f>
        <v>0.91380995818091626</v>
      </c>
      <c r="BG77" s="3">
        <f>+'Indice PondENGHO'!BG75/'Indice PondENGHO'!BG63-1</f>
        <v>0.68218499858479809</v>
      </c>
      <c r="BH77" s="3">
        <f>+'Indice PondENGHO'!BH75/'Indice PondENGHO'!BH63-1</f>
        <v>0.91491632334512429</v>
      </c>
      <c r="BI77" s="3">
        <f>+'Indice PondENGHO'!BI75/'Indice PondENGHO'!BI63-1</f>
        <v>0.8947260807720141</v>
      </c>
      <c r="BJ77" s="3">
        <f>+'Indice PondENGHO'!BJ75/'Indice PondENGHO'!BJ63-1</f>
        <v>1.1011750410413703</v>
      </c>
      <c r="BK77" s="11">
        <f>+'Indice PondENGHO'!BK75/'Indice PondENGHO'!BK63-1</f>
        <v>1.0273474448397417</v>
      </c>
      <c r="BL77" s="3">
        <f>+'Indice PondENGHO'!BL75/'Indice PondENGHO'!BL63-1</f>
        <v>0.99327020548757949</v>
      </c>
      <c r="BM77" s="3">
        <f>+'Indice PondENGHO'!BM75/'Indice PondENGHO'!BM63-1</f>
        <v>0.99020804316201816</v>
      </c>
      <c r="BN77" s="3">
        <f>+'Indice PondENGHO'!BN75/'Indice PondENGHO'!BN63-1</f>
        <v>0.98886577063463377</v>
      </c>
      <c r="BO77" s="3">
        <f>+'Indice PondENGHO'!BO75/'Indice PondENGHO'!BO63-1</f>
        <v>0.98751980042322196</v>
      </c>
      <c r="BP77" s="3">
        <f>+'Indice PondENGHO'!BP75/'Indice PondENGHO'!BP63-1</f>
        <v>0.98721442931368775</v>
      </c>
      <c r="BQ77" s="10">
        <f>+'Indice PondENGHO'!BQ75/'Indice PondENGHO'!BQ63-1</f>
        <v>0.98218425206457183</v>
      </c>
      <c r="BR77" s="3">
        <f>+'Indice PondENGHO'!BR75/'Indice PondENGHO'!BR63-1</f>
        <v>1.0318925651739859</v>
      </c>
      <c r="BS77" s="3">
        <f>+'Indice PondENGHO'!BS75/'Indice PondENGHO'!BS63-1</f>
        <v>1.2067891633962002</v>
      </c>
      <c r="BT77" s="3">
        <f>+'Indice PondENGHO'!BT75/'Indice PondENGHO'!BT63-1</f>
        <v>0.91128152948751473</v>
      </c>
      <c r="BU77" s="3">
        <f>+'Indice PondENGHO'!BU75/'Indice PondENGHO'!BU63-1</f>
        <v>1.010887989355894</v>
      </c>
      <c r="BV77" s="3">
        <f>+'Indice PondENGHO'!BV75/'Indice PondENGHO'!BV63-1</f>
        <v>0.9241686269604914</v>
      </c>
      <c r="BW77" s="3">
        <f>+'Indice PondENGHO'!BW75/'Indice PondENGHO'!BW63-1</f>
        <v>0.92115635519109751</v>
      </c>
      <c r="BX77" s="3">
        <f>+'Indice PondENGHO'!BX75/'Indice PondENGHO'!BX63-1</f>
        <v>0.68811993511104497</v>
      </c>
      <c r="BY77" s="3">
        <f>+'Indice PondENGHO'!BY75/'Indice PondENGHO'!BY63-1</f>
        <v>0.91588797183691439</v>
      </c>
      <c r="BZ77" s="3">
        <f>+'Indice PondENGHO'!BZ75/'Indice PondENGHO'!BZ63-1</f>
        <v>0.87968676892005959</v>
      </c>
      <c r="CA77" s="3">
        <f>+'Indice PondENGHO'!CA75/'Indice PondENGHO'!CA63-1</f>
        <v>1.0999016086908777</v>
      </c>
      <c r="CB77" s="11">
        <f>+'Indice PondENGHO'!CB75/'Indice PondENGHO'!CB63-1</f>
        <v>1.0274074920020251</v>
      </c>
      <c r="CC77" s="3">
        <f>+'Indice PondENGHO'!CC75/'Indice PondENGHO'!CC63-1</f>
        <v>0.98878908034690682</v>
      </c>
      <c r="CD77" s="3">
        <f>+'Indice PondENGHO'!CD75/'Indice PondENGHO'!CD63-1</f>
        <v>0.98878908034690682</v>
      </c>
      <c r="CF77" s="3">
        <f t="shared" si="2"/>
        <v>6.055776173891747E-3</v>
      </c>
    </row>
    <row r="78" spans="1:84" x14ac:dyDescent="0.3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1.0277024715183569</v>
      </c>
      <c r="E78" s="3">
        <f>+'Indice PondENGHO'!E76/'Indice PondENGHO'!E64-1</f>
        <v>1.0821192474951018</v>
      </c>
      <c r="F78" s="3">
        <f>+'Indice PondENGHO'!F76/'Indice PondENGHO'!F64-1</f>
        <v>1.2119976933775143</v>
      </c>
      <c r="G78" s="3">
        <f>+'Indice PondENGHO'!G76/'Indice PondENGHO'!G64-1</f>
        <v>0.96551276147490772</v>
      </c>
      <c r="H78" s="3">
        <f>+'Indice PondENGHO'!H76/'Indice PondENGHO'!H64-1</f>
        <v>1.0310367181688473</v>
      </c>
      <c r="I78" s="3">
        <f>+'Indice PondENGHO'!I76/'Indice PondENGHO'!I64-1</f>
        <v>0.94786659282558561</v>
      </c>
      <c r="J78" s="3">
        <f>+'Indice PondENGHO'!J76/'Indice PondENGHO'!J64-1</f>
        <v>0.93039618500415577</v>
      </c>
      <c r="K78" s="3">
        <f>+'Indice PondENGHO'!K76/'Indice PondENGHO'!K64-1</f>
        <v>0.80010047455988831</v>
      </c>
      <c r="L78" s="3">
        <f>+'Indice PondENGHO'!L76/'Indice PondENGHO'!L64-1</f>
        <v>0.99288132823574915</v>
      </c>
      <c r="M78" s="3">
        <f>+'Indice PondENGHO'!M76/'Indice PondENGHO'!M64-1</f>
        <v>0.84835659352889348</v>
      </c>
      <c r="N78" s="3">
        <f>+'Indice PondENGHO'!N76/'Indice PondENGHO'!N64-1</f>
        <v>1.1622055734691057</v>
      </c>
      <c r="O78" s="11">
        <f>+'Indice PondENGHO'!O76/'Indice PondENGHO'!O64-1</f>
        <v>1.0698855759769486</v>
      </c>
      <c r="P78" s="10">
        <f>+'Indice PondENGHO'!P76/'Indice PondENGHO'!P64-1</f>
        <v>1.0267883919681902</v>
      </c>
      <c r="Q78" s="3">
        <f>+'Indice PondENGHO'!Q76/'Indice PondENGHO'!Q64-1</f>
        <v>1.0836634847742075</v>
      </c>
      <c r="R78" s="3">
        <f>+'Indice PondENGHO'!R76/'Indice PondENGHO'!R64-1</f>
        <v>1.2125331249391076</v>
      </c>
      <c r="S78" s="3">
        <f>+'Indice PondENGHO'!S76/'Indice PondENGHO'!S64-1</f>
        <v>0.95301900731677835</v>
      </c>
      <c r="T78" s="3">
        <f>+'Indice PondENGHO'!T76/'Indice PondENGHO'!T64-1</f>
        <v>1.0275914542383822</v>
      </c>
      <c r="U78" s="3">
        <f>+'Indice PondENGHO'!U76/'Indice PondENGHO'!U64-1</f>
        <v>0.95212985597430499</v>
      </c>
      <c r="V78" s="3">
        <f>+'Indice PondENGHO'!V76/'Indice PondENGHO'!V64-1</f>
        <v>0.92568776717917278</v>
      </c>
      <c r="W78" s="3">
        <f>+'Indice PondENGHO'!W76/'Indice PondENGHO'!W64-1</f>
        <v>0.79582983755274195</v>
      </c>
      <c r="X78" s="3">
        <f>+'Indice PondENGHO'!X76/'Indice PondENGHO'!X64-1</f>
        <v>0.98902913076176402</v>
      </c>
      <c r="Y78" s="3">
        <f>+'Indice PondENGHO'!Y76/'Indice PondENGHO'!Y64-1</f>
        <v>0.88349302156770548</v>
      </c>
      <c r="Z78" s="3">
        <f>+'Indice PondENGHO'!Z76/'Indice PondENGHO'!Z64-1</f>
        <v>1.1610892381880733</v>
      </c>
      <c r="AA78" s="11">
        <f>+'Indice PondENGHO'!AA76/'Indice PondENGHO'!AA64-1</f>
        <v>1.0681726059222365</v>
      </c>
      <c r="AB78" s="10">
        <f>+'Indice PondENGHO'!AB76/'Indice PondENGHO'!AB64-1</f>
        <v>1.0258590921803159</v>
      </c>
      <c r="AC78" s="3">
        <f>+'Indice PondENGHO'!AC76/'Indice PondENGHO'!AC64-1</f>
        <v>1.0822987044068402</v>
      </c>
      <c r="AD78" s="3">
        <f>+'Indice PondENGHO'!AD76/'Indice PondENGHO'!AD64-1</f>
        <v>1.2123964284872426</v>
      </c>
      <c r="AE78" s="3">
        <f>+'Indice PondENGHO'!AE76/'Indice PondENGHO'!AE64-1</f>
        <v>0.94366073900493741</v>
      </c>
      <c r="AF78" s="3">
        <f>+'Indice PondENGHO'!AF76/'Indice PondENGHO'!AF64-1</f>
        <v>1.0248213297492335</v>
      </c>
      <c r="AG78" s="3">
        <f>+'Indice PondENGHO'!AG76/'Indice PondENGHO'!AG64-1</f>
        <v>0.95404167343851087</v>
      </c>
      <c r="AH78" s="3">
        <f>+'Indice PondENGHO'!AH76/'Indice PondENGHO'!AH64-1</f>
        <v>0.92421831288914036</v>
      </c>
      <c r="AI78" s="3">
        <f>+'Indice PondENGHO'!AI76/'Indice PondENGHO'!AI64-1</f>
        <v>0.79336954749430699</v>
      </c>
      <c r="AJ78" s="3">
        <f>+'Indice PondENGHO'!AJ76/'Indice PondENGHO'!AJ64-1</f>
        <v>0.98674347897275716</v>
      </c>
      <c r="AK78" s="3">
        <f>+'Indice PondENGHO'!AK76/'Indice PondENGHO'!AK64-1</f>
        <v>0.88784464497389992</v>
      </c>
      <c r="AL78" s="3">
        <f>+'Indice PondENGHO'!AL76/'Indice PondENGHO'!AL64-1</f>
        <v>1.1626782886670415</v>
      </c>
      <c r="AM78" s="11">
        <f>+'Indice PondENGHO'!AM76/'Indice PondENGHO'!AM64-1</f>
        <v>1.0667795045735069</v>
      </c>
      <c r="AN78" s="10">
        <f>+'Indice PondENGHO'!AN76/'Indice PondENGHO'!AN64-1</f>
        <v>1.026205694947834</v>
      </c>
      <c r="AO78" s="3">
        <f>+'Indice PondENGHO'!AO76/'Indice PondENGHO'!AO64-1</f>
        <v>1.0824411090361385</v>
      </c>
      <c r="AP78" s="3">
        <f>+'Indice PondENGHO'!AP76/'Indice PondENGHO'!AP64-1</f>
        <v>1.2152437094900295</v>
      </c>
      <c r="AQ78" s="3">
        <f>+'Indice PondENGHO'!AQ76/'Indice PondENGHO'!AQ64-1</f>
        <v>0.94161102112806083</v>
      </c>
      <c r="AR78" s="3">
        <f>+'Indice PondENGHO'!AR76/'Indice PondENGHO'!AR64-1</f>
        <v>1.0235869114835863</v>
      </c>
      <c r="AS78" s="3">
        <f>+'Indice PondENGHO'!AS76/'Indice PondENGHO'!AS64-1</f>
        <v>0.95687387426748116</v>
      </c>
      <c r="AT78" s="3">
        <f>+'Indice PondENGHO'!AT76/'Indice PondENGHO'!AT64-1</f>
        <v>0.91789691342336366</v>
      </c>
      <c r="AU78" s="3">
        <f>+'Indice PondENGHO'!AU76/'Indice PondENGHO'!AU64-1</f>
        <v>0.79180631343784413</v>
      </c>
      <c r="AV78" s="3">
        <f>+'Indice PondENGHO'!AV76/'Indice PondENGHO'!AV64-1</f>
        <v>0.98431325856328411</v>
      </c>
      <c r="AW78" s="3">
        <f>+'Indice PondENGHO'!AW76/'Indice PondENGHO'!AW64-1</f>
        <v>0.89220373568176847</v>
      </c>
      <c r="AX78" s="3">
        <f>+'Indice PondENGHO'!AX76/'Indice PondENGHO'!AX64-1</f>
        <v>1.1644737247305801</v>
      </c>
      <c r="AY78" s="11">
        <f>+'Indice PondENGHO'!AY76/'Indice PondENGHO'!AY64-1</f>
        <v>1.0687374196580435</v>
      </c>
      <c r="AZ78" s="10">
        <f>+'Indice PondENGHO'!AZ76/'Indice PondENGHO'!AZ64-1</f>
        <v>1.0271175025078363</v>
      </c>
      <c r="BA78" s="3">
        <f>+'Indice PondENGHO'!BA76/'Indice PondENGHO'!BA64-1</f>
        <v>1.0832077214110543</v>
      </c>
      <c r="BB78" s="3">
        <f>+'Indice PondENGHO'!BB76/'Indice PondENGHO'!BB64-1</f>
        <v>1.2179568157741016</v>
      </c>
      <c r="BC78" s="3">
        <f>+'Indice PondENGHO'!BC76/'Indice PondENGHO'!BC64-1</f>
        <v>0.94317493443436629</v>
      </c>
      <c r="BD78" s="3">
        <f>+'Indice PondENGHO'!BD76/'Indice PondENGHO'!BD64-1</f>
        <v>1.0199621165393782</v>
      </c>
      <c r="BE78" s="3">
        <f>+'Indice PondENGHO'!BE76/'Indice PondENGHO'!BE64-1</f>
        <v>0.96041365274111756</v>
      </c>
      <c r="BF78" s="3">
        <f>+'Indice PondENGHO'!BF76/'Indice PondENGHO'!BF64-1</f>
        <v>0.91179071183609106</v>
      </c>
      <c r="BG78" s="3">
        <f>+'Indice PondENGHO'!BG76/'Indice PondENGHO'!BG64-1</f>
        <v>0.78647703332684671</v>
      </c>
      <c r="BH78" s="3">
        <f>+'Indice PondENGHO'!BH76/'Indice PondENGHO'!BH64-1</f>
        <v>0.98328459340347796</v>
      </c>
      <c r="BI78" s="3">
        <f>+'Indice PondENGHO'!BI76/'Indice PondENGHO'!BI64-1</f>
        <v>0.91803366584624246</v>
      </c>
      <c r="BJ78" s="3">
        <f>+'Indice PondENGHO'!BJ76/'Indice PondENGHO'!BJ64-1</f>
        <v>1.1654677246271934</v>
      </c>
      <c r="BK78" s="11">
        <f>+'Indice PondENGHO'!BK76/'Indice PondENGHO'!BK64-1</f>
        <v>1.0706540176117088</v>
      </c>
      <c r="BL78" s="3">
        <f>+'Indice PondENGHO'!BL76/'Indice PondENGHO'!BL64-1</f>
        <v>1.033266556141736</v>
      </c>
      <c r="BM78" s="3">
        <f>+'Indice PondENGHO'!BM76/'Indice PondENGHO'!BM64-1</f>
        <v>1.0275686424860861</v>
      </c>
      <c r="BN78" s="3">
        <f>+'Indice PondENGHO'!BN76/'Indice PondENGHO'!BN64-1</f>
        <v>1.0249034145755846</v>
      </c>
      <c r="BO78" s="3">
        <f>+'Indice PondENGHO'!BO76/'Indice PondENGHO'!BO64-1</f>
        <v>1.022237913604056</v>
      </c>
      <c r="BP78" s="3">
        <f>+'Indice PondENGHO'!BP76/'Indice PondENGHO'!BP64-1</f>
        <v>1.0223035374727854</v>
      </c>
      <c r="BQ78" s="10">
        <f>+'Indice PondENGHO'!BQ76/'Indice PondENGHO'!BQ64-1</f>
        <v>1.0267234910116589</v>
      </c>
      <c r="BR78" s="3">
        <f>+'Indice PondENGHO'!BR76/'Indice PondENGHO'!BR64-1</f>
        <v>1.0828349696812696</v>
      </c>
      <c r="BS78" s="3">
        <f>+'Indice PondENGHO'!BS76/'Indice PondENGHO'!BS64-1</f>
        <v>1.2146000303477575</v>
      </c>
      <c r="BT78" s="3">
        <f>+'Indice PondENGHO'!BT76/'Indice PondENGHO'!BT64-1</f>
        <v>0.94711989498875582</v>
      </c>
      <c r="BU78" s="3">
        <f>+'Indice PondENGHO'!BU76/'Indice PondENGHO'!BU64-1</f>
        <v>1.0234292033443717</v>
      </c>
      <c r="BV78" s="3">
        <f>+'Indice PondENGHO'!BV76/'Indice PondENGHO'!BV64-1</f>
        <v>0.95655377729501256</v>
      </c>
      <c r="BW78" s="3">
        <f>+'Indice PondENGHO'!BW76/'Indice PondENGHO'!BW64-1</f>
        <v>0.91894894639430902</v>
      </c>
      <c r="BX78" s="3">
        <f>+'Indice PondENGHO'!BX76/'Indice PondENGHO'!BX64-1</f>
        <v>0.79221568546592436</v>
      </c>
      <c r="BY78" s="3">
        <f>+'Indice PondENGHO'!BY76/'Indice PondENGHO'!BY64-1</f>
        <v>0.9858917403893297</v>
      </c>
      <c r="BZ78" s="3">
        <f>+'Indice PondENGHO'!BZ76/'Indice PondENGHO'!BZ64-1</f>
        <v>0.89792490150119542</v>
      </c>
      <c r="CA78" s="3">
        <f>+'Indice PondENGHO'!CA76/'Indice PondENGHO'!CA64-1</f>
        <v>1.1639831909284339</v>
      </c>
      <c r="CB78" s="11">
        <f>+'Indice PondENGHO'!CB76/'Indice PondENGHO'!CB64-1</f>
        <v>1.0691538992005092</v>
      </c>
      <c r="CC78" s="3">
        <f>+'Indice PondENGHO'!CC76/'Indice PondENGHO'!CC64-1</f>
        <v>1.0249305450002266</v>
      </c>
      <c r="CD78" s="3">
        <f>+'Indice PondENGHO'!CD76/'Indice PondENGHO'!CD64-1</f>
        <v>1.0249305450002266</v>
      </c>
      <c r="CF78" s="3">
        <f t="shared" ref="CF78" si="5">+BL78-BP78</f>
        <v>1.0963018668950664E-2</v>
      </c>
    </row>
    <row r="79" spans="1:84" x14ac:dyDescent="0.3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1.0539952898633014</v>
      </c>
      <c r="E79" s="3">
        <f>+'Indice PondENGHO'!E77/'Indice PondENGHO'!E65-1</f>
        <v>1.1359453377495772</v>
      </c>
      <c r="F79" s="3">
        <f>+'Indice PondENGHO'!F77/'Indice PondENGHO'!F65-1</f>
        <v>1.189613542635263</v>
      </c>
      <c r="G79" s="3">
        <f>+'Indice PondENGHO'!G77/'Indice PondENGHO'!G65-1</f>
        <v>0.93469277943263407</v>
      </c>
      <c r="H79" s="3">
        <f>+'Indice PondENGHO'!H77/'Indice PondENGHO'!H65-1</f>
        <v>1.0600162946003922</v>
      </c>
      <c r="I79" s="3">
        <f>+'Indice PondENGHO'!I77/'Indice PondENGHO'!I65-1</f>
        <v>0.96400530736581413</v>
      </c>
      <c r="J79" s="3">
        <f>+'Indice PondENGHO'!J77/'Indice PondENGHO'!J65-1</f>
        <v>0.91963469819557697</v>
      </c>
      <c r="K79" s="3">
        <f>+'Indice PondENGHO'!K77/'Indice PondENGHO'!K65-1</f>
        <v>0.77135001883235521</v>
      </c>
      <c r="L79" s="3">
        <f>+'Indice PondENGHO'!L77/'Indice PondENGHO'!L65-1</f>
        <v>1.015928837683858</v>
      </c>
      <c r="M79" s="3">
        <f>+'Indice PondENGHO'!M77/'Indice PondENGHO'!M65-1</f>
        <v>0.94737765678477803</v>
      </c>
      <c r="N79" s="3">
        <f>+'Indice PondENGHO'!N77/'Indice PondENGHO'!N65-1</f>
        <v>1.2167379308928634</v>
      </c>
      <c r="O79" s="11">
        <f>+'Indice PondENGHO'!O77/'Indice PondENGHO'!O65-1</f>
        <v>1.0851011509386552</v>
      </c>
      <c r="P79" s="10">
        <f>+'Indice PondENGHO'!P77/'Indice PondENGHO'!P65-1</f>
        <v>1.0590641652002133</v>
      </c>
      <c r="Q79" s="3">
        <f>+'Indice PondENGHO'!Q77/'Indice PondENGHO'!Q65-1</f>
        <v>1.1341986455981941</v>
      </c>
      <c r="R79" s="3">
        <f>+'Indice PondENGHO'!R77/'Indice PondENGHO'!R65-1</f>
        <v>1.1893787997870087</v>
      </c>
      <c r="S79" s="3">
        <f>+'Indice PondENGHO'!S77/'Indice PondENGHO'!S65-1</f>
        <v>0.92962816032396356</v>
      </c>
      <c r="T79" s="3">
        <f>+'Indice PondENGHO'!T77/'Indice PondENGHO'!T65-1</f>
        <v>1.0555639719958014</v>
      </c>
      <c r="U79" s="3">
        <f>+'Indice PondENGHO'!U77/'Indice PondENGHO'!U65-1</f>
        <v>0.96753761580194175</v>
      </c>
      <c r="V79" s="3">
        <f>+'Indice PondENGHO'!V77/'Indice PondENGHO'!V65-1</f>
        <v>0.91737288682128737</v>
      </c>
      <c r="W79" s="3">
        <f>+'Indice PondENGHO'!W77/'Indice PondENGHO'!W65-1</f>
        <v>0.76921182258013365</v>
      </c>
      <c r="X79" s="3">
        <f>+'Indice PondENGHO'!X77/'Indice PondENGHO'!X65-1</f>
        <v>1.0107409866694042</v>
      </c>
      <c r="Y79" s="3">
        <f>+'Indice PondENGHO'!Y77/'Indice PondENGHO'!Y65-1</f>
        <v>0.96647528896342716</v>
      </c>
      <c r="Z79" s="3">
        <f>+'Indice PondENGHO'!Z77/'Indice PondENGHO'!Z65-1</f>
        <v>1.2153450861873547</v>
      </c>
      <c r="AA79" s="11">
        <f>+'Indice PondENGHO'!AA77/'Indice PondENGHO'!AA65-1</f>
        <v>1.0830770228734967</v>
      </c>
      <c r="AB79" s="10">
        <f>+'Indice PondENGHO'!AB77/'Indice PondENGHO'!AB65-1</f>
        <v>1.0623790246467339</v>
      </c>
      <c r="AC79" s="3">
        <f>+'Indice PondENGHO'!AC77/'Indice PondENGHO'!AC65-1</f>
        <v>1.1324453617247143</v>
      </c>
      <c r="AD79" s="3">
        <f>+'Indice PondENGHO'!AD77/'Indice PondENGHO'!AD65-1</f>
        <v>1.189811626403162</v>
      </c>
      <c r="AE79" s="3">
        <f>+'Indice PondENGHO'!AE77/'Indice PondENGHO'!AE65-1</f>
        <v>0.92649391964092964</v>
      </c>
      <c r="AF79" s="3">
        <f>+'Indice PondENGHO'!AF77/'Indice PondENGHO'!AF65-1</f>
        <v>1.0517210682713634</v>
      </c>
      <c r="AG79" s="3">
        <f>+'Indice PondENGHO'!AG77/'Indice PondENGHO'!AG65-1</f>
        <v>0.97084781118944741</v>
      </c>
      <c r="AH79" s="3">
        <f>+'Indice PondENGHO'!AH77/'Indice PondENGHO'!AH65-1</f>
        <v>0.91747937046538852</v>
      </c>
      <c r="AI79" s="3">
        <f>+'Indice PondENGHO'!AI77/'Indice PondENGHO'!AI65-1</f>
        <v>0.76685652628378675</v>
      </c>
      <c r="AJ79" s="3">
        <f>+'Indice PondENGHO'!AJ77/'Indice PondENGHO'!AJ65-1</f>
        <v>1.0071425497036661</v>
      </c>
      <c r="AK79" s="3">
        <f>+'Indice PondENGHO'!AK77/'Indice PondENGHO'!AK65-1</f>
        <v>0.97233421571422585</v>
      </c>
      <c r="AL79" s="3">
        <f>+'Indice PondENGHO'!AL77/'Indice PondENGHO'!AL65-1</f>
        <v>1.2138179977159025</v>
      </c>
      <c r="AM79" s="11">
        <f>+'Indice PondENGHO'!AM77/'Indice PondENGHO'!AM65-1</f>
        <v>1.0822737851663082</v>
      </c>
      <c r="AN79" s="10">
        <f>+'Indice PondENGHO'!AN77/'Indice PondENGHO'!AN65-1</f>
        <v>1.0649212376648229</v>
      </c>
      <c r="AO79" s="3">
        <f>+'Indice PondENGHO'!AO77/'Indice PondENGHO'!AO65-1</f>
        <v>1.1316245890291756</v>
      </c>
      <c r="AP79" s="3">
        <f>+'Indice PondENGHO'!AP77/'Indice PondENGHO'!AP65-1</f>
        <v>1.1894795387917747</v>
      </c>
      <c r="AQ79" s="3">
        <f>+'Indice PondENGHO'!AQ77/'Indice PondENGHO'!AQ65-1</f>
        <v>0.92201060823288561</v>
      </c>
      <c r="AR79" s="3">
        <f>+'Indice PondENGHO'!AR77/'Indice PondENGHO'!AR65-1</f>
        <v>1.0502521710893515</v>
      </c>
      <c r="AS79" s="3">
        <f>+'Indice PondENGHO'!AS77/'Indice PondENGHO'!AS65-1</f>
        <v>0.9707341264430267</v>
      </c>
      <c r="AT79" s="3">
        <f>+'Indice PondENGHO'!AT77/'Indice PondENGHO'!AT65-1</f>
        <v>0.91385981971538133</v>
      </c>
      <c r="AU79" s="3">
        <f>+'Indice PondENGHO'!AU77/'Indice PondENGHO'!AU65-1</f>
        <v>0.76584493334870896</v>
      </c>
      <c r="AV79" s="3">
        <f>+'Indice PondENGHO'!AV77/'Indice PondENGHO'!AV65-1</f>
        <v>1.0056634576922154</v>
      </c>
      <c r="AW79" s="3">
        <f>+'Indice PondENGHO'!AW77/'Indice PondENGHO'!AW65-1</f>
        <v>0.97101028002715895</v>
      </c>
      <c r="AX79" s="3">
        <f>+'Indice PondENGHO'!AX77/'Indice PondENGHO'!AX65-1</f>
        <v>1.2134492980956124</v>
      </c>
      <c r="AY79" s="11">
        <f>+'Indice PondENGHO'!AY77/'Indice PondENGHO'!AY65-1</f>
        <v>1.0821688902422779</v>
      </c>
      <c r="AZ79" s="10">
        <f>+'Indice PondENGHO'!AZ77/'Indice PondENGHO'!AZ65-1</f>
        <v>1.0706371080274169</v>
      </c>
      <c r="BA79" s="3">
        <f>+'Indice PondENGHO'!BA77/'Indice PondENGHO'!BA65-1</f>
        <v>1.1305331162588677</v>
      </c>
      <c r="BB79" s="3">
        <f>+'Indice PondENGHO'!BB77/'Indice PondENGHO'!BB65-1</f>
        <v>1.1893868546627342</v>
      </c>
      <c r="BC79" s="3">
        <f>+'Indice PondENGHO'!BC77/'Indice PondENGHO'!BC65-1</f>
        <v>0.92080454210587126</v>
      </c>
      <c r="BD79" s="3">
        <f>+'Indice PondENGHO'!BD77/'Indice PondENGHO'!BD65-1</f>
        <v>1.0468942065460802</v>
      </c>
      <c r="BE79" s="3">
        <f>+'Indice PondENGHO'!BE77/'Indice PondENGHO'!BE65-1</f>
        <v>0.97225494846254668</v>
      </c>
      <c r="BF79" s="3">
        <f>+'Indice PondENGHO'!BF77/'Indice PondENGHO'!BF65-1</f>
        <v>0.91073765899489878</v>
      </c>
      <c r="BG79" s="3">
        <f>+'Indice PondENGHO'!BG77/'Indice PondENGHO'!BG65-1</f>
        <v>0.76238323918762818</v>
      </c>
      <c r="BH79" s="3">
        <f>+'Indice PondENGHO'!BH77/'Indice PondENGHO'!BH65-1</f>
        <v>1.0033484397383652</v>
      </c>
      <c r="BI79" s="3">
        <f>+'Indice PondENGHO'!BI77/'Indice PondENGHO'!BI65-1</f>
        <v>0.97817912733216761</v>
      </c>
      <c r="BJ79" s="3">
        <f>+'Indice PondENGHO'!BJ77/'Indice PondENGHO'!BJ65-1</f>
        <v>1.210547287222286</v>
      </c>
      <c r="BK79" s="11">
        <f>+'Indice PondENGHO'!BK77/'Indice PondENGHO'!BK65-1</f>
        <v>1.0826383569503482</v>
      </c>
      <c r="BL79" s="3">
        <f>+'Indice PondENGHO'!BL77/'Indice PondENGHO'!BL65-1</f>
        <v>1.0483423484136414</v>
      </c>
      <c r="BM79" s="3">
        <f>+'Indice PondENGHO'!BM77/'Indice PondENGHO'!BM65-1</f>
        <v>1.0447068243239732</v>
      </c>
      <c r="BN79" s="3">
        <f>+'Indice PondENGHO'!BN77/'Indice PondENGHO'!BN65-1</f>
        <v>1.0438971121705456</v>
      </c>
      <c r="BO79" s="3">
        <f>+'Indice PondENGHO'!BO77/'Indice PondENGHO'!BO65-1</f>
        <v>1.0403360917013256</v>
      </c>
      <c r="BP79" s="3">
        <f>+'Indice PondENGHO'!BP77/'Indice PondENGHO'!BP65-1</f>
        <v>1.0402069709755373</v>
      </c>
      <c r="BQ79" s="10">
        <f>+'Indice PondENGHO'!BQ77/'Indice PondENGHO'!BQ65-1</f>
        <v>1.0626140786676901</v>
      </c>
      <c r="BR79" s="3">
        <f>+'Indice PondENGHO'!BR77/'Indice PondENGHO'!BR65-1</f>
        <v>1.132494594019148</v>
      </c>
      <c r="BS79" s="3">
        <f>+'Indice PondENGHO'!BS77/'Indice PondENGHO'!BS65-1</f>
        <v>1.1895160034999468</v>
      </c>
      <c r="BT79" s="3">
        <f>+'Indice PondENGHO'!BT77/'Indice PondENGHO'!BT65-1</f>
        <v>0.92512299277088461</v>
      </c>
      <c r="BU79" s="3">
        <f>+'Indice PondENGHO'!BU77/'Indice PondENGHO'!BU65-1</f>
        <v>1.0506112635209974</v>
      </c>
      <c r="BV79" s="3">
        <f>+'Indice PondENGHO'!BV77/'Indice PondENGHO'!BV65-1</f>
        <v>0.97046462279236412</v>
      </c>
      <c r="BW79" s="3">
        <f>+'Indice PondENGHO'!BW77/'Indice PondENGHO'!BW65-1</f>
        <v>0.91434451280135254</v>
      </c>
      <c r="BX79" s="3">
        <f>+'Indice PondENGHO'!BX77/'Indice PondENGHO'!BX65-1</f>
        <v>0.7662538950295843</v>
      </c>
      <c r="BY79" s="3">
        <f>+'Indice PondENGHO'!BY77/'Indice PondENGHO'!BY65-1</f>
        <v>1.0068414789159936</v>
      </c>
      <c r="BZ79" s="3">
        <f>+'Indice PondENGHO'!BZ77/'Indice PondENGHO'!BZ65-1</f>
        <v>0.97206479365611398</v>
      </c>
      <c r="CA79" s="3">
        <f>+'Indice PondENGHO'!CA77/'Indice PondENGHO'!CA65-1</f>
        <v>1.2128326604702711</v>
      </c>
      <c r="CB79" s="11">
        <f>+'Indice PondENGHO'!CB77/'Indice PondENGHO'!CB65-1</f>
        <v>1.0827754386150277</v>
      </c>
      <c r="CC79" s="3">
        <f>+'Indice PondENGHO'!CC77/'Indice PondENGHO'!CC65-1</f>
        <v>1.042604438098337</v>
      </c>
      <c r="CD79" s="3">
        <f>+'Indice PondENGHO'!CD77/'Indice PondENGHO'!CD65-1</f>
        <v>1.042604438098337</v>
      </c>
      <c r="CF79" s="3">
        <f t="shared" ref="CF79" si="6">+BL79-BP79</f>
        <v>8.1353774381041077E-3</v>
      </c>
    </row>
    <row r="80" spans="1:84" x14ac:dyDescent="0.3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1.1299348727616407</v>
      </c>
      <c r="E80" s="3">
        <f>+'Indice PondENGHO'!E78/'Indice PondENGHO'!E66-1</f>
        <v>1.1480531561174314</v>
      </c>
      <c r="F80" s="3">
        <f>+'Indice PondENGHO'!F78/'Indice PondENGHO'!F66-1</f>
        <v>1.2025931562543652</v>
      </c>
      <c r="G80" s="3">
        <f>+'Indice PondENGHO'!G78/'Indice PondENGHO'!G66-1</f>
        <v>0.9455010514460962</v>
      </c>
      <c r="H80" s="3">
        <f>+'Indice PondENGHO'!H78/'Indice PondENGHO'!H66-1</f>
        <v>1.1192724483229171</v>
      </c>
      <c r="I80" s="3">
        <f>+'Indice PondENGHO'!I78/'Indice PondENGHO'!I66-1</f>
        <v>0.96718256627376498</v>
      </c>
      <c r="J80" s="3">
        <f>+'Indice PondENGHO'!J78/'Indice PondENGHO'!J66-1</f>
        <v>0.93797994736243773</v>
      </c>
      <c r="K80" s="3">
        <f>+'Indice PondENGHO'!K78/'Indice PondENGHO'!K66-1</f>
        <v>0.81698791166581164</v>
      </c>
      <c r="L80" s="3">
        <f>+'Indice PondENGHO'!L78/'Indice PondENGHO'!L66-1</f>
        <v>1.0570273873228428</v>
      </c>
      <c r="M80" s="3">
        <f>+'Indice PondENGHO'!M78/'Indice PondENGHO'!M66-1</f>
        <v>0.96578552843266219</v>
      </c>
      <c r="N80" s="3">
        <f>+'Indice PondENGHO'!N78/'Indice PondENGHO'!N66-1</f>
        <v>1.2799141249102797</v>
      </c>
      <c r="O80" s="11">
        <f>+'Indice PondENGHO'!O78/'Indice PondENGHO'!O66-1</f>
        <v>1.1066008747040232</v>
      </c>
      <c r="P80" s="10">
        <f>+'Indice PondENGHO'!P78/'Indice PondENGHO'!P66-1</f>
        <v>1.1380609107942203</v>
      </c>
      <c r="Q80" s="3">
        <f>+'Indice PondENGHO'!Q78/'Indice PondENGHO'!Q66-1</f>
        <v>1.1434035591654537</v>
      </c>
      <c r="R80" s="3">
        <f>+'Indice PondENGHO'!R78/'Indice PondENGHO'!R66-1</f>
        <v>1.2046211770301758</v>
      </c>
      <c r="S80" s="3">
        <f>+'Indice PondENGHO'!S78/'Indice PondENGHO'!S66-1</f>
        <v>0.9451623188748095</v>
      </c>
      <c r="T80" s="3">
        <f>+'Indice PondENGHO'!T78/'Indice PondENGHO'!T66-1</f>
        <v>1.1157329309334738</v>
      </c>
      <c r="U80" s="3">
        <f>+'Indice PondENGHO'!U78/'Indice PondENGHO'!U66-1</f>
        <v>0.97024051706198966</v>
      </c>
      <c r="V80" s="3">
        <f>+'Indice PondENGHO'!V78/'Indice PondENGHO'!V66-1</f>
        <v>0.9362572243045959</v>
      </c>
      <c r="W80" s="3">
        <f>+'Indice PondENGHO'!W78/'Indice PondENGHO'!W66-1</f>
        <v>0.81428947149076669</v>
      </c>
      <c r="X80" s="3">
        <f>+'Indice PondENGHO'!X78/'Indice PondENGHO'!X66-1</f>
        <v>1.0555389733838543</v>
      </c>
      <c r="Y80" s="3">
        <f>+'Indice PondENGHO'!Y78/'Indice PondENGHO'!Y66-1</f>
        <v>0.9898986655177715</v>
      </c>
      <c r="Z80" s="3">
        <f>+'Indice PondENGHO'!Z78/'Indice PondENGHO'!Z66-1</f>
        <v>1.2731183812245823</v>
      </c>
      <c r="AA80" s="11">
        <f>+'Indice PondENGHO'!AA78/'Indice PondENGHO'!AA66-1</f>
        <v>1.1078148389042757</v>
      </c>
      <c r="AB80" s="10">
        <f>+'Indice PondENGHO'!AB78/'Indice PondENGHO'!AB66-1</f>
        <v>1.1446761742999865</v>
      </c>
      <c r="AC80" s="3">
        <f>+'Indice PondENGHO'!AC78/'Indice PondENGHO'!AC66-1</f>
        <v>1.1419301859472055</v>
      </c>
      <c r="AD80" s="3">
        <f>+'Indice PondENGHO'!AD78/'Indice PondENGHO'!AD66-1</f>
        <v>1.2060266512907742</v>
      </c>
      <c r="AE80" s="3">
        <f>+'Indice PondENGHO'!AE78/'Indice PondENGHO'!AE66-1</f>
        <v>0.94380562243158539</v>
      </c>
      <c r="AF80" s="3">
        <f>+'Indice PondENGHO'!AF78/'Indice PondENGHO'!AF66-1</f>
        <v>1.112270700530416</v>
      </c>
      <c r="AG80" s="3">
        <f>+'Indice PondENGHO'!AG78/'Indice PondENGHO'!AG66-1</f>
        <v>0.97232787668083875</v>
      </c>
      <c r="AH80" s="3">
        <f>+'Indice PondENGHO'!AH78/'Indice PondENGHO'!AH66-1</f>
        <v>0.93657898256246308</v>
      </c>
      <c r="AI80" s="3">
        <f>+'Indice PondENGHO'!AI78/'Indice PondENGHO'!AI66-1</f>
        <v>0.81154996683341718</v>
      </c>
      <c r="AJ80" s="3">
        <f>+'Indice PondENGHO'!AJ78/'Indice PondENGHO'!AJ66-1</f>
        <v>1.054373870634401</v>
      </c>
      <c r="AK80" s="3">
        <f>+'Indice PondENGHO'!AK78/'Indice PondENGHO'!AK66-1</f>
        <v>0.99644259979654182</v>
      </c>
      <c r="AL80" s="3">
        <f>+'Indice PondENGHO'!AL78/'Indice PondENGHO'!AL66-1</f>
        <v>1.2662405660056928</v>
      </c>
      <c r="AM80" s="11">
        <f>+'Indice PondENGHO'!AM78/'Indice PondENGHO'!AM66-1</f>
        <v>1.1084579526912828</v>
      </c>
      <c r="AN80" s="10">
        <f>+'Indice PondENGHO'!AN78/'Indice PondENGHO'!AN66-1</f>
        <v>1.1485121827605154</v>
      </c>
      <c r="AO80" s="3">
        <f>+'Indice PondENGHO'!AO78/'Indice PondENGHO'!AO66-1</f>
        <v>1.1406104385436873</v>
      </c>
      <c r="AP80" s="3">
        <f>+'Indice PondENGHO'!AP78/'Indice PondENGHO'!AP66-1</f>
        <v>1.2074346701528857</v>
      </c>
      <c r="AQ80" s="3">
        <f>+'Indice PondENGHO'!AQ78/'Indice PondENGHO'!AQ66-1</f>
        <v>0.94127206532039054</v>
      </c>
      <c r="AR80" s="3">
        <f>+'Indice PondENGHO'!AR78/'Indice PondENGHO'!AR66-1</f>
        <v>1.1112410785371059</v>
      </c>
      <c r="AS80" s="3">
        <f>+'Indice PondENGHO'!AS78/'Indice PondENGHO'!AS66-1</f>
        <v>0.97394899349351771</v>
      </c>
      <c r="AT80" s="3">
        <f>+'Indice PondENGHO'!AT78/'Indice PondENGHO'!AT66-1</f>
        <v>0.93451319374470576</v>
      </c>
      <c r="AU80" s="3">
        <f>+'Indice PondENGHO'!AU78/'Indice PondENGHO'!AU66-1</f>
        <v>0.8097654853511207</v>
      </c>
      <c r="AV80" s="3">
        <f>+'Indice PondENGHO'!AV78/'Indice PondENGHO'!AV66-1</f>
        <v>1.0530674899775501</v>
      </c>
      <c r="AW80" s="3">
        <f>+'Indice PondENGHO'!AW78/'Indice PondENGHO'!AW66-1</f>
        <v>0.9962705439823345</v>
      </c>
      <c r="AX80" s="3">
        <f>+'Indice PondENGHO'!AX78/'Indice PondENGHO'!AX66-1</f>
        <v>1.2627392119245435</v>
      </c>
      <c r="AY80" s="11">
        <f>+'Indice PondENGHO'!AY78/'Indice PondENGHO'!AY66-1</f>
        <v>1.1099599071534079</v>
      </c>
      <c r="AZ80" s="10">
        <f>+'Indice PondENGHO'!AZ78/'Indice PondENGHO'!AZ66-1</f>
        <v>1.1554551396643644</v>
      </c>
      <c r="BA80" s="3">
        <f>+'Indice PondENGHO'!BA78/'Indice PondENGHO'!BA66-1</f>
        <v>1.138079186721543</v>
      </c>
      <c r="BB80" s="3">
        <f>+'Indice PondENGHO'!BB78/'Indice PondENGHO'!BB66-1</f>
        <v>1.209408991042848</v>
      </c>
      <c r="BC80" s="3">
        <f>+'Indice PondENGHO'!BC78/'Indice PondENGHO'!BC66-1</f>
        <v>0.94514671269589123</v>
      </c>
      <c r="BD80" s="3">
        <f>+'Indice PondENGHO'!BD78/'Indice PondENGHO'!BD66-1</f>
        <v>1.1097479737053533</v>
      </c>
      <c r="BE80" s="3">
        <f>+'Indice PondENGHO'!BE78/'Indice PondENGHO'!BE66-1</f>
        <v>0.97649594672570128</v>
      </c>
      <c r="BF80" s="3">
        <f>+'Indice PondENGHO'!BF78/'Indice PondENGHO'!BF66-1</f>
        <v>0.93286355051992298</v>
      </c>
      <c r="BG80" s="3">
        <f>+'Indice PondENGHO'!BG78/'Indice PondENGHO'!BG66-1</f>
        <v>0.80527465014124511</v>
      </c>
      <c r="BH80" s="3">
        <f>+'Indice PondENGHO'!BH78/'Indice PondENGHO'!BH66-1</f>
        <v>1.0500047136691406</v>
      </c>
      <c r="BI80" s="3">
        <f>+'Indice PondENGHO'!BI78/'Indice PondENGHO'!BI66-1</f>
        <v>1.0094949695773843</v>
      </c>
      <c r="BJ80" s="3">
        <f>+'Indice PondENGHO'!BJ78/'Indice PondENGHO'!BJ66-1</f>
        <v>1.2562138181807008</v>
      </c>
      <c r="BK80" s="11">
        <f>+'Indice PondENGHO'!BK78/'Indice PondENGHO'!BK66-1</f>
        <v>1.1137455021486122</v>
      </c>
      <c r="BL80" s="3">
        <f>+'Indice PondENGHO'!BL78/'Indice PondENGHO'!BL66-1</f>
        <v>1.096506915247744</v>
      </c>
      <c r="BM80" s="3">
        <f>+'Indice PondENGHO'!BM78/'Indice PondENGHO'!BM66-1</f>
        <v>1.0912353478240733</v>
      </c>
      <c r="BN80" s="3">
        <f>+'Indice PondENGHO'!BN78/'Indice PondENGHO'!BN66-1</f>
        <v>1.0900391903981408</v>
      </c>
      <c r="BO80" s="3">
        <f>+'Indice PondENGHO'!BO78/'Indice PondENGHO'!BO66-1</f>
        <v>1.0847684039162488</v>
      </c>
      <c r="BP80" s="3">
        <f>+'Indice PondENGHO'!BP78/'Indice PondENGHO'!BP66-1</f>
        <v>1.0827942922969878</v>
      </c>
      <c r="BQ80" s="10">
        <f>+'Indice PondENGHO'!BQ78/'Indice PondENGHO'!BQ66-1</f>
        <v>1.1439669830355168</v>
      </c>
      <c r="BR80" s="3">
        <f>+'Indice PondENGHO'!BR78/'Indice PondENGHO'!BR66-1</f>
        <v>1.1415881207820342</v>
      </c>
      <c r="BS80" s="3">
        <f>+'Indice PondENGHO'!BS78/'Indice PondENGHO'!BS66-1</f>
        <v>1.2066199139864193</v>
      </c>
      <c r="BT80" s="3">
        <f>+'Indice PondENGHO'!BT78/'Indice PondENGHO'!BT66-1</f>
        <v>0.94411102593001361</v>
      </c>
      <c r="BU80" s="3">
        <f>+'Indice PondENGHO'!BU78/'Indice PondENGHO'!BU66-1</f>
        <v>1.1120544635010621</v>
      </c>
      <c r="BV80" s="3">
        <f>+'Indice PondENGHO'!BV78/'Indice PondENGHO'!BV66-1</f>
        <v>0.97373496521627523</v>
      </c>
      <c r="BW80" s="3">
        <f>+'Indice PondENGHO'!BW78/'Indice PondENGHO'!BW66-1</f>
        <v>0.93481324999690552</v>
      </c>
      <c r="BX80" s="3">
        <f>+'Indice PondENGHO'!BX78/'Indice PondENGHO'!BX66-1</f>
        <v>0.81042211984774304</v>
      </c>
      <c r="BY80" s="3">
        <f>+'Indice PondENGHO'!BY78/'Indice PondENGHO'!BY66-1</f>
        <v>1.0529099548877308</v>
      </c>
      <c r="BZ80" s="3">
        <f>+'Indice PondENGHO'!BZ78/'Indice PondENGHO'!BZ66-1</f>
        <v>0.99888597283239178</v>
      </c>
      <c r="CA80" s="3">
        <f>+'Indice PondENGHO'!CA78/'Indice PondENGHO'!CA66-1</f>
        <v>1.263327017303383</v>
      </c>
      <c r="CB80" s="11">
        <f>+'Indice PondENGHO'!CB78/'Indice PondENGHO'!CB66-1</f>
        <v>1.110481339212781</v>
      </c>
      <c r="CC80" s="3">
        <f>+'Indice PondENGHO'!CC78/'Indice PondENGHO'!CC66-1</f>
        <v>1.0875433395922207</v>
      </c>
      <c r="CD80" s="3">
        <f>+'Indice PondENGHO'!CD78/'Indice PondENGHO'!CD66-1</f>
        <v>1.0875433395922207</v>
      </c>
      <c r="CF80" s="3">
        <f t="shared" ref="CF80" si="8">+BL80-BP80</f>
        <v>1.3712622950756259E-2</v>
      </c>
    </row>
    <row r="81" spans="1:84" x14ac:dyDescent="0.3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1.1622569133333673</v>
      </c>
      <c r="E81" s="3">
        <f>+'Indice PondENGHO'!E79/'Indice PondENGHO'!E67-1</f>
        <v>1.201899442505165</v>
      </c>
      <c r="F81" s="3">
        <f>+'Indice PondENGHO'!F79/'Indice PondENGHO'!F67-1</f>
        <v>1.2385224018739103</v>
      </c>
      <c r="G81" s="3">
        <f>+'Indice PondENGHO'!G79/'Indice PondENGHO'!G67-1</f>
        <v>1.0885148367044497</v>
      </c>
      <c r="H81" s="3">
        <f>+'Indice PondENGHO'!H79/'Indice PondENGHO'!H67-1</f>
        <v>1.1894333901105116</v>
      </c>
      <c r="I81" s="3">
        <f>+'Indice PondENGHO'!I79/'Indice PondENGHO'!I67-1</f>
        <v>1.0261430000691263</v>
      </c>
      <c r="J81" s="3">
        <f>+'Indice PondENGHO'!J79/'Indice PondENGHO'!J67-1</f>
        <v>0.96434152617572066</v>
      </c>
      <c r="K81" s="3">
        <f>+'Indice PondENGHO'!K79/'Indice PondENGHO'!K67-1</f>
        <v>0.88028567640982036</v>
      </c>
      <c r="L81" s="3">
        <f>+'Indice PondENGHO'!L79/'Indice PondENGHO'!L67-1</f>
        <v>1.1053768132515813</v>
      </c>
      <c r="M81" s="3">
        <f>+'Indice PondENGHO'!M79/'Indice PondENGHO'!M67-1</f>
        <v>0.99872533663984919</v>
      </c>
      <c r="N81" s="3">
        <f>+'Indice PondENGHO'!N79/'Indice PondENGHO'!N67-1</f>
        <v>1.3492576113535177</v>
      </c>
      <c r="O81" s="11">
        <f>+'Indice PondENGHO'!O79/'Indice PondENGHO'!O67-1</f>
        <v>1.1590641543442257</v>
      </c>
      <c r="P81" s="10">
        <f>+'Indice PondENGHO'!P79/'Indice PondENGHO'!P67-1</f>
        <v>1.1696142206837319</v>
      </c>
      <c r="Q81" s="3">
        <f>+'Indice PondENGHO'!Q79/'Indice PondENGHO'!Q67-1</f>
        <v>1.1993783618404876</v>
      </c>
      <c r="R81" s="3">
        <f>+'Indice PondENGHO'!R79/'Indice PondENGHO'!R67-1</f>
        <v>1.239253361001988</v>
      </c>
      <c r="S81" s="3">
        <f>+'Indice PondENGHO'!S79/'Indice PondENGHO'!S67-1</f>
        <v>1.0969682158368927</v>
      </c>
      <c r="T81" s="3">
        <f>+'Indice PondENGHO'!T79/'Indice PondENGHO'!T67-1</f>
        <v>1.1849047508263171</v>
      </c>
      <c r="U81" s="3">
        <f>+'Indice PondENGHO'!U79/'Indice PondENGHO'!U67-1</f>
        <v>1.0261940707294586</v>
      </c>
      <c r="V81" s="3">
        <f>+'Indice PondENGHO'!V79/'Indice PondENGHO'!V67-1</f>
        <v>0.96520832203130147</v>
      </c>
      <c r="W81" s="3">
        <f>+'Indice PondENGHO'!W79/'Indice PondENGHO'!W67-1</f>
        <v>0.87761707931770094</v>
      </c>
      <c r="X81" s="3">
        <f>+'Indice PondENGHO'!X79/'Indice PondENGHO'!X67-1</f>
        <v>1.1107645317926442</v>
      </c>
      <c r="Y81" s="3">
        <f>+'Indice PondENGHO'!Y79/'Indice PondENGHO'!Y67-1</f>
        <v>1.0233183140541824</v>
      </c>
      <c r="Z81" s="3">
        <f>+'Indice PondENGHO'!Z79/'Indice PondENGHO'!Z67-1</f>
        <v>1.3459407344048677</v>
      </c>
      <c r="AA81" s="11">
        <f>+'Indice PondENGHO'!AA79/'Indice PondENGHO'!AA67-1</f>
        <v>1.1591142821400533</v>
      </c>
      <c r="AB81" s="10">
        <f>+'Indice PondENGHO'!AB79/'Indice PondENGHO'!AB67-1</f>
        <v>1.1746202500615825</v>
      </c>
      <c r="AC81" s="3">
        <f>+'Indice PondENGHO'!AC79/'Indice PondENGHO'!AC67-1</f>
        <v>1.2002135894651684</v>
      </c>
      <c r="AD81" s="3">
        <f>+'Indice PondENGHO'!AD79/'Indice PondENGHO'!AD67-1</f>
        <v>1.2401293419115844</v>
      </c>
      <c r="AE81" s="3">
        <f>+'Indice PondENGHO'!AE79/'Indice PondENGHO'!AE67-1</f>
        <v>1.1006278687222819</v>
      </c>
      <c r="AF81" s="3">
        <f>+'Indice PondENGHO'!AF79/'Indice PondENGHO'!AF67-1</f>
        <v>1.1810778023280295</v>
      </c>
      <c r="AG81" s="3">
        <f>+'Indice PondENGHO'!AG79/'Indice PondENGHO'!AG67-1</f>
        <v>1.0265928331603758</v>
      </c>
      <c r="AH81" s="3">
        <f>+'Indice PondENGHO'!AH79/'Indice PondENGHO'!AH67-1</f>
        <v>0.96702233884796085</v>
      </c>
      <c r="AI81" s="3">
        <f>+'Indice PondENGHO'!AI79/'Indice PondENGHO'!AI67-1</f>
        <v>0.87554904757297147</v>
      </c>
      <c r="AJ81" s="3">
        <f>+'Indice PondENGHO'!AJ79/'Indice PondENGHO'!AJ67-1</f>
        <v>1.1126466248381233</v>
      </c>
      <c r="AK81" s="3">
        <f>+'Indice PondENGHO'!AK79/'Indice PondENGHO'!AK67-1</f>
        <v>1.0305864482754958</v>
      </c>
      <c r="AL81" s="3">
        <f>+'Indice PondENGHO'!AL79/'Indice PondENGHO'!AL67-1</f>
        <v>1.3451704972209706</v>
      </c>
      <c r="AM81" s="11">
        <f>+'Indice PondENGHO'!AM79/'Indice PondENGHO'!AM67-1</f>
        <v>1.1593760723240436</v>
      </c>
      <c r="AN81" s="10">
        <f>+'Indice PondENGHO'!AN79/'Indice PondENGHO'!AN67-1</f>
        <v>1.1775406647977382</v>
      </c>
      <c r="AO81" s="3">
        <f>+'Indice PondENGHO'!AO79/'Indice PondENGHO'!AO67-1</f>
        <v>1.1991244434310495</v>
      </c>
      <c r="AP81" s="3">
        <f>+'Indice PondENGHO'!AP79/'Indice PondENGHO'!AP67-1</f>
        <v>1.2434628069377434</v>
      </c>
      <c r="AQ81" s="3">
        <f>+'Indice PondENGHO'!AQ79/'Indice PondENGHO'!AQ67-1</f>
        <v>1.0988560946909249</v>
      </c>
      <c r="AR81" s="3">
        <f>+'Indice PondENGHO'!AR79/'Indice PondENGHO'!AR67-1</f>
        <v>1.1799941000864549</v>
      </c>
      <c r="AS81" s="3">
        <f>+'Indice PondENGHO'!AS79/'Indice PondENGHO'!AS67-1</f>
        <v>1.0249309737325261</v>
      </c>
      <c r="AT81" s="3">
        <f>+'Indice PondENGHO'!AT79/'Indice PondENGHO'!AT67-1</f>
        <v>0.96861755010888118</v>
      </c>
      <c r="AU81" s="3">
        <f>+'Indice PondENGHO'!AU79/'Indice PondENGHO'!AU67-1</f>
        <v>0.8741619427175098</v>
      </c>
      <c r="AV81" s="3">
        <f>+'Indice PondENGHO'!AV79/'Indice PondENGHO'!AV67-1</f>
        <v>1.1171165525591369</v>
      </c>
      <c r="AW81" s="3">
        <f>+'Indice PondENGHO'!AW79/'Indice PondENGHO'!AW67-1</f>
        <v>1.0299709727178916</v>
      </c>
      <c r="AX81" s="3">
        <f>+'Indice PondENGHO'!AX79/'Indice PondENGHO'!AX67-1</f>
        <v>1.3427199451209053</v>
      </c>
      <c r="AY81" s="11">
        <f>+'Indice PondENGHO'!AY79/'Indice PondENGHO'!AY67-1</f>
        <v>1.1602640641085471</v>
      </c>
      <c r="AZ81" s="10">
        <f>+'Indice PondENGHO'!AZ79/'Indice PondENGHO'!AZ67-1</f>
        <v>1.1836671497778779</v>
      </c>
      <c r="BA81" s="3">
        <f>+'Indice PondENGHO'!BA79/'Indice PondENGHO'!BA67-1</f>
        <v>1.1968163922327384</v>
      </c>
      <c r="BB81" s="3">
        <f>+'Indice PondENGHO'!BB79/'Indice PondENGHO'!BB67-1</f>
        <v>1.2476047627798468</v>
      </c>
      <c r="BC81" s="3">
        <f>+'Indice PondENGHO'!BC79/'Indice PondENGHO'!BC67-1</f>
        <v>1.1042988213521605</v>
      </c>
      <c r="BD81" s="3">
        <f>+'Indice PondENGHO'!BD79/'Indice PondENGHO'!BD67-1</f>
        <v>1.1775328652262602</v>
      </c>
      <c r="BE81" s="3">
        <f>+'Indice PondENGHO'!BE79/'Indice PondENGHO'!BE67-1</f>
        <v>1.0239010219758744</v>
      </c>
      <c r="BF81" s="3">
        <f>+'Indice PondENGHO'!BF79/'Indice PondENGHO'!BF67-1</f>
        <v>0.97059779729830775</v>
      </c>
      <c r="BG81" s="3">
        <f>+'Indice PondENGHO'!BG79/'Indice PondENGHO'!BG67-1</f>
        <v>0.86982049162148822</v>
      </c>
      <c r="BH81" s="3">
        <f>+'Indice PondENGHO'!BH79/'Indice PondENGHO'!BH67-1</f>
        <v>1.1210063437203073</v>
      </c>
      <c r="BI81" s="3">
        <f>+'Indice PondENGHO'!BI79/'Indice PondENGHO'!BI67-1</f>
        <v>1.0415097634579751</v>
      </c>
      <c r="BJ81" s="3">
        <f>+'Indice PondENGHO'!BJ79/'Indice PondENGHO'!BJ67-1</f>
        <v>1.3400652646405531</v>
      </c>
      <c r="BK81" s="11">
        <f>+'Indice PondENGHO'!BK79/'Indice PondENGHO'!BK67-1</f>
        <v>1.1642103105915931</v>
      </c>
      <c r="BL81" s="3">
        <f>+'Indice PondENGHO'!BL79/'Indice PondENGHO'!BL67-1</f>
        <v>1.1446197030982432</v>
      </c>
      <c r="BM81" s="3">
        <f>+'Indice PondENGHO'!BM79/'Indice PondENGHO'!BM67-1</f>
        <v>1.1419203999552674</v>
      </c>
      <c r="BN81" s="3">
        <f>+'Indice PondENGHO'!BN79/'Indice PondENGHO'!BN67-1</f>
        <v>1.1419405498922179</v>
      </c>
      <c r="BO81" s="3">
        <f>+'Indice PondENGHO'!BO79/'Indice PondENGHO'!BO67-1</f>
        <v>1.1382529412840956</v>
      </c>
      <c r="BP81" s="3">
        <f>+'Indice PondENGHO'!BP79/'Indice PondENGHO'!BP67-1</f>
        <v>1.1404597547267992</v>
      </c>
      <c r="BQ81" s="10">
        <f>+'Indice PondENGHO'!BQ79/'Indice PondENGHO'!BQ67-1</f>
        <v>1.1740653685004832</v>
      </c>
      <c r="BR81" s="3">
        <f>+'Indice PondENGHO'!BR79/'Indice PondENGHO'!BR67-1</f>
        <v>1.1990305466694489</v>
      </c>
      <c r="BS81" s="3">
        <f>+'Indice PondENGHO'!BS79/'Indice PondENGHO'!BS67-1</f>
        <v>1.24267246966801</v>
      </c>
      <c r="BT81" s="3">
        <f>+'Indice PondENGHO'!BT79/'Indice PondENGHO'!BT67-1</f>
        <v>1.0994163788298503</v>
      </c>
      <c r="BU81" s="3">
        <f>+'Indice PondENGHO'!BU79/'Indice PondENGHO'!BU67-1</f>
        <v>1.180589799980563</v>
      </c>
      <c r="BV81" s="3">
        <f>+'Indice PondENGHO'!BV79/'Indice PondENGHO'!BV67-1</f>
        <v>1.0250406569673425</v>
      </c>
      <c r="BW81" s="3">
        <f>+'Indice PondENGHO'!BW79/'Indice PondENGHO'!BW67-1</f>
        <v>0.96820234801465643</v>
      </c>
      <c r="BX81" s="3">
        <f>+'Indice PondENGHO'!BX79/'Indice PondENGHO'!BX67-1</f>
        <v>0.87447591539162617</v>
      </c>
      <c r="BY81" s="3">
        <f>+'Indice PondENGHO'!BY79/'Indice PondENGHO'!BY67-1</f>
        <v>1.1156968276750154</v>
      </c>
      <c r="BZ81" s="3">
        <f>+'Indice PondENGHO'!BZ79/'Indice PondENGHO'!BZ67-1</f>
        <v>1.0319111094041618</v>
      </c>
      <c r="CA81" s="3">
        <f>+'Indice PondENGHO'!CA79/'Indice PondENGHO'!CA67-1</f>
        <v>1.342964989122478</v>
      </c>
      <c r="CB81" s="11">
        <f>+'Indice PondENGHO'!CB79/'Indice PondENGHO'!CB67-1</f>
        <v>1.1612985974515202</v>
      </c>
      <c r="CC81" s="3">
        <f>+'Indice PondENGHO'!CC79/'Indice PondENGHO'!CC67-1</f>
        <v>1.1409760017784314</v>
      </c>
      <c r="CD81" s="3">
        <f>+'Indice PondENGHO'!CD79/'Indice PondENGHO'!CD67-1</f>
        <v>1.1409760017784314</v>
      </c>
      <c r="CF81" s="3">
        <f t="shared" ref="CF81" si="11">+BL81-BP81</f>
        <v>4.1599483714440666E-3</v>
      </c>
    </row>
    <row r="82" spans="1:84" x14ac:dyDescent="0.3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1.1610143325533833</v>
      </c>
      <c r="E82" s="3">
        <f>+'Indice PondENGHO'!E80/'Indice PondENGHO'!E68-1</f>
        <v>1.159618466658487</v>
      </c>
      <c r="F82" s="3">
        <f>+'Indice PondENGHO'!F80/'Indice PondENGHO'!F68-1</f>
        <v>1.2104084895390383</v>
      </c>
      <c r="G82" s="3">
        <f>+'Indice PondENGHO'!G80/'Indice PondENGHO'!G68-1</f>
        <v>1.1441001291926134</v>
      </c>
      <c r="H82" s="3">
        <f>+'Indice PondENGHO'!H80/'Indice PondENGHO'!H68-1</f>
        <v>1.2300114038124947</v>
      </c>
      <c r="I82" s="3">
        <f>+'Indice PondENGHO'!I80/'Indice PondENGHO'!I68-1</f>
        <v>1.0519135141929317</v>
      </c>
      <c r="J82" s="3">
        <f>+'Indice PondENGHO'!J80/'Indice PondENGHO'!J68-1</f>
        <v>0.98853343558295226</v>
      </c>
      <c r="K82" s="3">
        <f>+'Indice PondENGHO'!K80/'Indice PondENGHO'!K68-1</f>
        <v>1.059832848018468</v>
      </c>
      <c r="L82" s="3">
        <f>+'Indice PondENGHO'!L80/'Indice PondENGHO'!L68-1</f>
        <v>1.1547469413505</v>
      </c>
      <c r="M82" s="3">
        <f>+'Indice PondENGHO'!M80/'Indice PondENGHO'!M68-1</f>
        <v>1.0952215337652462</v>
      </c>
      <c r="N82" s="3">
        <f>+'Indice PondENGHO'!N80/'Indice PondENGHO'!N68-1</f>
        <v>1.3372270589791269</v>
      </c>
      <c r="O82" s="11">
        <f>+'Indice PondENGHO'!O80/'Indice PondENGHO'!O68-1</f>
        <v>1.1924970174669371</v>
      </c>
      <c r="P82" s="10">
        <f>+'Indice PondENGHO'!P80/'Indice PondENGHO'!P68-1</f>
        <v>1.1641128367951992</v>
      </c>
      <c r="Q82" s="3">
        <f>+'Indice PondENGHO'!Q80/'Indice PondENGHO'!Q68-1</f>
        <v>1.1541804303470817</v>
      </c>
      <c r="R82" s="3">
        <f>+'Indice PondENGHO'!R80/'Indice PondENGHO'!R68-1</f>
        <v>1.2097387109445381</v>
      </c>
      <c r="S82" s="3">
        <f>+'Indice PondENGHO'!S80/'Indice PondENGHO'!S68-1</f>
        <v>1.1328250452230724</v>
      </c>
      <c r="T82" s="3">
        <f>+'Indice PondENGHO'!T80/'Indice PondENGHO'!T68-1</f>
        <v>1.2255878660847843</v>
      </c>
      <c r="U82" s="3">
        <f>+'Indice PondENGHO'!U80/'Indice PondENGHO'!U68-1</f>
        <v>1.0508373167474105</v>
      </c>
      <c r="V82" s="3">
        <f>+'Indice PondENGHO'!V80/'Indice PondENGHO'!V68-1</f>
        <v>0.99242349306523603</v>
      </c>
      <c r="W82" s="3">
        <f>+'Indice PondENGHO'!W80/'Indice PondENGHO'!W68-1</f>
        <v>1.0616304819276987</v>
      </c>
      <c r="X82" s="3">
        <f>+'Indice PondENGHO'!X80/'Indice PondENGHO'!X68-1</f>
        <v>1.1582056186840841</v>
      </c>
      <c r="Y82" s="3">
        <f>+'Indice PondENGHO'!Y80/'Indice PondENGHO'!Y68-1</f>
        <v>1.1156076158699366</v>
      </c>
      <c r="Z82" s="3">
        <f>+'Indice PondENGHO'!Z80/'Indice PondENGHO'!Z68-1</f>
        <v>1.3389771337492671</v>
      </c>
      <c r="AA82" s="11">
        <f>+'Indice PondENGHO'!AA80/'Indice PondENGHO'!AA68-1</f>
        <v>1.1907406700361691</v>
      </c>
      <c r="AB82" s="10">
        <f>+'Indice PondENGHO'!AB80/'Indice PondENGHO'!AB68-1</f>
        <v>1.1665602916343207</v>
      </c>
      <c r="AC82" s="3">
        <f>+'Indice PondENGHO'!AC80/'Indice PondENGHO'!AC68-1</f>
        <v>1.1541980050604059</v>
      </c>
      <c r="AD82" s="3">
        <f>+'Indice PondENGHO'!AD80/'Indice PondENGHO'!AD68-1</f>
        <v>1.2100731886204379</v>
      </c>
      <c r="AE82" s="3">
        <f>+'Indice PondENGHO'!AE80/'Indice PondENGHO'!AE68-1</f>
        <v>1.1243622388276311</v>
      </c>
      <c r="AF82" s="3">
        <f>+'Indice PondENGHO'!AF80/'Indice PondENGHO'!AF68-1</f>
        <v>1.2215243966364167</v>
      </c>
      <c r="AG82" s="3">
        <f>+'Indice PondENGHO'!AG80/'Indice PondENGHO'!AG68-1</f>
        <v>1.0509889978266513</v>
      </c>
      <c r="AH82" s="3">
        <f>+'Indice PondENGHO'!AH80/'Indice PondENGHO'!AH68-1</f>
        <v>0.9953125840603223</v>
      </c>
      <c r="AI82" s="3">
        <f>+'Indice PondENGHO'!AI80/'Indice PondENGHO'!AI68-1</f>
        <v>1.0626694440823279</v>
      </c>
      <c r="AJ82" s="3">
        <f>+'Indice PondENGHO'!AJ80/'Indice PondENGHO'!AJ68-1</f>
        <v>1.1593914008860393</v>
      </c>
      <c r="AK82" s="3">
        <f>+'Indice PondENGHO'!AK80/'Indice PondENGHO'!AK68-1</f>
        <v>1.1204715079367071</v>
      </c>
      <c r="AL82" s="3">
        <f>+'Indice PondENGHO'!AL80/'Indice PondENGHO'!AL68-1</f>
        <v>1.3454449181693127</v>
      </c>
      <c r="AM82" s="11">
        <f>+'Indice PondENGHO'!AM80/'Indice PondENGHO'!AM68-1</f>
        <v>1.1904629435258718</v>
      </c>
      <c r="AN82" s="10">
        <f>+'Indice PondENGHO'!AN80/'Indice PondENGHO'!AN68-1</f>
        <v>1.1682104860892779</v>
      </c>
      <c r="AO82" s="3">
        <f>+'Indice PondENGHO'!AO80/'Indice PondENGHO'!AO68-1</f>
        <v>1.1518312702475058</v>
      </c>
      <c r="AP82" s="3">
        <f>+'Indice PondENGHO'!AP80/'Indice PondENGHO'!AP68-1</f>
        <v>1.2118940860497003</v>
      </c>
      <c r="AQ82" s="3">
        <f>+'Indice PondENGHO'!AQ80/'Indice PondENGHO'!AQ68-1</f>
        <v>1.1224869627720584</v>
      </c>
      <c r="AR82" s="3">
        <f>+'Indice PondENGHO'!AR80/'Indice PondENGHO'!AR68-1</f>
        <v>1.2205965691511937</v>
      </c>
      <c r="AS82" s="3">
        <f>+'Indice PondENGHO'!AS80/'Indice PondENGHO'!AS68-1</f>
        <v>1.0466562098367906</v>
      </c>
      <c r="AT82" s="3">
        <f>+'Indice PondENGHO'!AT80/'Indice PondENGHO'!AT68-1</f>
        <v>1.0006288943788517</v>
      </c>
      <c r="AU82" s="3">
        <f>+'Indice PondENGHO'!AU80/'Indice PondENGHO'!AU68-1</f>
        <v>1.0593988527581808</v>
      </c>
      <c r="AV82" s="3">
        <f>+'Indice PondENGHO'!AV80/'Indice PondENGHO'!AV68-1</f>
        <v>1.1614426878204842</v>
      </c>
      <c r="AW82" s="3">
        <f>+'Indice PondENGHO'!AW80/'Indice PondENGHO'!AW68-1</f>
        <v>1.1182001635171925</v>
      </c>
      <c r="AX82" s="3">
        <f>+'Indice PondENGHO'!AX80/'Indice PondENGHO'!AX68-1</f>
        <v>1.3448460197136951</v>
      </c>
      <c r="AY82" s="11">
        <f>+'Indice PondENGHO'!AY80/'Indice PondENGHO'!AY68-1</f>
        <v>1.190525939968023</v>
      </c>
      <c r="AZ82" s="10">
        <f>+'Indice PondENGHO'!AZ80/'Indice PondENGHO'!AZ68-1</f>
        <v>1.1714172826038149</v>
      </c>
      <c r="BA82" s="3">
        <f>+'Indice PondENGHO'!BA80/'Indice PondENGHO'!BA68-1</f>
        <v>1.1479918830523768</v>
      </c>
      <c r="BB82" s="3">
        <f>+'Indice PondENGHO'!BB80/'Indice PondENGHO'!BB68-1</f>
        <v>1.2143497352662336</v>
      </c>
      <c r="BC82" s="3">
        <f>+'Indice PondENGHO'!BC80/'Indice PondENGHO'!BC68-1</f>
        <v>1.1240109543937304</v>
      </c>
      <c r="BD82" s="3">
        <f>+'Indice PondENGHO'!BD80/'Indice PondENGHO'!BD68-1</f>
        <v>1.2196465543612858</v>
      </c>
      <c r="BE82" s="3">
        <f>+'Indice PondENGHO'!BE80/'Indice PondENGHO'!BE68-1</f>
        <v>1.0432145525565506</v>
      </c>
      <c r="BF82" s="3">
        <f>+'Indice PondENGHO'!BF80/'Indice PondENGHO'!BF68-1</f>
        <v>1.0059736068156808</v>
      </c>
      <c r="BG82" s="3">
        <f>+'Indice PondENGHO'!BG80/'Indice PondENGHO'!BG68-1</f>
        <v>1.0573951466347937</v>
      </c>
      <c r="BH82" s="3">
        <f>+'Indice PondENGHO'!BH80/'Indice PondENGHO'!BH68-1</f>
        <v>1.1618880579332282</v>
      </c>
      <c r="BI82" s="3">
        <f>+'Indice PondENGHO'!BI80/'Indice PondENGHO'!BI68-1</f>
        <v>1.1299666336938534</v>
      </c>
      <c r="BJ82" s="3">
        <f>+'Indice PondENGHO'!BJ80/'Indice PondENGHO'!BJ68-1</f>
        <v>1.3460173924585495</v>
      </c>
      <c r="BK82" s="11">
        <f>+'Indice PondENGHO'!BK80/'Indice PondENGHO'!BK68-1</f>
        <v>1.1931173489470623</v>
      </c>
      <c r="BL82" s="3">
        <f>+'Indice PondENGHO'!BL80/'Indice PondENGHO'!BL68-1</f>
        <v>1.156350926533205</v>
      </c>
      <c r="BM82" s="3">
        <f>+'Indice PondENGHO'!BM80/'Indice PondENGHO'!BM68-1</f>
        <v>1.1536373783146461</v>
      </c>
      <c r="BN82" s="3">
        <f>+'Indice PondENGHO'!BN80/'Indice PondENGHO'!BN68-1</f>
        <v>1.1539520456144228</v>
      </c>
      <c r="BO82" s="3">
        <f>+'Indice PondENGHO'!BO80/'Indice PondENGHO'!BO68-1</f>
        <v>1.1519054271255729</v>
      </c>
      <c r="BP82" s="3">
        <f>+'Indice PondENGHO'!BP80/'Indice PondENGHO'!BP68-1</f>
        <v>1.1561040713493753</v>
      </c>
      <c r="BQ82" s="10">
        <f>+'Indice PondENGHO'!BQ80/'Indice PondENGHO'!BQ68-1</f>
        <v>1.1665247672098307</v>
      </c>
      <c r="BR82" s="3">
        <f>+'Indice PondENGHO'!BR80/'Indice PondENGHO'!BR68-1</f>
        <v>1.152555499238173</v>
      </c>
      <c r="BS82" s="3">
        <f>+'Indice PondENGHO'!BS80/'Indice PondENGHO'!BS68-1</f>
        <v>1.2117077063758925</v>
      </c>
      <c r="BT82" s="3">
        <f>+'Indice PondENGHO'!BT80/'Indice PondENGHO'!BT68-1</f>
        <v>1.1275383398292629</v>
      </c>
      <c r="BU82" s="3">
        <f>+'Indice PondENGHO'!BU80/'Indice PondENGHO'!BU68-1</f>
        <v>1.221805431215977</v>
      </c>
      <c r="BV82" s="3">
        <f>+'Indice PondENGHO'!BV80/'Indice PondENGHO'!BV68-1</f>
        <v>1.0469047814642409</v>
      </c>
      <c r="BW82" s="3">
        <f>+'Indice PondENGHO'!BW80/'Indice PondENGHO'!BW68-1</f>
        <v>0.99942959582790092</v>
      </c>
      <c r="BX82" s="3">
        <f>+'Indice PondENGHO'!BX80/'Indice PondENGHO'!BX68-1</f>
        <v>1.0598889448218825</v>
      </c>
      <c r="BY82" s="3">
        <f>+'Indice PondENGHO'!BY80/'Indice PondENGHO'!BY68-1</f>
        <v>1.1601150603416688</v>
      </c>
      <c r="BZ82" s="3">
        <f>+'Indice PondENGHO'!BZ80/'Indice PondENGHO'!BZ68-1</f>
        <v>1.1215575542326044</v>
      </c>
      <c r="CA82" s="3">
        <f>+'Indice PondENGHO'!CA80/'Indice PondENGHO'!CA68-1</f>
        <v>1.3440681174564233</v>
      </c>
      <c r="CB82" s="11">
        <f>+'Indice PondENGHO'!CB80/'Indice PondENGHO'!CB68-1</f>
        <v>1.1917001222172892</v>
      </c>
      <c r="CC82" s="3">
        <f>+'Indice PondENGHO'!CC80/'Indice PondENGHO'!CC68-1</f>
        <v>1.154432740222497</v>
      </c>
      <c r="CD82" s="3">
        <f>+'Indice PondENGHO'!CD80/'Indice PondENGHO'!CD68-1</f>
        <v>1.154432740222497</v>
      </c>
      <c r="CF82" s="3">
        <f t="shared" ref="CF82" si="14">+BL82-BP82</f>
        <v>2.4685518382971949E-4</v>
      </c>
    </row>
    <row r="83" spans="1:84" x14ac:dyDescent="0.3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1.1534553800520384</v>
      </c>
      <c r="E83" s="3">
        <f>+'Indice PondENGHO'!E81/'Indice PondENGHO'!E69-1</f>
        <v>1.2133778701995626</v>
      </c>
      <c r="F83" s="3">
        <f>+'Indice PondENGHO'!F81/'Indice PondENGHO'!F69-1</f>
        <v>1.0954522863285172</v>
      </c>
      <c r="G83" s="3">
        <f>+'Indice PondENGHO'!G81/'Indice PondENGHO'!G69-1</f>
        <v>1.1365217238190217</v>
      </c>
      <c r="H83" s="3">
        <f>+'Indice PondENGHO'!H81/'Indice PondENGHO'!H69-1</f>
        <v>1.1478615858831569</v>
      </c>
      <c r="I83" s="3">
        <f>+'Indice PondENGHO'!I81/'Indice PondENGHO'!I69-1</f>
        <v>1.0991984319863248</v>
      </c>
      <c r="J83" s="3">
        <f>+'Indice PondENGHO'!J81/'Indice PondENGHO'!J69-1</f>
        <v>0.98802506567308979</v>
      </c>
      <c r="K83" s="3">
        <f>+'Indice PondENGHO'!K81/'Indice PondENGHO'!K69-1</f>
        <v>1.1795743445129552</v>
      </c>
      <c r="L83" s="3">
        <f>+'Indice PondENGHO'!L81/'Indice PondENGHO'!L69-1</f>
        <v>1.1158187931194337</v>
      </c>
      <c r="M83" s="3">
        <f>+'Indice PondENGHO'!M81/'Indice PondENGHO'!M69-1</f>
        <v>1.1000122858083716</v>
      </c>
      <c r="N83" s="3">
        <f>+'Indice PondENGHO'!N81/'Indice PondENGHO'!N69-1</f>
        <v>1.2992058750997852</v>
      </c>
      <c r="O83" s="11">
        <f>+'Indice PondENGHO'!O81/'Indice PondENGHO'!O69-1</f>
        <v>1.1540511294980109</v>
      </c>
      <c r="P83" s="10">
        <f>+'Indice PondENGHO'!P81/'Indice PondENGHO'!P69-1</f>
        <v>1.157937581194378</v>
      </c>
      <c r="Q83" s="3">
        <f>+'Indice PondENGHO'!Q81/'Indice PondENGHO'!Q69-1</f>
        <v>1.2064604273751067</v>
      </c>
      <c r="R83" s="3">
        <f>+'Indice PondENGHO'!R81/'Indice PondENGHO'!R69-1</f>
        <v>1.096458061230845</v>
      </c>
      <c r="S83" s="3">
        <f>+'Indice PondENGHO'!S81/'Indice PondENGHO'!S69-1</f>
        <v>1.1229897525370363</v>
      </c>
      <c r="T83" s="3">
        <f>+'Indice PondENGHO'!T81/'Indice PondENGHO'!T69-1</f>
        <v>1.1427893215853242</v>
      </c>
      <c r="U83" s="3">
        <f>+'Indice PondENGHO'!U81/'Indice PondENGHO'!U69-1</f>
        <v>1.0957082885151634</v>
      </c>
      <c r="V83" s="3">
        <f>+'Indice PondENGHO'!V81/'Indice PondENGHO'!V69-1</f>
        <v>0.99032381228943334</v>
      </c>
      <c r="W83" s="3">
        <f>+'Indice PondENGHO'!W81/'Indice PondENGHO'!W69-1</f>
        <v>1.1866763811212713</v>
      </c>
      <c r="X83" s="3">
        <f>+'Indice PondENGHO'!X81/'Indice PondENGHO'!X69-1</f>
        <v>1.1181304892787458</v>
      </c>
      <c r="Y83" s="3">
        <f>+'Indice PondENGHO'!Y81/'Indice PondENGHO'!Y69-1</f>
        <v>1.1120615851188962</v>
      </c>
      <c r="Z83" s="3">
        <f>+'Indice PondENGHO'!Z81/'Indice PondENGHO'!Z69-1</f>
        <v>1.2952577168616179</v>
      </c>
      <c r="AA83" s="11">
        <f>+'Indice PondENGHO'!AA81/'Indice PondENGHO'!AA69-1</f>
        <v>1.1549613731482831</v>
      </c>
      <c r="AB83" s="10">
        <f>+'Indice PondENGHO'!AB81/'Indice PondENGHO'!AB69-1</f>
        <v>1.1609758175592213</v>
      </c>
      <c r="AC83" s="3">
        <f>+'Indice PondENGHO'!AC81/'Indice PondENGHO'!AC69-1</f>
        <v>1.2084487065582459</v>
      </c>
      <c r="AD83" s="3">
        <f>+'Indice PondENGHO'!AD81/'Indice PondENGHO'!AD69-1</f>
        <v>1.0970723791912085</v>
      </c>
      <c r="AE83" s="3">
        <f>+'Indice PondENGHO'!AE81/'Indice PondENGHO'!AE69-1</f>
        <v>1.1134551493145599</v>
      </c>
      <c r="AF83" s="3">
        <f>+'Indice PondENGHO'!AF81/'Indice PondENGHO'!AF69-1</f>
        <v>1.1387326234729382</v>
      </c>
      <c r="AG83" s="3">
        <f>+'Indice PondENGHO'!AG81/'Indice PondENGHO'!AG69-1</f>
        <v>1.095651417876057</v>
      </c>
      <c r="AH83" s="3">
        <f>+'Indice PondENGHO'!AH81/'Indice PondENGHO'!AH69-1</f>
        <v>0.99141785943772365</v>
      </c>
      <c r="AI83" s="3">
        <f>+'Indice PondENGHO'!AI81/'Indice PondENGHO'!AI69-1</f>
        <v>1.1911049675376995</v>
      </c>
      <c r="AJ83" s="3">
        <f>+'Indice PondENGHO'!AJ81/'Indice PondENGHO'!AJ69-1</f>
        <v>1.1184846927733476</v>
      </c>
      <c r="AK83" s="3">
        <f>+'Indice PondENGHO'!AK81/'Indice PondENGHO'!AK69-1</f>
        <v>1.1154477368119982</v>
      </c>
      <c r="AL83" s="3">
        <f>+'Indice PondENGHO'!AL81/'Indice PondENGHO'!AL69-1</f>
        <v>1.2972915051891478</v>
      </c>
      <c r="AM83" s="11">
        <f>+'Indice PondENGHO'!AM81/'Indice PondENGHO'!AM69-1</f>
        <v>1.1549799306729072</v>
      </c>
      <c r="AN83" s="10">
        <f>+'Indice PondENGHO'!AN81/'Indice PondENGHO'!AN69-1</f>
        <v>1.1630276962388826</v>
      </c>
      <c r="AO83" s="3">
        <f>+'Indice PondENGHO'!AO81/'Indice PondENGHO'!AO69-1</f>
        <v>1.2068593176614835</v>
      </c>
      <c r="AP83" s="3">
        <f>+'Indice PondENGHO'!AP81/'Indice PondENGHO'!AP69-1</f>
        <v>1.1001444330938117</v>
      </c>
      <c r="AQ83" s="3">
        <f>+'Indice PondENGHO'!AQ81/'Indice PondENGHO'!AQ69-1</f>
        <v>1.1113306590154419</v>
      </c>
      <c r="AR83" s="3">
        <f>+'Indice PondENGHO'!AR81/'Indice PondENGHO'!AR69-1</f>
        <v>1.1381051955079582</v>
      </c>
      <c r="AS83" s="3">
        <f>+'Indice PondENGHO'!AS81/'Indice PondENGHO'!AS69-1</f>
        <v>1.0872693263696647</v>
      </c>
      <c r="AT83" s="3">
        <f>+'Indice PondENGHO'!AT81/'Indice PondENGHO'!AT69-1</f>
        <v>0.99740919060379607</v>
      </c>
      <c r="AU83" s="3">
        <f>+'Indice PondENGHO'!AU81/'Indice PondENGHO'!AU69-1</f>
        <v>1.1887046518998146</v>
      </c>
      <c r="AV83" s="3">
        <f>+'Indice PondENGHO'!AV81/'Indice PondENGHO'!AV69-1</f>
        <v>1.1219636412642346</v>
      </c>
      <c r="AW83" s="3">
        <f>+'Indice PondENGHO'!AW81/'Indice PondENGHO'!AW69-1</f>
        <v>1.1125644734910174</v>
      </c>
      <c r="AX83" s="3">
        <f>+'Indice PondENGHO'!AX81/'Indice PondENGHO'!AX69-1</f>
        <v>1.2911388400026995</v>
      </c>
      <c r="AY83" s="11">
        <f>+'Indice PondENGHO'!AY81/'Indice PondENGHO'!AY69-1</f>
        <v>1.1568310643388307</v>
      </c>
      <c r="AZ83" s="10">
        <f>+'Indice PondENGHO'!AZ81/'Indice PondENGHO'!AZ69-1</f>
        <v>1.1673200196216564</v>
      </c>
      <c r="BA83" s="3">
        <f>+'Indice PondENGHO'!BA81/'Indice PondENGHO'!BA69-1</f>
        <v>1.2022725074022045</v>
      </c>
      <c r="BB83" s="3">
        <f>+'Indice PondENGHO'!BB81/'Indice PondENGHO'!BB69-1</f>
        <v>1.1037742941935829</v>
      </c>
      <c r="BC83" s="3">
        <f>+'Indice PondENGHO'!BC81/'Indice PondENGHO'!BC69-1</f>
        <v>1.1108407979251411</v>
      </c>
      <c r="BD83" s="3">
        <f>+'Indice PondENGHO'!BD81/'Indice PondENGHO'!BD69-1</f>
        <v>1.1361651322290029</v>
      </c>
      <c r="BE83" s="3">
        <f>+'Indice PondENGHO'!BE81/'Indice PondENGHO'!BE69-1</f>
        <v>1.0801531779341769</v>
      </c>
      <c r="BF83" s="3">
        <f>+'Indice PondENGHO'!BF81/'Indice PondENGHO'!BF69-1</f>
        <v>1.0042015859106237</v>
      </c>
      <c r="BG83" s="3">
        <f>+'Indice PondENGHO'!BG81/'Indice PondENGHO'!BG69-1</f>
        <v>1.191662307464548</v>
      </c>
      <c r="BH83" s="3">
        <f>+'Indice PondENGHO'!BH81/'Indice PondENGHO'!BH69-1</f>
        <v>1.1251145327562564</v>
      </c>
      <c r="BI83" s="3">
        <f>+'Indice PondENGHO'!BI81/'Indice PondENGHO'!BI69-1</f>
        <v>1.1208187506099927</v>
      </c>
      <c r="BJ83" s="3">
        <f>+'Indice PondENGHO'!BJ81/'Indice PondENGHO'!BJ69-1</f>
        <v>1.2852924724637158</v>
      </c>
      <c r="BK83" s="11">
        <f>+'Indice PondENGHO'!BK81/'Indice PondENGHO'!BK69-1</f>
        <v>1.1604455434398591</v>
      </c>
      <c r="BL83" s="3">
        <f>+'Indice PondENGHO'!BL81/'Indice PondENGHO'!BL69-1</f>
        <v>1.1364984991221054</v>
      </c>
      <c r="BM83" s="3">
        <f>+'Indice PondENGHO'!BM81/'Indice PondENGHO'!BM69-1</f>
        <v>1.1343250656629196</v>
      </c>
      <c r="BN83" s="3">
        <f>+'Indice PondENGHO'!BN81/'Indice PondENGHO'!BN69-1</f>
        <v>1.1345919010337631</v>
      </c>
      <c r="BO83" s="3">
        <f>+'Indice PondENGHO'!BO81/'Indice PondENGHO'!BO69-1</f>
        <v>1.1316596644955963</v>
      </c>
      <c r="BP83" s="3">
        <f>+'Indice PondENGHO'!BP81/'Indice PondENGHO'!BP69-1</f>
        <v>1.1338721297960852</v>
      </c>
      <c r="BQ83" s="10">
        <f>+'Indice PondENGHO'!BQ81/'Indice PondENGHO'!BQ69-1</f>
        <v>1.1608883869499627</v>
      </c>
      <c r="BR83" s="3">
        <f>+'Indice PondENGHO'!BR81/'Indice PondENGHO'!BR69-1</f>
        <v>1.2065371335659183</v>
      </c>
      <c r="BS83" s="3">
        <f>+'Indice PondENGHO'!BS81/'Indice PondENGHO'!BS69-1</f>
        <v>1.0993719717450428</v>
      </c>
      <c r="BT83" s="3">
        <f>+'Indice PondENGHO'!BT81/'Indice PondENGHO'!BT69-1</f>
        <v>1.1164061362213413</v>
      </c>
      <c r="BU83" s="3">
        <f>+'Indice PondENGHO'!BU81/'Indice PondENGHO'!BU69-1</f>
        <v>1.138847444502546</v>
      </c>
      <c r="BV83" s="3">
        <f>+'Indice PondENGHO'!BV81/'Indice PondENGHO'!BV69-1</f>
        <v>1.0877432096647159</v>
      </c>
      <c r="BW83" s="3">
        <f>+'Indice PondENGHO'!BW81/'Indice PondENGHO'!BW69-1</f>
        <v>0.99700627002244424</v>
      </c>
      <c r="BX83" s="3">
        <f>+'Indice PondENGHO'!BX81/'Indice PondENGHO'!BX69-1</f>
        <v>1.1886176490482567</v>
      </c>
      <c r="BY83" s="3">
        <f>+'Indice PondENGHO'!BY81/'Indice PondENGHO'!BY69-1</f>
        <v>1.121383033861747</v>
      </c>
      <c r="BZ83" s="3">
        <f>+'Indice PondENGHO'!BZ81/'Indice PondENGHO'!BZ69-1</f>
        <v>1.1155485333433544</v>
      </c>
      <c r="CA83" s="3">
        <f>+'Indice PondENGHO'!CA81/'Indice PondENGHO'!CA69-1</f>
        <v>1.2909036832897689</v>
      </c>
      <c r="CB83" s="11">
        <f>+'Indice PondENGHO'!CB81/'Indice PondENGHO'!CB69-1</f>
        <v>1.1573250618286179</v>
      </c>
      <c r="CC83" s="3">
        <f>+'Indice PondENGHO'!CC81/'Indice PondENGHO'!CC69-1</f>
        <v>1.1339021286876223</v>
      </c>
      <c r="CD83" s="3">
        <f>+'Indice PondENGHO'!CD81/'Indice PondENGHO'!CD69-1</f>
        <v>1.1339021286876223</v>
      </c>
      <c r="CF83" s="3">
        <f t="shared" ref="CF83" si="17">+BL83-BP83</f>
        <v>2.6263693260202281E-3</v>
      </c>
    </row>
    <row r="84" spans="1:84" x14ac:dyDescent="0.3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1.3329566265835715</v>
      </c>
      <c r="E84" s="3">
        <f>+'Indice PondENGHO'!E82/'Indice PondENGHO'!E70-1</f>
        <v>1.2533441757036834</v>
      </c>
      <c r="F84" s="3">
        <f>+'Indice PondENGHO'!F82/'Indice PondENGHO'!F70-1</f>
        <v>1.0848395152653652</v>
      </c>
      <c r="G84" s="3">
        <f>+'Indice PondENGHO'!G82/'Indice PondENGHO'!G70-1</f>
        <v>1.1848723023978982</v>
      </c>
      <c r="H84" s="3">
        <f>+'Indice PondENGHO'!H82/'Indice PondENGHO'!H70-1</f>
        <v>1.2646700804112587</v>
      </c>
      <c r="I84" s="3">
        <f>+'Indice PondENGHO'!I82/'Indice PondENGHO'!I70-1</f>
        <v>1.2910077722811111</v>
      </c>
      <c r="J84" s="3">
        <f>+'Indice PondENGHO'!J82/'Indice PondENGHO'!J70-1</f>
        <v>1.0643291405428954</v>
      </c>
      <c r="K84" s="3">
        <f>+'Indice PondENGHO'!K82/'Indice PondENGHO'!K70-1</f>
        <v>1.1909590615684063</v>
      </c>
      <c r="L84" s="3">
        <f>+'Indice PondENGHO'!L82/'Indice PondENGHO'!L70-1</f>
        <v>1.2447225147011123</v>
      </c>
      <c r="M84" s="3">
        <f>+'Indice PondENGHO'!M82/'Indice PondENGHO'!M70-1</f>
        <v>1.1769991581994894</v>
      </c>
      <c r="N84" s="3">
        <f>+'Indice PondENGHO'!N82/'Indice PondENGHO'!N70-1</f>
        <v>1.4296333638651362</v>
      </c>
      <c r="O84" s="11">
        <f>+'Indice PondENGHO'!O82/'Indice PondENGHO'!O70-1</f>
        <v>1.1730460963442284</v>
      </c>
      <c r="P84" s="10">
        <f>+'Indice PondENGHO'!P82/'Indice PondENGHO'!P70-1</f>
        <v>1.3335136822103992</v>
      </c>
      <c r="Q84" s="3">
        <f>+'Indice PondENGHO'!Q82/'Indice PondENGHO'!Q70-1</f>
        <v>1.2381788107007319</v>
      </c>
      <c r="R84" s="3">
        <f>+'Indice PondENGHO'!R82/'Indice PondENGHO'!R70-1</f>
        <v>1.0850606491054737</v>
      </c>
      <c r="S84" s="3">
        <f>+'Indice PondENGHO'!S82/'Indice PondENGHO'!S70-1</f>
        <v>1.1846750950899829</v>
      </c>
      <c r="T84" s="3">
        <f>+'Indice PondENGHO'!T82/'Indice PondENGHO'!T70-1</f>
        <v>1.2559188730056681</v>
      </c>
      <c r="U84" s="3">
        <f>+'Indice PondENGHO'!U82/'Indice PondENGHO'!U70-1</f>
        <v>1.2847778393183278</v>
      </c>
      <c r="V84" s="3">
        <f>+'Indice PondENGHO'!V82/'Indice PondENGHO'!V70-1</f>
        <v>1.0656274146899669</v>
      </c>
      <c r="W84" s="3">
        <f>+'Indice PondENGHO'!W82/'Indice PondENGHO'!W70-1</f>
        <v>1.195774536004155</v>
      </c>
      <c r="X84" s="3">
        <f>+'Indice PondENGHO'!X82/'Indice PondENGHO'!X70-1</f>
        <v>1.2498054413287485</v>
      </c>
      <c r="Y84" s="3">
        <f>+'Indice PondENGHO'!Y82/'Indice PondENGHO'!Y70-1</f>
        <v>1.1955222476797935</v>
      </c>
      <c r="Z84" s="3">
        <f>+'Indice PondENGHO'!Z82/'Indice PondENGHO'!Z70-1</f>
        <v>1.4250052364632606</v>
      </c>
      <c r="AA84" s="11">
        <f>+'Indice PondENGHO'!AA82/'Indice PondENGHO'!AA70-1</f>
        <v>1.1703703530839422</v>
      </c>
      <c r="AB84" s="10">
        <f>+'Indice PondENGHO'!AB82/'Indice PondENGHO'!AB70-1</f>
        <v>1.3335073657757746</v>
      </c>
      <c r="AC84" s="3">
        <f>+'Indice PondENGHO'!AC82/'Indice PondENGHO'!AC70-1</f>
        <v>1.242004794401864</v>
      </c>
      <c r="AD84" s="3">
        <f>+'Indice PondENGHO'!AD82/'Indice PondENGHO'!AD70-1</f>
        <v>1.0853825113047191</v>
      </c>
      <c r="AE84" s="3">
        <f>+'Indice PondENGHO'!AE82/'Indice PondENGHO'!AE70-1</f>
        <v>1.1817282000906353</v>
      </c>
      <c r="AF84" s="3">
        <f>+'Indice PondENGHO'!AF82/'Indice PondENGHO'!AF70-1</f>
        <v>1.2487204411827535</v>
      </c>
      <c r="AG84" s="3">
        <f>+'Indice PondENGHO'!AG82/'Indice PondENGHO'!AG70-1</f>
        <v>1.2821399258775514</v>
      </c>
      <c r="AH84" s="3">
        <f>+'Indice PondENGHO'!AH82/'Indice PondENGHO'!AH70-1</f>
        <v>1.0681027065019912</v>
      </c>
      <c r="AI84" s="3">
        <f>+'Indice PondENGHO'!AI82/'Indice PondENGHO'!AI70-1</f>
        <v>1.1995992437832381</v>
      </c>
      <c r="AJ84" s="3">
        <f>+'Indice PondENGHO'!AJ82/'Indice PondENGHO'!AJ70-1</f>
        <v>1.2515809602343007</v>
      </c>
      <c r="AK84" s="3">
        <f>+'Indice PondENGHO'!AK82/'Indice PondENGHO'!AK70-1</f>
        <v>1.2017379102817696</v>
      </c>
      <c r="AL84" s="3">
        <f>+'Indice PondENGHO'!AL82/'Indice PondENGHO'!AL70-1</f>
        <v>1.4235487237586559</v>
      </c>
      <c r="AM84" s="11">
        <f>+'Indice PondENGHO'!AM82/'Indice PondENGHO'!AM70-1</f>
        <v>1.1683565225923909</v>
      </c>
      <c r="AN84" s="10">
        <f>+'Indice PondENGHO'!AN82/'Indice PondENGHO'!AN70-1</f>
        <v>1.3334843079614727</v>
      </c>
      <c r="AO84" s="3">
        <f>+'Indice PondENGHO'!AO82/'Indice PondENGHO'!AO70-1</f>
        <v>1.2378098378079399</v>
      </c>
      <c r="AP84" s="3">
        <f>+'Indice PondENGHO'!AP82/'Indice PondENGHO'!AP70-1</f>
        <v>1.0885855384009946</v>
      </c>
      <c r="AQ84" s="3">
        <f>+'Indice PondENGHO'!AQ82/'Indice PondENGHO'!AQ70-1</f>
        <v>1.1853495106347003</v>
      </c>
      <c r="AR84" s="3">
        <f>+'Indice PondENGHO'!AR82/'Indice PondENGHO'!AR70-1</f>
        <v>1.2481426357372296</v>
      </c>
      <c r="AS84" s="3">
        <f>+'Indice PondENGHO'!AS82/'Indice PondENGHO'!AS70-1</f>
        <v>1.27414287171207</v>
      </c>
      <c r="AT84" s="3">
        <f>+'Indice PondENGHO'!AT82/'Indice PondENGHO'!AT70-1</f>
        <v>1.0697821185783156</v>
      </c>
      <c r="AU84" s="3">
        <f>+'Indice PondENGHO'!AU82/'Indice PondENGHO'!AU70-1</f>
        <v>1.1965221834032489</v>
      </c>
      <c r="AV84" s="3">
        <f>+'Indice PondENGHO'!AV82/'Indice PondENGHO'!AV70-1</f>
        <v>1.2574719739030584</v>
      </c>
      <c r="AW84" s="3">
        <f>+'Indice PondENGHO'!AW82/'Indice PondENGHO'!AW70-1</f>
        <v>1.1979782073214333</v>
      </c>
      <c r="AX84" s="3">
        <f>+'Indice PondENGHO'!AX82/'Indice PondENGHO'!AX70-1</f>
        <v>1.4172888933403569</v>
      </c>
      <c r="AY84" s="11">
        <f>+'Indice PondENGHO'!AY82/'Indice PondENGHO'!AY70-1</f>
        <v>1.1708414654464878</v>
      </c>
      <c r="AZ84" s="10">
        <f>+'Indice PondENGHO'!AZ82/'Indice PondENGHO'!AZ70-1</f>
        <v>1.3357627773723202</v>
      </c>
      <c r="BA84" s="3">
        <f>+'Indice PondENGHO'!BA82/'Indice PondENGHO'!BA70-1</f>
        <v>1.2272331307216584</v>
      </c>
      <c r="BB84" s="3">
        <f>+'Indice PondENGHO'!BB82/'Indice PondENGHO'!BB70-1</f>
        <v>1.0919153296431827</v>
      </c>
      <c r="BC84" s="3">
        <f>+'Indice PondENGHO'!BC82/'Indice PondENGHO'!BC70-1</f>
        <v>1.1975220414168581</v>
      </c>
      <c r="BD84" s="3">
        <f>+'Indice PondENGHO'!BD82/'Indice PondENGHO'!BD70-1</f>
        <v>1.247573202416437</v>
      </c>
      <c r="BE84" s="3">
        <f>+'Indice PondENGHO'!BE82/'Indice PondENGHO'!BE70-1</f>
        <v>1.2664184633773425</v>
      </c>
      <c r="BF84" s="3">
        <f>+'Indice PondENGHO'!BF82/'Indice PondENGHO'!BF70-1</f>
        <v>1.0731334483310961</v>
      </c>
      <c r="BG84" s="3">
        <f>+'Indice PondENGHO'!BG82/'Indice PondENGHO'!BG70-1</f>
        <v>1.1996882086825242</v>
      </c>
      <c r="BH84" s="3">
        <f>+'Indice PondENGHO'!BH82/'Indice PondENGHO'!BH70-1</f>
        <v>1.2622457505024407</v>
      </c>
      <c r="BI84" s="3">
        <f>+'Indice PondENGHO'!BI82/'Indice PondENGHO'!BI70-1</f>
        <v>1.2156972911768236</v>
      </c>
      <c r="BJ84" s="3">
        <f>+'Indice PondENGHO'!BJ82/'Indice PondENGHO'!BJ70-1</f>
        <v>1.4105197988511149</v>
      </c>
      <c r="BK84" s="11">
        <f>+'Indice PondENGHO'!BK82/'Indice PondENGHO'!BK70-1</f>
        <v>1.1743015112996553</v>
      </c>
      <c r="BL84" s="3">
        <f>+'Indice PondENGHO'!BL82/'Indice PondENGHO'!BL70-1</f>
        <v>1.2539479954554973</v>
      </c>
      <c r="BM84" s="3">
        <f>+'Indice PondENGHO'!BM82/'Indice PondENGHO'!BM70-1</f>
        <v>1.2452767645122855</v>
      </c>
      <c r="BN84" s="3">
        <f>+'Indice PondENGHO'!BN82/'Indice PondENGHO'!BN70-1</f>
        <v>1.2448628415979592</v>
      </c>
      <c r="BO84" s="3">
        <f>+'Indice PondENGHO'!BO82/'Indice PondENGHO'!BO70-1</f>
        <v>1.2392467534188958</v>
      </c>
      <c r="BP84" s="3">
        <f>+'Indice PondENGHO'!BP82/'Indice PondENGHO'!BP70-1</f>
        <v>1.240496655103009</v>
      </c>
      <c r="BQ84" s="10">
        <f>+'Indice PondENGHO'!BQ82/'Indice PondENGHO'!BQ70-1</f>
        <v>1.3339099730682533</v>
      </c>
      <c r="BR84" s="3">
        <f>+'Indice PondENGHO'!BR82/'Indice PondENGHO'!BR70-1</f>
        <v>1.2374640742325904</v>
      </c>
      <c r="BS84" s="3">
        <f>+'Indice PondENGHO'!BS82/'Indice PondENGHO'!BS70-1</f>
        <v>1.0878556203567782</v>
      </c>
      <c r="BT84" s="3">
        <f>+'Indice PondENGHO'!BT82/'Indice PondENGHO'!BT70-1</f>
        <v>1.1885136164104639</v>
      </c>
      <c r="BU84" s="3">
        <f>+'Indice PondENGHO'!BU82/'Indice PondENGHO'!BU70-1</f>
        <v>1.2504390464329536</v>
      </c>
      <c r="BV84" s="3">
        <f>+'Indice PondENGHO'!BV82/'Indice PondENGHO'!BV70-1</f>
        <v>1.2749372390739664</v>
      </c>
      <c r="BW84" s="3">
        <f>+'Indice PondENGHO'!BW82/'Indice PondENGHO'!BW70-1</f>
        <v>1.0696288459050236</v>
      </c>
      <c r="BX84" s="3">
        <f>+'Indice PondENGHO'!BX82/'Indice PondENGHO'!BX70-1</f>
        <v>1.1972615628860916</v>
      </c>
      <c r="BY84" s="3">
        <f>+'Indice PondENGHO'!BY82/'Indice PondENGHO'!BY70-1</f>
        <v>1.2558672414106611</v>
      </c>
      <c r="BZ84" s="3">
        <f>+'Indice PondENGHO'!BZ82/'Indice PondENGHO'!BZ70-1</f>
        <v>1.2041387560805825</v>
      </c>
      <c r="CA84" s="3">
        <f>+'Indice PondENGHO'!CA82/'Indice PondENGHO'!CA70-1</f>
        <v>1.4174915448105008</v>
      </c>
      <c r="CB84" s="11">
        <f>+'Indice PondENGHO'!CB82/'Indice PondENGHO'!CB70-1</f>
        <v>1.1718583578628583</v>
      </c>
      <c r="CC84" s="3">
        <f>+'Indice PondENGHO'!CC82/'Indice PondENGHO'!CC70-1</f>
        <v>1.2434041382054026</v>
      </c>
      <c r="CD84" s="3">
        <f>+'Indice PondENGHO'!CD82/'Indice PondENGHO'!CD70-1</f>
        <v>1.2434042883570759</v>
      </c>
      <c r="CF84" s="3">
        <f t="shared" ref="CF84" si="20">+BL84-BP84</f>
        <v>1.3451340352488295E-2</v>
      </c>
    </row>
    <row r="85" spans="1:84" x14ac:dyDescent="0.3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1.5065336403543532</v>
      </c>
      <c r="E85" s="3">
        <f>+'Indice PondENGHO'!E83/'Indice PondENGHO'!E71-1</f>
        <v>1.2972903394627626</v>
      </c>
      <c r="F85" s="3">
        <f>+'Indice PondENGHO'!F83/'Indice PondENGHO'!F71-1</f>
        <v>1.1716210743950608</v>
      </c>
      <c r="G85" s="3">
        <f>+'Indice PondENGHO'!G83/'Indice PondENGHO'!G71-1</f>
        <v>1.2952742460128825</v>
      </c>
      <c r="H85" s="3">
        <f>+'Indice PondENGHO'!H83/'Indice PondENGHO'!H71-1</f>
        <v>1.4119595538161063</v>
      </c>
      <c r="I85" s="3">
        <f>+'Indice PondENGHO'!I83/'Indice PondENGHO'!I71-1</f>
        <v>1.4092645915561883</v>
      </c>
      <c r="J85" s="3">
        <f>+'Indice PondENGHO'!J83/'Indice PondENGHO'!J71-1</f>
        <v>1.1719723512607723</v>
      </c>
      <c r="K85" s="3">
        <f>+'Indice PondENGHO'!K83/'Indice PondENGHO'!K71-1</f>
        <v>1.3421815937737249</v>
      </c>
      <c r="L85" s="3">
        <f>+'Indice PondENGHO'!L83/'Indice PondENGHO'!L71-1</f>
        <v>1.4565688066999174</v>
      </c>
      <c r="M85" s="3">
        <f>+'Indice PondENGHO'!M83/'Indice PondENGHO'!M71-1</f>
        <v>1.2719302691162739</v>
      </c>
      <c r="N85" s="3">
        <f>+'Indice PondENGHO'!N83/'Indice PondENGHO'!N71-1</f>
        <v>1.6114858855929333</v>
      </c>
      <c r="O85" s="11">
        <f>+'Indice PondENGHO'!O83/'Indice PondENGHO'!O71-1</f>
        <v>1.2713407120511531</v>
      </c>
      <c r="P85" s="10">
        <f>+'Indice PondENGHO'!P83/'Indice PondENGHO'!P71-1</f>
        <v>1.5045984756811044</v>
      </c>
      <c r="Q85" s="3">
        <f>+'Indice PondENGHO'!Q83/'Indice PondENGHO'!Q71-1</f>
        <v>1.2819891041993481</v>
      </c>
      <c r="R85" s="3">
        <f>+'Indice PondENGHO'!R83/'Indice PondENGHO'!R71-1</f>
        <v>1.1762031799744141</v>
      </c>
      <c r="S85" s="3">
        <f>+'Indice PondENGHO'!S83/'Indice PondENGHO'!S71-1</f>
        <v>1.2989600045959144</v>
      </c>
      <c r="T85" s="3">
        <f>+'Indice PondENGHO'!T83/'Indice PondENGHO'!T71-1</f>
        <v>1.3994988328771125</v>
      </c>
      <c r="U85" s="3">
        <f>+'Indice PondENGHO'!U83/'Indice PondENGHO'!U71-1</f>
        <v>1.4037165017693365</v>
      </c>
      <c r="V85" s="3">
        <f>+'Indice PondENGHO'!V83/'Indice PondENGHO'!V71-1</f>
        <v>1.1707912201125628</v>
      </c>
      <c r="W85" s="3">
        <f>+'Indice PondENGHO'!W83/'Indice PondENGHO'!W71-1</f>
        <v>1.3475037797121154</v>
      </c>
      <c r="X85" s="3">
        <f>+'Indice PondENGHO'!X83/'Indice PondENGHO'!X71-1</f>
        <v>1.4611831548269207</v>
      </c>
      <c r="Y85" s="3">
        <f>+'Indice PondENGHO'!Y83/'Indice PondENGHO'!Y71-1</f>
        <v>1.3014992689476537</v>
      </c>
      <c r="Z85" s="3">
        <f>+'Indice PondENGHO'!Z83/'Indice PondENGHO'!Z71-1</f>
        <v>1.6119553406452947</v>
      </c>
      <c r="AA85" s="11">
        <f>+'Indice PondENGHO'!AA83/'Indice PondENGHO'!AA71-1</f>
        <v>1.2693438773601233</v>
      </c>
      <c r="AB85" s="10">
        <f>+'Indice PondENGHO'!AB83/'Indice PondENGHO'!AB71-1</f>
        <v>1.5029257177693296</v>
      </c>
      <c r="AC85" s="3">
        <f>+'Indice PondENGHO'!AC83/'Indice PondENGHO'!AC71-1</f>
        <v>1.2886649590439254</v>
      </c>
      <c r="AD85" s="3">
        <f>+'Indice PondENGHO'!AD83/'Indice PondENGHO'!AD71-1</f>
        <v>1.1774342345724187</v>
      </c>
      <c r="AE85" s="3">
        <f>+'Indice PondENGHO'!AE83/'Indice PondENGHO'!AE71-1</f>
        <v>1.2974472949723928</v>
      </c>
      <c r="AF85" s="3">
        <f>+'Indice PondENGHO'!AF83/'Indice PondENGHO'!AF71-1</f>
        <v>1.3905161232314875</v>
      </c>
      <c r="AG85" s="3">
        <f>+'Indice PondENGHO'!AG83/'Indice PondENGHO'!AG71-1</f>
        <v>1.4033681817336041</v>
      </c>
      <c r="AH85" s="3">
        <f>+'Indice PondENGHO'!AH83/'Indice PondENGHO'!AH71-1</f>
        <v>1.1724598168919198</v>
      </c>
      <c r="AI85" s="3">
        <f>+'Indice PondENGHO'!AI83/'Indice PondENGHO'!AI71-1</f>
        <v>1.3522047774347148</v>
      </c>
      <c r="AJ85" s="3">
        <f>+'Indice PondENGHO'!AJ83/'Indice PondENGHO'!AJ71-1</f>
        <v>1.4627566016054105</v>
      </c>
      <c r="AK85" s="3">
        <f>+'Indice PondENGHO'!AK83/'Indice PondENGHO'!AK71-1</f>
        <v>1.3096370361338048</v>
      </c>
      <c r="AL85" s="3">
        <f>+'Indice PondENGHO'!AL83/'Indice PondENGHO'!AL71-1</f>
        <v>1.6162569327404315</v>
      </c>
      <c r="AM85" s="11">
        <f>+'Indice PondENGHO'!AM83/'Indice PondENGHO'!AM71-1</f>
        <v>1.2669917939377457</v>
      </c>
      <c r="AN85" s="10">
        <f>+'Indice PondENGHO'!AN83/'Indice PondENGHO'!AN71-1</f>
        <v>1.5018166865445006</v>
      </c>
      <c r="AO85" s="3">
        <f>+'Indice PondENGHO'!AO83/'Indice PondENGHO'!AO71-1</f>
        <v>1.2835925739468141</v>
      </c>
      <c r="AP85" s="3">
        <f>+'Indice PondENGHO'!AP83/'Indice PondENGHO'!AP71-1</f>
        <v>1.1840710583461722</v>
      </c>
      <c r="AQ85" s="3">
        <f>+'Indice PondENGHO'!AQ83/'Indice PondENGHO'!AQ71-1</f>
        <v>1.3024276761103426</v>
      </c>
      <c r="AR85" s="3">
        <f>+'Indice PondENGHO'!AR83/'Indice PondENGHO'!AR71-1</f>
        <v>1.389533246108722</v>
      </c>
      <c r="AS85" s="3">
        <f>+'Indice PondENGHO'!AS83/'Indice PondENGHO'!AS71-1</f>
        <v>1.3885018414493682</v>
      </c>
      <c r="AT85" s="3">
        <f>+'Indice PondENGHO'!AT83/'Indice PondENGHO'!AT71-1</f>
        <v>1.1695403271374367</v>
      </c>
      <c r="AU85" s="3">
        <f>+'Indice PondENGHO'!AU83/'Indice PondENGHO'!AU71-1</f>
        <v>1.347841730930829</v>
      </c>
      <c r="AV85" s="3">
        <f>+'Indice PondENGHO'!AV83/'Indice PondENGHO'!AV71-1</f>
        <v>1.4682508321529912</v>
      </c>
      <c r="AW85" s="3">
        <f>+'Indice PondENGHO'!AW83/'Indice PondENGHO'!AW71-1</f>
        <v>1.3038951029797654</v>
      </c>
      <c r="AX85" s="3">
        <f>+'Indice PondENGHO'!AX83/'Indice PondENGHO'!AX71-1</f>
        <v>1.6140577697405725</v>
      </c>
      <c r="AY85" s="11">
        <f>+'Indice PondENGHO'!AY83/'Indice PondENGHO'!AY71-1</f>
        <v>1.270462957743558</v>
      </c>
      <c r="AZ85" s="10">
        <f>+'Indice PondENGHO'!AZ83/'Indice PondENGHO'!AZ71-1</f>
        <v>1.5002314002742092</v>
      </c>
      <c r="BA85" s="3">
        <f>+'Indice PondENGHO'!BA83/'Indice PondENGHO'!BA71-1</f>
        <v>1.2712673310364826</v>
      </c>
      <c r="BB85" s="3">
        <f>+'Indice PondENGHO'!BB83/'Indice PondENGHO'!BB71-1</f>
        <v>1.1905243029570336</v>
      </c>
      <c r="BC85" s="3">
        <f>+'Indice PondENGHO'!BC83/'Indice PondENGHO'!BC71-1</f>
        <v>1.3167326547875509</v>
      </c>
      <c r="BD85" s="3">
        <f>+'Indice PondENGHO'!BD83/'Indice PondENGHO'!BD71-1</f>
        <v>1.3853921459965779</v>
      </c>
      <c r="BE85" s="3">
        <f>+'Indice PondENGHO'!BE83/'Indice PondENGHO'!BE71-1</f>
        <v>1.3758506324546076</v>
      </c>
      <c r="BF85" s="3">
        <f>+'Indice PondENGHO'!BF83/'Indice PondENGHO'!BF71-1</f>
        <v>1.1679586367067043</v>
      </c>
      <c r="BG85" s="3">
        <f>+'Indice PondENGHO'!BG83/'Indice PondENGHO'!BG71-1</f>
        <v>1.3505590985890188</v>
      </c>
      <c r="BH85" s="3">
        <f>+'Indice PondENGHO'!BH83/'Indice PondENGHO'!BH71-1</f>
        <v>1.4737224787757306</v>
      </c>
      <c r="BI85" s="3">
        <f>+'Indice PondENGHO'!BI83/'Indice PondENGHO'!BI71-1</f>
        <v>1.3342701304938189</v>
      </c>
      <c r="BJ85" s="3">
        <f>+'Indice PondENGHO'!BJ83/'Indice PondENGHO'!BJ71-1</f>
        <v>1.6141323018120413</v>
      </c>
      <c r="BK85" s="11">
        <f>+'Indice PondENGHO'!BK83/'Indice PondENGHO'!BK71-1</f>
        <v>1.2766083997780311</v>
      </c>
      <c r="BL85" s="3">
        <f>+'Indice PondENGHO'!BL83/'Indice PondENGHO'!BL71-1</f>
        <v>1.3973093874282263</v>
      </c>
      <c r="BM85" s="3">
        <f>+'Indice PondENGHO'!BM83/'Indice PondENGHO'!BM71-1</f>
        <v>1.3856779493096902</v>
      </c>
      <c r="BN85" s="3">
        <f>+'Indice PondENGHO'!BN83/'Indice PondENGHO'!BN71-1</f>
        <v>1.3853637562003809</v>
      </c>
      <c r="BO85" s="3">
        <f>+'Indice PondENGHO'!BO83/'Indice PondENGHO'!BO71-1</f>
        <v>1.3778634745488412</v>
      </c>
      <c r="BP85" s="3">
        <f>+'Indice PondENGHO'!BP83/'Indice PondENGHO'!BP71-1</f>
        <v>1.3782274397904906</v>
      </c>
      <c r="BQ85" s="10">
        <f>+'Indice PondENGHO'!BQ83/'Indice PondENGHO'!BQ71-1</f>
        <v>1.5030596512510908</v>
      </c>
      <c r="BR85" s="3">
        <f>+'Indice PondENGHO'!BR83/'Indice PondENGHO'!BR71-1</f>
        <v>1.282249920436688</v>
      </c>
      <c r="BS85" s="3">
        <f>+'Indice PondENGHO'!BS83/'Indice PondENGHO'!BS71-1</f>
        <v>1.1816933241895891</v>
      </c>
      <c r="BT85" s="3">
        <f>+'Indice PondENGHO'!BT83/'Indice PondENGHO'!BT71-1</f>
        <v>1.3047822245251068</v>
      </c>
      <c r="BU85" s="3">
        <f>+'Indice PondENGHO'!BU83/'Indice PondENGHO'!BU71-1</f>
        <v>1.3911990796309182</v>
      </c>
      <c r="BV85" s="3">
        <f>+'Indice PondENGHO'!BV83/'Indice PondENGHO'!BV71-1</f>
        <v>1.389327320468126</v>
      </c>
      <c r="BW85" s="3">
        <f>+'Indice PondENGHO'!BW83/'Indice PondENGHO'!BW71-1</f>
        <v>1.1698448702838347</v>
      </c>
      <c r="BX85" s="3">
        <f>+'Indice PondENGHO'!BX83/'Indice PondENGHO'!BX71-1</f>
        <v>1.3487607923885836</v>
      </c>
      <c r="BY85" s="3">
        <f>+'Indice PondENGHO'!BY83/'Indice PondENGHO'!BY71-1</f>
        <v>1.4671678354767268</v>
      </c>
      <c r="BZ85" s="3">
        <f>+'Indice PondENGHO'!BZ83/'Indice PondENGHO'!BZ71-1</f>
        <v>1.3148061557990713</v>
      </c>
      <c r="CA85" s="3">
        <f>+'Indice PondENGHO'!CA83/'Indice PondENGHO'!CA71-1</f>
        <v>1.613969303651126</v>
      </c>
      <c r="CB85" s="11">
        <f>+'Indice PondENGHO'!CB83/'Indice PondENGHO'!CB71-1</f>
        <v>1.2720879745763956</v>
      </c>
      <c r="CC85" s="3">
        <f>+'Indice PondENGHO'!CC83/'Indice PondENGHO'!CC71-1</f>
        <v>1.3829465977686417</v>
      </c>
      <c r="CD85" s="3">
        <f>+'Indice PondENGHO'!CD83/'Indice PondENGHO'!CD71-1</f>
        <v>1.3829465977686417</v>
      </c>
      <c r="CF85" s="3">
        <f t="shared" ref="CF85" si="23">+BL85-BP85</f>
        <v>1.9081947637735741E-2</v>
      </c>
    </row>
    <row r="86" spans="1:84" x14ac:dyDescent="0.3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1.5378284424478941</v>
      </c>
      <c r="E86" s="3">
        <f>+'Indice PondENGHO'!E84/'Indice PondENGHO'!E72-1</f>
        <v>1.3904886477234055</v>
      </c>
      <c r="F86" s="3">
        <f>+'Indice PondENGHO'!F84/'Indice PondENGHO'!F72-1</f>
        <v>1.2498818687472353</v>
      </c>
      <c r="G86" s="3">
        <f>+'Indice PondENGHO'!G84/'Indice PondENGHO'!G72-1</f>
        <v>1.2914731064859035</v>
      </c>
      <c r="H86" s="3">
        <f>+'Indice PondENGHO'!H84/'Indice PondENGHO'!H72-1</f>
        <v>1.536649088514022</v>
      </c>
      <c r="I86" s="3">
        <f>+'Indice PondENGHO'!I84/'Indice PondENGHO'!I72-1</f>
        <v>1.3636478523280631</v>
      </c>
      <c r="J86" s="3">
        <f>+'Indice PondENGHO'!J84/'Indice PondENGHO'!J72-1</f>
        <v>1.2173243315852784</v>
      </c>
      <c r="K86" s="3">
        <f>+'Indice PondENGHO'!K84/'Indice PondENGHO'!K72-1</f>
        <v>1.3547921442078326</v>
      </c>
      <c r="L86" s="3">
        <f>+'Indice PondENGHO'!L84/'Indice PondENGHO'!L72-1</f>
        <v>1.5457999076829601</v>
      </c>
      <c r="M86" s="3">
        <f>+'Indice PondENGHO'!M84/'Indice PondENGHO'!M72-1</f>
        <v>1.264224101462168</v>
      </c>
      <c r="N86" s="3">
        <f>+'Indice PondENGHO'!N84/'Indice PondENGHO'!N72-1</f>
        <v>1.6506555897683959</v>
      </c>
      <c r="O86" s="11">
        <f>+'Indice PondENGHO'!O84/'Indice PondENGHO'!O72-1</f>
        <v>1.3055064597514101</v>
      </c>
      <c r="P86" s="10">
        <f>+'Indice PondENGHO'!P84/'Indice PondENGHO'!P72-1</f>
        <v>1.5383989473089086</v>
      </c>
      <c r="Q86" s="3">
        <f>+'Indice PondENGHO'!Q84/'Indice PondENGHO'!Q72-1</f>
        <v>1.3771216279006224</v>
      </c>
      <c r="R86" s="3">
        <f>+'Indice PondENGHO'!R84/'Indice PondENGHO'!R72-1</f>
        <v>1.2588651698686202</v>
      </c>
      <c r="S86" s="3">
        <f>+'Indice PondENGHO'!S84/'Indice PondENGHO'!S72-1</f>
        <v>1.3016857930507961</v>
      </c>
      <c r="T86" s="3">
        <f>+'Indice PondENGHO'!T84/'Indice PondENGHO'!T72-1</f>
        <v>1.5286058826557438</v>
      </c>
      <c r="U86" s="3">
        <f>+'Indice PondENGHO'!U84/'Indice PondENGHO'!U72-1</f>
        <v>1.3575070564040583</v>
      </c>
      <c r="V86" s="3">
        <f>+'Indice PondENGHO'!V84/'Indice PondENGHO'!V72-1</f>
        <v>1.217730522554211</v>
      </c>
      <c r="W86" s="3">
        <f>+'Indice PondENGHO'!W84/'Indice PondENGHO'!W72-1</f>
        <v>1.3591782892687583</v>
      </c>
      <c r="X86" s="3">
        <f>+'Indice PondENGHO'!X84/'Indice PondENGHO'!X72-1</f>
        <v>1.5452151737972444</v>
      </c>
      <c r="Y86" s="3">
        <f>+'Indice PondENGHO'!Y84/'Indice PondENGHO'!Y72-1</f>
        <v>1.2783577300383011</v>
      </c>
      <c r="Z86" s="3">
        <f>+'Indice PondENGHO'!Z84/'Indice PondENGHO'!Z72-1</f>
        <v>1.6491335654240156</v>
      </c>
      <c r="AA86" s="11">
        <f>+'Indice PondENGHO'!AA84/'Indice PondENGHO'!AA72-1</f>
        <v>1.3017605945858293</v>
      </c>
      <c r="AB86" s="10">
        <f>+'Indice PondENGHO'!AB84/'Indice PondENGHO'!AB72-1</f>
        <v>1.5382988905421233</v>
      </c>
      <c r="AC86" s="3">
        <f>+'Indice PondENGHO'!AC84/'Indice PondENGHO'!AC72-1</f>
        <v>1.382692962439013</v>
      </c>
      <c r="AD86" s="3">
        <f>+'Indice PondENGHO'!AD84/'Indice PondENGHO'!AD72-1</f>
        <v>1.2628640653788774</v>
      </c>
      <c r="AE86" s="3">
        <f>+'Indice PondENGHO'!AE84/'Indice PondENGHO'!AE72-1</f>
        <v>1.3048442154272308</v>
      </c>
      <c r="AF86" s="3">
        <f>+'Indice PondENGHO'!AF84/'Indice PondENGHO'!AF72-1</f>
        <v>1.5189860097835077</v>
      </c>
      <c r="AG86" s="3">
        <f>+'Indice PondENGHO'!AG84/'Indice PondENGHO'!AG72-1</f>
        <v>1.3579391577336071</v>
      </c>
      <c r="AH86" s="3">
        <f>+'Indice PondENGHO'!AH84/'Indice PondENGHO'!AH72-1</f>
        <v>1.2238026331245129</v>
      </c>
      <c r="AI86" s="3">
        <f>+'Indice PondENGHO'!AI84/'Indice PondENGHO'!AI72-1</f>
        <v>1.363577528767165</v>
      </c>
      <c r="AJ86" s="3">
        <f>+'Indice PondENGHO'!AJ84/'Indice PondENGHO'!AJ72-1</f>
        <v>1.5440360862704647</v>
      </c>
      <c r="AK86" s="3">
        <f>+'Indice PondENGHO'!AK84/'Indice PondENGHO'!AK72-1</f>
        <v>1.2832055670424398</v>
      </c>
      <c r="AL86" s="3">
        <f>+'Indice PondENGHO'!AL84/'Indice PondENGHO'!AL72-1</f>
        <v>1.6497235814263518</v>
      </c>
      <c r="AM86" s="11">
        <f>+'Indice PondENGHO'!AM84/'Indice PondENGHO'!AM72-1</f>
        <v>1.3003779115265077</v>
      </c>
      <c r="AN86" s="10">
        <f>+'Indice PondENGHO'!AN84/'Indice PondENGHO'!AN72-1</f>
        <v>1.5375803303236388</v>
      </c>
      <c r="AO86" s="3">
        <f>+'Indice PondENGHO'!AO84/'Indice PondENGHO'!AO72-1</f>
        <v>1.3781551071110716</v>
      </c>
      <c r="AP86" s="3">
        <f>+'Indice PondENGHO'!AP84/'Indice PondENGHO'!AP72-1</f>
        <v>1.2704422748204944</v>
      </c>
      <c r="AQ86" s="3">
        <f>+'Indice PondENGHO'!AQ84/'Indice PondENGHO'!AQ72-1</f>
        <v>1.3113393409614491</v>
      </c>
      <c r="AR86" s="3">
        <f>+'Indice PondENGHO'!AR84/'Indice PondENGHO'!AR72-1</f>
        <v>1.5181584788104683</v>
      </c>
      <c r="AS86" s="3">
        <f>+'Indice PondENGHO'!AS84/'Indice PondENGHO'!AS72-1</f>
        <v>1.3433379415080933</v>
      </c>
      <c r="AT86" s="3">
        <f>+'Indice PondENGHO'!AT84/'Indice PondENGHO'!AT72-1</f>
        <v>1.2222291490710067</v>
      </c>
      <c r="AU86" s="3">
        <f>+'Indice PondENGHO'!AU84/'Indice PondENGHO'!AU72-1</f>
        <v>1.3590662346443563</v>
      </c>
      <c r="AV86" s="3">
        <f>+'Indice PondENGHO'!AV84/'Indice PondENGHO'!AV72-1</f>
        <v>1.550559520688493</v>
      </c>
      <c r="AW86" s="3">
        <f>+'Indice PondENGHO'!AW84/'Indice PondENGHO'!AW72-1</f>
        <v>1.2784598359272947</v>
      </c>
      <c r="AX86" s="3">
        <f>+'Indice PondENGHO'!AX84/'Indice PondENGHO'!AX72-1</f>
        <v>1.6460116252966124</v>
      </c>
      <c r="AY86" s="11">
        <f>+'Indice PondENGHO'!AY84/'Indice PondENGHO'!AY72-1</f>
        <v>1.2992118483704496</v>
      </c>
      <c r="AZ86" s="10">
        <f>+'Indice PondENGHO'!AZ84/'Indice PondENGHO'!AZ72-1</f>
        <v>1.5375287940921245</v>
      </c>
      <c r="BA86" s="3">
        <f>+'Indice PondENGHO'!BA84/'Indice PondENGHO'!BA72-1</f>
        <v>1.3670919243761843</v>
      </c>
      <c r="BB86" s="3">
        <f>+'Indice PondENGHO'!BB84/'Indice PondENGHO'!BB72-1</f>
        <v>1.2788576763882049</v>
      </c>
      <c r="BC86" s="3">
        <f>+'Indice PondENGHO'!BC84/'Indice PondENGHO'!BC72-1</f>
        <v>1.3284628872956148</v>
      </c>
      <c r="BD86" s="3">
        <f>+'Indice PondENGHO'!BD84/'Indice PondENGHO'!BD72-1</f>
        <v>1.5200103493742714</v>
      </c>
      <c r="BE86" s="3">
        <f>+'Indice PondENGHO'!BE84/'Indice PondENGHO'!BE72-1</f>
        <v>1.331073523482873</v>
      </c>
      <c r="BF86" s="3">
        <f>+'Indice PondENGHO'!BF84/'Indice PondENGHO'!BF72-1</f>
        <v>1.2241735965421654</v>
      </c>
      <c r="BG86" s="3">
        <f>+'Indice PondENGHO'!BG84/'Indice PondENGHO'!BG72-1</f>
        <v>1.3602258069097846</v>
      </c>
      <c r="BH86" s="3">
        <f>+'Indice PondENGHO'!BH84/'Indice PondENGHO'!BH72-1</f>
        <v>1.5552525616889366</v>
      </c>
      <c r="BI86" s="3">
        <f>+'Indice PondENGHO'!BI84/'Indice PondENGHO'!BI72-1</f>
        <v>1.2933828375195615</v>
      </c>
      <c r="BJ86" s="3">
        <f>+'Indice PondENGHO'!BJ84/'Indice PondENGHO'!BJ72-1</f>
        <v>1.6422675172086425</v>
      </c>
      <c r="BK86" s="11">
        <f>+'Indice PondENGHO'!BK84/'Indice PondENGHO'!BK72-1</f>
        <v>1.3001215049295629</v>
      </c>
      <c r="BL86" s="3">
        <f>+'Indice PondENGHO'!BL84/'Indice PondENGHO'!BL72-1</f>
        <v>1.4385769150439902</v>
      </c>
      <c r="BM86" s="3">
        <f>+'Indice PondENGHO'!BM84/'Indice PondENGHO'!BM72-1</f>
        <v>1.4288137399763152</v>
      </c>
      <c r="BN86" s="3">
        <f>+'Indice PondENGHO'!BN84/'Indice PondENGHO'!BN72-1</f>
        <v>1.4279346144317118</v>
      </c>
      <c r="BO86" s="3">
        <f>+'Indice PondENGHO'!BO84/'Indice PondENGHO'!BO72-1</f>
        <v>1.421170324380062</v>
      </c>
      <c r="BP86" s="3">
        <f>+'Indice PondENGHO'!BP84/'Indice PondENGHO'!BP72-1</f>
        <v>1.4225316776760333</v>
      </c>
      <c r="BQ86" s="10">
        <f>+'Indice PondENGHO'!BQ84/'Indice PondENGHO'!BQ72-1</f>
        <v>1.5379096066428728</v>
      </c>
      <c r="BR86" s="3">
        <f>+'Indice PondENGHO'!BR84/'Indice PondENGHO'!BR72-1</f>
        <v>1.3770279821648104</v>
      </c>
      <c r="BS86" s="3">
        <f>+'Indice PondENGHO'!BS84/'Indice PondENGHO'!BS72-1</f>
        <v>1.266725387426539</v>
      </c>
      <c r="BT86" s="3">
        <f>+'Indice PondENGHO'!BT84/'Indice PondENGHO'!BT72-1</f>
        <v>1.3118271527324668</v>
      </c>
      <c r="BU86" s="3">
        <f>+'Indice PondENGHO'!BU84/'Indice PondENGHO'!BU72-1</f>
        <v>1.5220140205625738</v>
      </c>
      <c r="BV86" s="3">
        <f>+'Indice PondENGHO'!BV84/'Indice PondENGHO'!BV72-1</f>
        <v>1.3441064850780386</v>
      </c>
      <c r="BW86" s="3">
        <f>+'Indice PondENGHO'!BW84/'Indice PondENGHO'!BW72-1</f>
        <v>1.222103248252818</v>
      </c>
      <c r="BX86" s="3">
        <f>+'Indice PondENGHO'!BX84/'Indice PondENGHO'!BX72-1</f>
        <v>1.3598052108903378</v>
      </c>
      <c r="BY86" s="3">
        <f>+'Indice PondENGHO'!BY84/'Indice PondENGHO'!BY72-1</f>
        <v>1.5499881072955581</v>
      </c>
      <c r="BZ86" s="3">
        <f>+'Indice PondENGHO'!BZ84/'Indice PondENGHO'!BZ72-1</f>
        <v>1.284424203435147</v>
      </c>
      <c r="CA86" s="3">
        <f>+'Indice PondENGHO'!CA84/'Indice PondENGHO'!CA72-1</f>
        <v>1.6458459759569593</v>
      </c>
      <c r="CB86" s="11">
        <f>+'Indice PondENGHO'!CB84/'Indice PondENGHO'!CB72-1</f>
        <v>1.300721482767218</v>
      </c>
      <c r="CC86" s="3">
        <f>+'Indice PondENGHO'!CC84/'Indice PondENGHO'!CC72-1</f>
        <v>1.4261601945107976</v>
      </c>
      <c r="CD86" s="3">
        <f>+'Indice PondENGHO'!CD84/'Indice PondENGHO'!CD72-1</f>
        <v>1.4261601945107976</v>
      </c>
      <c r="CF86" s="3">
        <f t="shared" ref="CF86" si="26">+BL86-BP86</f>
        <v>1.6045237367956933E-2</v>
      </c>
    </row>
    <row r="87" spans="1:84" x14ac:dyDescent="0.3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1.821636245690323</v>
      </c>
      <c r="E87" s="3">
        <f>+'Indice PondENGHO'!E85/'Indice PondENGHO'!E73-1</f>
        <v>1.5101178320063129</v>
      </c>
      <c r="F87" s="3">
        <f>+'Indice PondENGHO'!F85/'Indice PondENGHO'!F73-1</f>
        <v>1.3750843520789311</v>
      </c>
      <c r="G87" s="3">
        <f>+'Indice PondENGHO'!G85/'Indice PondENGHO'!G73-1</f>
        <v>1.2790677728390025</v>
      </c>
      <c r="H87" s="3">
        <f>+'Indice PondENGHO'!H85/'Indice PondENGHO'!H73-1</f>
        <v>1.711653262201402</v>
      </c>
      <c r="I87" s="3">
        <f>+'Indice PondENGHO'!I85/'Indice PondENGHO'!I73-1</f>
        <v>1.6177386293386369</v>
      </c>
      <c r="J87" s="3">
        <f>+'Indice PondENGHO'!J85/'Indice PondENGHO'!J73-1</f>
        <v>1.3143748130218174</v>
      </c>
      <c r="K87" s="3">
        <f>+'Indice PondENGHO'!K85/'Indice PondENGHO'!K73-1</f>
        <v>1.5538301821447598</v>
      </c>
      <c r="L87" s="3">
        <f>+'Indice PondENGHO'!L85/'Indice PondENGHO'!L73-1</f>
        <v>1.7559863726377731</v>
      </c>
      <c r="M87" s="3">
        <f>+'Indice PondENGHO'!M85/'Indice PondENGHO'!M73-1</f>
        <v>1.3652609936041094</v>
      </c>
      <c r="N87" s="3">
        <f>+'Indice PondENGHO'!N85/'Indice PondENGHO'!N73-1</f>
        <v>1.8099376597854451</v>
      </c>
      <c r="O87" s="11">
        <f>+'Indice PondENGHO'!O85/'Indice PondENGHO'!O73-1</f>
        <v>1.4303222080737923</v>
      </c>
      <c r="P87" s="10">
        <f>+'Indice PondENGHO'!P85/'Indice PondENGHO'!P73-1</f>
        <v>1.8283142379889865</v>
      </c>
      <c r="Q87" s="3">
        <f>+'Indice PondENGHO'!Q85/'Indice PondENGHO'!Q73-1</f>
        <v>1.4979612581194321</v>
      </c>
      <c r="R87" s="3">
        <f>+'Indice PondENGHO'!R85/'Indice PondENGHO'!R73-1</f>
        <v>1.3816190212452315</v>
      </c>
      <c r="S87" s="3">
        <f>+'Indice PondENGHO'!S85/'Indice PondENGHO'!S73-1</f>
        <v>1.2824434465205501</v>
      </c>
      <c r="T87" s="3">
        <f>+'Indice PondENGHO'!T85/'Indice PondENGHO'!T73-1</f>
        <v>1.6993748164991755</v>
      </c>
      <c r="U87" s="3">
        <f>+'Indice PondENGHO'!U85/'Indice PondENGHO'!U73-1</f>
        <v>1.6161566673764249</v>
      </c>
      <c r="V87" s="3">
        <f>+'Indice PondENGHO'!V85/'Indice PondENGHO'!V73-1</f>
        <v>1.3110841050602784</v>
      </c>
      <c r="W87" s="3">
        <f>+'Indice PondENGHO'!W85/'Indice PondENGHO'!W73-1</f>
        <v>1.5553627188250312</v>
      </c>
      <c r="X87" s="3">
        <f>+'Indice PondENGHO'!X85/'Indice PondENGHO'!X73-1</f>
        <v>1.7615776148053945</v>
      </c>
      <c r="Y87" s="3">
        <f>+'Indice PondENGHO'!Y85/'Indice PondENGHO'!Y73-1</f>
        <v>1.3931084379663123</v>
      </c>
      <c r="Z87" s="3">
        <f>+'Indice PondENGHO'!Z85/'Indice PondENGHO'!Z73-1</f>
        <v>1.8104734634116006</v>
      </c>
      <c r="AA87" s="11">
        <f>+'Indice PondENGHO'!AA85/'Indice PondENGHO'!AA73-1</f>
        <v>1.4249261699205547</v>
      </c>
      <c r="AB87" s="10">
        <f>+'Indice PondENGHO'!AB85/'Indice PondENGHO'!AB73-1</f>
        <v>1.8323173592331403</v>
      </c>
      <c r="AC87" s="3">
        <f>+'Indice PondENGHO'!AC85/'Indice PondENGHO'!AC73-1</f>
        <v>1.5017693167857349</v>
      </c>
      <c r="AD87" s="3">
        <f>+'Indice PondENGHO'!AD85/'Indice PondENGHO'!AD73-1</f>
        <v>1.3850894123968986</v>
      </c>
      <c r="AE87" s="3">
        <f>+'Indice PondENGHO'!AE85/'Indice PondENGHO'!AE73-1</f>
        <v>1.2800565156830874</v>
      </c>
      <c r="AF87" s="3">
        <f>+'Indice PondENGHO'!AF85/'Indice PondENGHO'!AF73-1</f>
        <v>1.6878590168352838</v>
      </c>
      <c r="AG87" s="3">
        <f>+'Indice PondENGHO'!AG85/'Indice PondENGHO'!AG73-1</f>
        <v>1.6122829784893642</v>
      </c>
      <c r="AH87" s="3">
        <f>+'Indice PondENGHO'!AH85/'Indice PondENGHO'!AH73-1</f>
        <v>1.3187534970939465</v>
      </c>
      <c r="AI87" s="3">
        <f>+'Indice PondENGHO'!AI85/'Indice PondENGHO'!AI73-1</f>
        <v>1.5591345034721877</v>
      </c>
      <c r="AJ87" s="3">
        <f>+'Indice PondENGHO'!AJ85/'Indice PondENGHO'!AJ73-1</f>
        <v>1.7643273078136197</v>
      </c>
      <c r="AK87" s="3">
        <f>+'Indice PondENGHO'!AK85/'Indice PondENGHO'!AK73-1</f>
        <v>1.4007746492917144</v>
      </c>
      <c r="AL87" s="3">
        <f>+'Indice PondENGHO'!AL85/'Indice PondENGHO'!AL73-1</f>
        <v>1.8130935459462765</v>
      </c>
      <c r="AM87" s="11">
        <f>+'Indice PondENGHO'!AM85/'Indice PondENGHO'!AM73-1</f>
        <v>1.422364666675628</v>
      </c>
      <c r="AN87" s="10">
        <f>+'Indice PondENGHO'!AN85/'Indice PondENGHO'!AN73-1</f>
        <v>1.8341411284594424</v>
      </c>
      <c r="AO87" s="3">
        <f>+'Indice PondENGHO'!AO85/'Indice PondENGHO'!AO73-1</f>
        <v>1.4971295935754152</v>
      </c>
      <c r="AP87" s="3">
        <f>+'Indice PondENGHO'!AP85/'Indice PondENGHO'!AP73-1</f>
        <v>1.390893788466101</v>
      </c>
      <c r="AQ87" s="3">
        <f>+'Indice PondENGHO'!AQ85/'Indice PondENGHO'!AQ73-1</f>
        <v>1.282609738653302</v>
      </c>
      <c r="AR87" s="3">
        <f>+'Indice PondENGHO'!AR85/'Indice PondENGHO'!AR73-1</f>
        <v>1.6871451803999475</v>
      </c>
      <c r="AS87" s="3">
        <f>+'Indice PondENGHO'!AS85/'Indice PondENGHO'!AS73-1</f>
        <v>1.6112074233717988</v>
      </c>
      <c r="AT87" s="3">
        <f>+'Indice PondENGHO'!AT85/'Indice PondENGHO'!AT73-1</f>
        <v>1.3123468948140093</v>
      </c>
      <c r="AU87" s="3">
        <f>+'Indice PondENGHO'!AU85/'Indice PondENGHO'!AU73-1</f>
        <v>1.5529045743538132</v>
      </c>
      <c r="AV87" s="3">
        <f>+'Indice PondENGHO'!AV85/'Indice PondENGHO'!AV73-1</f>
        <v>1.7718205092529882</v>
      </c>
      <c r="AW87" s="3">
        <f>+'Indice PondENGHO'!AW85/'Indice PondENGHO'!AW73-1</f>
        <v>1.3930805163505111</v>
      </c>
      <c r="AX87" s="3">
        <f>+'Indice PondENGHO'!AX85/'Indice PondENGHO'!AX73-1</f>
        <v>1.8102543823442598</v>
      </c>
      <c r="AY87" s="11">
        <f>+'Indice PondENGHO'!AY85/'Indice PondENGHO'!AY73-1</f>
        <v>1.4219640196065959</v>
      </c>
      <c r="AZ87" s="10">
        <f>+'Indice PondENGHO'!AZ85/'Indice PondENGHO'!AZ73-1</f>
        <v>1.8396271093254342</v>
      </c>
      <c r="BA87" s="3">
        <f>+'Indice PondENGHO'!BA85/'Indice PondENGHO'!BA73-1</f>
        <v>1.4871637891427212</v>
      </c>
      <c r="BB87" s="3">
        <f>+'Indice PondENGHO'!BB85/'Indice PondENGHO'!BB73-1</f>
        <v>1.3976420394031037</v>
      </c>
      <c r="BC87" s="3">
        <f>+'Indice PondENGHO'!BC85/'Indice PondENGHO'!BC73-1</f>
        <v>1.2848969759217406</v>
      </c>
      <c r="BD87" s="3">
        <f>+'Indice PondENGHO'!BD85/'Indice PondENGHO'!BD73-1</f>
        <v>1.6872566265173865</v>
      </c>
      <c r="BE87" s="3">
        <f>+'Indice PondENGHO'!BE85/'Indice PondENGHO'!BE73-1</f>
        <v>1.6088289056404488</v>
      </c>
      <c r="BF87" s="3">
        <f>+'Indice PondENGHO'!BF85/'Indice PondENGHO'!BF73-1</f>
        <v>1.312513042609246</v>
      </c>
      <c r="BG87" s="3">
        <f>+'Indice PondENGHO'!BG85/'Indice PondENGHO'!BG73-1</f>
        <v>1.5550461071266759</v>
      </c>
      <c r="BH87" s="3">
        <f>+'Indice PondENGHO'!BH85/'Indice PondENGHO'!BH73-1</f>
        <v>1.7812377183147063</v>
      </c>
      <c r="BI87" s="3">
        <f>+'Indice PondENGHO'!BI85/'Indice PondENGHO'!BI73-1</f>
        <v>1.4170463844859698</v>
      </c>
      <c r="BJ87" s="3">
        <f>+'Indice PondENGHO'!BJ85/'Indice PondENGHO'!BJ73-1</f>
        <v>1.8090262140216411</v>
      </c>
      <c r="BK87" s="11">
        <f>+'Indice PondENGHO'!BK85/'Indice PondENGHO'!BK73-1</f>
        <v>1.4238762134951517</v>
      </c>
      <c r="BL87" s="3">
        <f>+'Indice PondENGHO'!BL85/'Indice PondENGHO'!BL73-1</f>
        <v>1.6341499161499682</v>
      </c>
      <c r="BM87" s="3">
        <f>+'Indice PondENGHO'!BM85/'Indice PondENGHO'!BM73-1</f>
        <v>1.6155890115480283</v>
      </c>
      <c r="BN87" s="3">
        <f>+'Indice PondENGHO'!BN85/'Indice PondENGHO'!BN73-1</f>
        <v>1.6144194970436394</v>
      </c>
      <c r="BO87" s="3">
        <f>+'Indice PondENGHO'!BO85/'Indice PondENGHO'!BO73-1</f>
        <v>1.602065345992759</v>
      </c>
      <c r="BP87" s="3">
        <f>+'Indice PondENGHO'!BP85/'Indice PondENGHO'!BP73-1</f>
        <v>1.598166536990191</v>
      </c>
      <c r="BQ87" s="10">
        <f>+'Indice PondENGHO'!BQ85/'Indice PondENGHO'!BQ73-1</f>
        <v>1.8316490257581854</v>
      </c>
      <c r="BR87" s="3">
        <f>+'Indice PondENGHO'!BR85/'Indice PondENGHO'!BR73-1</f>
        <v>1.4967943148677088</v>
      </c>
      <c r="BS87" s="3">
        <f>+'Indice PondENGHO'!BS85/'Indice PondENGHO'!BS73-1</f>
        <v>1.3880583920313776</v>
      </c>
      <c r="BT87" s="3">
        <f>+'Indice PondENGHO'!BT85/'Indice PondENGHO'!BT73-1</f>
        <v>1.2824528609440966</v>
      </c>
      <c r="BU87" s="3">
        <f>+'Indice PondENGHO'!BU85/'Indice PondENGHO'!BU73-1</f>
        <v>1.6910122718654872</v>
      </c>
      <c r="BV87" s="3">
        <f>+'Indice PondENGHO'!BV85/'Indice PondENGHO'!BV73-1</f>
        <v>1.6115216114145365</v>
      </c>
      <c r="BW87" s="3">
        <f>+'Indice PondENGHO'!BW85/'Indice PondENGHO'!BW73-1</f>
        <v>1.3134464492490623</v>
      </c>
      <c r="BX87" s="3">
        <f>+'Indice PondENGHO'!BX85/'Indice PondENGHO'!BX73-1</f>
        <v>1.5552662357555609</v>
      </c>
      <c r="BY87" s="3">
        <f>+'Indice PondENGHO'!BY85/'Indice PondENGHO'!BY73-1</f>
        <v>1.7709869041250004</v>
      </c>
      <c r="BZ87" s="3">
        <f>+'Indice PondENGHO'!BZ85/'Indice PondENGHO'!BZ73-1</f>
        <v>1.4023933972044671</v>
      </c>
      <c r="CA87" s="3">
        <f>+'Indice PondENGHO'!CA85/'Indice PondENGHO'!CA73-1</f>
        <v>1.8102108345298595</v>
      </c>
      <c r="CB87" s="11">
        <f>+'Indice PondENGHO'!CB85/'Indice PondENGHO'!CB73-1</f>
        <v>1.4239778571805268</v>
      </c>
      <c r="CC87" s="3">
        <f>+'Indice PondENGHO'!CC85/'Indice PondENGHO'!CC73-1</f>
        <v>1.6090921603587938</v>
      </c>
      <c r="CD87" s="3">
        <f>+'Indice PondENGHO'!CD85/'Indice PondENGHO'!CD73-1</f>
        <v>1.6090922291889496</v>
      </c>
      <c r="CF87" s="3">
        <f t="shared" ref="CF87" si="29">+BL87-BP87</f>
        <v>3.5983379159777229E-2</v>
      </c>
    </row>
    <row r="88" spans="1:84" x14ac:dyDescent="0.3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2.5114118542819619</v>
      </c>
      <c r="E88" s="3">
        <f>+'Indice PondENGHO'!E86/'Indice PondENGHO'!E74-1</f>
        <v>1.812567636625023</v>
      </c>
      <c r="F88" s="3">
        <f>+'Indice PondENGHO'!F86/'Indice PondENGHO'!F74-1</f>
        <v>1.6680429380737647</v>
      </c>
      <c r="G88" s="3">
        <f>+'Indice PondENGHO'!G86/'Indice PondENGHO'!G74-1</f>
        <v>1.4915258140807053</v>
      </c>
      <c r="H88" s="3">
        <f>+'Indice PondENGHO'!H86/'Indice PondENGHO'!H74-1</f>
        <v>2.3387354710189845</v>
      </c>
      <c r="I88" s="3">
        <f>+'Indice PondENGHO'!I86/'Indice PondENGHO'!I74-1</f>
        <v>2.2986294304489241</v>
      </c>
      <c r="J88" s="3">
        <f>+'Indice PondENGHO'!J86/'Indice PondENGHO'!J74-1</f>
        <v>1.8917307513206669</v>
      </c>
      <c r="K88" s="3">
        <f>+'Indice PondENGHO'!K86/'Indice PondENGHO'!K74-1</f>
        <v>1.8533006247222619</v>
      </c>
      <c r="L88" s="3">
        <f>+'Indice PondENGHO'!L86/'Indice PondENGHO'!L74-1</f>
        <v>2.1588632828433045</v>
      </c>
      <c r="M88" s="3">
        <f>+'Indice PondENGHO'!M86/'Indice PondENGHO'!M74-1</f>
        <v>1.4256431694494545</v>
      </c>
      <c r="N88" s="3">
        <f>+'Indice PondENGHO'!N86/'Indice PondENGHO'!N74-1</f>
        <v>2.1904260972751031</v>
      </c>
      <c r="O88" s="11">
        <f>+'Indice PondENGHO'!O86/'Indice PondENGHO'!O74-1</f>
        <v>2.0644857010720958</v>
      </c>
      <c r="P88" s="10">
        <f>+'Indice PondENGHO'!P86/'Indice PondENGHO'!P74-1</f>
        <v>2.5129919335388959</v>
      </c>
      <c r="Q88" s="3">
        <f>+'Indice PondENGHO'!Q86/'Indice PondENGHO'!Q74-1</f>
        <v>1.8011383826304761</v>
      </c>
      <c r="R88" s="3">
        <f>+'Indice PondENGHO'!R86/'Indice PondENGHO'!R74-1</f>
        <v>1.677137562758455</v>
      </c>
      <c r="S88" s="3">
        <f>+'Indice PondENGHO'!S86/'Indice PondENGHO'!S74-1</f>
        <v>1.4914228935379596</v>
      </c>
      <c r="T88" s="3">
        <f>+'Indice PondENGHO'!T86/'Indice PondENGHO'!T74-1</f>
        <v>2.3259138816662368</v>
      </c>
      <c r="U88" s="3">
        <f>+'Indice PondENGHO'!U86/'Indice PondENGHO'!U74-1</f>
        <v>2.2941382527752676</v>
      </c>
      <c r="V88" s="3">
        <f>+'Indice PondENGHO'!V86/'Indice PondENGHO'!V74-1</f>
        <v>1.8818708513813975</v>
      </c>
      <c r="W88" s="3">
        <f>+'Indice PondENGHO'!W86/'Indice PondENGHO'!W74-1</f>
        <v>1.8535965943189456</v>
      </c>
      <c r="X88" s="3">
        <f>+'Indice PondENGHO'!X86/'Indice PondENGHO'!X74-1</f>
        <v>2.1671892469668994</v>
      </c>
      <c r="Y88" s="3">
        <f>+'Indice PondENGHO'!Y86/'Indice PondENGHO'!Y74-1</f>
        <v>1.4449183342141909</v>
      </c>
      <c r="Z88" s="3">
        <f>+'Indice PondENGHO'!Z86/'Indice PondENGHO'!Z74-1</f>
        <v>2.1903227016578222</v>
      </c>
      <c r="AA88" s="11">
        <f>+'Indice PondENGHO'!AA86/'Indice PondENGHO'!AA74-1</f>
        <v>2.0438902837572073</v>
      </c>
      <c r="AB88" s="10">
        <f>+'Indice PondENGHO'!AB86/'Indice PondENGHO'!AB74-1</f>
        <v>2.5130594961351744</v>
      </c>
      <c r="AC88" s="3">
        <f>+'Indice PondENGHO'!AC86/'Indice PondENGHO'!AC74-1</f>
        <v>1.8036551100994545</v>
      </c>
      <c r="AD88" s="3">
        <f>+'Indice PondENGHO'!AD86/'Indice PondENGHO'!AD74-1</f>
        <v>1.6813520719905091</v>
      </c>
      <c r="AE88" s="3">
        <f>+'Indice PondENGHO'!AE86/'Indice PondENGHO'!AE74-1</f>
        <v>1.4877287681583011</v>
      </c>
      <c r="AF88" s="3">
        <f>+'Indice PondENGHO'!AF86/'Indice PondENGHO'!AF74-1</f>
        <v>2.314292724072422</v>
      </c>
      <c r="AG88" s="3">
        <f>+'Indice PondENGHO'!AG86/'Indice PondENGHO'!AG74-1</f>
        <v>2.2890549727612446</v>
      </c>
      <c r="AH88" s="3">
        <f>+'Indice PondENGHO'!AH86/'Indice PondENGHO'!AH74-1</f>
        <v>1.8869770467586724</v>
      </c>
      <c r="AI88" s="3">
        <f>+'Indice PondENGHO'!AI86/'Indice PondENGHO'!AI74-1</f>
        <v>1.8586797125134074</v>
      </c>
      <c r="AJ88" s="3">
        <f>+'Indice PondENGHO'!AJ86/'Indice PondENGHO'!AJ74-1</f>
        <v>2.1703753390778395</v>
      </c>
      <c r="AK88" s="3">
        <f>+'Indice PondENGHO'!AK86/'Indice PondENGHO'!AK74-1</f>
        <v>1.451751740059867</v>
      </c>
      <c r="AL88" s="3">
        <f>+'Indice PondENGHO'!AL86/'Indice PondENGHO'!AL74-1</f>
        <v>2.1909453119353155</v>
      </c>
      <c r="AM88" s="11">
        <f>+'Indice PondENGHO'!AM86/'Indice PondENGHO'!AM74-1</f>
        <v>2.0374026214865366</v>
      </c>
      <c r="AN88" s="10">
        <f>+'Indice PondENGHO'!AN86/'Indice PondENGHO'!AN74-1</f>
        <v>2.5118483675566479</v>
      </c>
      <c r="AO88" s="3">
        <f>+'Indice PondENGHO'!AO86/'Indice PondENGHO'!AO74-1</f>
        <v>1.7998704299855262</v>
      </c>
      <c r="AP88" s="3">
        <f>+'Indice PondENGHO'!AP86/'Indice PondENGHO'!AP74-1</f>
        <v>1.6914461195830945</v>
      </c>
      <c r="AQ88" s="3">
        <f>+'Indice PondENGHO'!AQ86/'Indice PondENGHO'!AQ74-1</f>
        <v>1.490451771189762</v>
      </c>
      <c r="AR88" s="3">
        <f>+'Indice PondENGHO'!AR86/'Indice PondENGHO'!AR74-1</f>
        <v>2.3134994238179227</v>
      </c>
      <c r="AS88" s="3">
        <f>+'Indice PondENGHO'!AS86/'Indice PondENGHO'!AS74-1</f>
        <v>2.274968765717905</v>
      </c>
      <c r="AT88" s="3">
        <f>+'Indice PondENGHO'!AT86/'Indice PondENGHO'!AT74-1</f>
        <v>1.8761776985324485</v>
      </c>
      <c r="AU88" s="3">
        <f>+'Indice PondENGHO'!AU86/'Indice PondENGHO'!AU74-1</f>
        <v>1.8519341279024673</v>
      </c>
      <c r="AV88" s="3">
        <f>+'Indice PondENGHO'!AV86/'Indice PondENGHO'!AV74-1</f>
        <v>2.1845892854296807</v>
      </c>
      <c r="AW88" s="3">
        <f>+'Indice PondENGHO'!AW86/'Indice PondENGHO'!AW74-1</f>
        <v>1.4424719679218851</v>
      </c>
      <c r="AX88" s="3">
        <f>+'Indice PondENGHO'!AX86/'Indice PondENGHO'!AX74-1</f>
        <v>2.1881405315343994</v>
      </c>
      <c r="AY88" s="11">
        <f>+'Indice PondENGHO'!AY86/'Indice PondENGHO'!AY74-1</f>
        <v>2.0314328220439712</v>
      </c>
      <c r="AZ88" s="10">
        <f>+'Indice PondENGHO'!AZ86/'Indice PondENGHO'!AZ74-1</f>
        <v>2.5118958547843615</v>
      </c>
      <c r="BA88" s="3">
        <f>+'Indice PondENGHO'!BA86/'Indice PondENGHO'!BA74-1</f>
        <v>1.7921980586232169</v>
      </c>
      <c r="BB88" s="3">
        <f>+'Indice PondENGHO'!BB86/'Indice PondENGHO'!BB74-1</f>
        <v>1.7027196692923137</v>
      </c>
      <c r="BC88" s="3">
        <f>+'Indice PondENGHO'!BC86/'Indice PondENGHO'!BC74-1</f>
        <v>1.4936645751627426</v>
      </c>
      <c r="BD88" s="3">
        <f>+'Indice PondENGHO'!BD86/'Indice PondENGHO'!BD74-1</f>
        <v>2.3151367090065156</v>
      </c>
      <c r="BE88" s="3">
        <f>+'Indice PondENGHO'!BE86/'Indice PondENGHO'!BE74-1</f>
        <v>2.2613854910403117</v>
      </c>
      <c r="BF88" s="3">
        <f>+'Indice PondENGHO'!BF86/'Indice PondENGHO'!BF74-1</f>
        <v>1.8741220495876476</v>
      </c>
      <c r="BG88" s="3">
        <f>+'Indice PondENGHO'!BG86/'Indice PondENGHO'!BG74-1</f>
        <v>1.8576988879635468</v>
      </c>
      <c r="BH88" s="3">
        <f>+'Indice PondENGHO'!BH86/'Indice PondENGHO'!BH74-1</f>
        <v>2.2013248768256966</v>
      </c>
      <c r="BI88" s="3">
        <f>+'Indice PondENGHO'!BI86/'Indice PondENGHO'!BI74-1</f>
        <v>1.4596522928421396</v>
      </c>
      <c r="BJ88" s="3">
        <f>+'Indice PondENGHO'!BJ86/'Indice PondENGHO'!BJ74-1</f>
        <v>2.1875118020126907</v>
      </c>
      <c r="BK88" s="11">
        <f>+'Indice PondENGHO'!BK86/'Indice PondENGHO'!BK74-1</f>
        <v>2.0246129313609531</v>
      </c>
      <c r="BL88" s="3">
        <f>+'Indice PondENGHO'!BL86/'Indice PondENGHO'!BL74-1</f>
        <v>2.1635628384354195</v>
      </c>
      <c r="BM88" s="3">
        <f>+'Indice PondENGHO'!BM86/'Indice PondENGHO'!BM74-1</f>
        <v>2.1276637842536283</v>
      </c>
      <c r="BN88" s="3">
        <f>+'Indice PondENGHO'!BN86/'Indice PondENGHO'!BN74-1</f>
        <v>2.1224960344521904</v>
      </c>
      <c r="BO88" s="3">
        <f>+'Indice PondENGHO'!BO86/'Indice PondENGHO'!BO74-1</f>
        <v>2.1039959174421332</v>
      </c>
      <c r="BP88" s="3">
        <f>+'Indice PondENGHO'!BP86/'Indice PondENGHO'!BP74-1</f>
        <v>2.0889330390518772</v>
      </c>
      <c r="BQ88" s="10">
        <f>+'Indice PondENGHO'!BQ86/'Indice PondENGHO'!BQ74-1</f>
        <v>2.5122343510018754</v>
      </c>
      <c r="BR88" s="3">
        <f>+'Indice PondENGHO'!BR86/'Indice PondENGHO'!BR74-1</f>
        <v>1.800132410595654</v>
      </c>
      <c r="BS88" s="3">
        <f>+'Indice PondENGHO'!BS86/'Indice PondENGHO'!BS74-1</f>
        <v>1.6872417921634906</v>
      </c>
      <c r="BT88" s="3">
        <f>+'Indice PondENGHO'!BT86/'Indice PondENGHO'!BT74-1</f>
        <v>1.4913018137295282</v>
      </c>
      <c r="BU88" s="3">
        <f>+'Indice PondENGHO'!BU86/'Indice PondENGHO'!BU74-1</f>
        <v>2.3181047456185579</v>
      </c>
      <c r="BV88" s="3">
        <f>+'Indice PondENGHO'!BV86/'Indice PondENGHO'!BV74-1</f>
        <v>2.2759882951210715</v>
      </c>
      <c r="BW88" s="3">
        <f>+'Indice PondENGHO'!BW86/'Indice PondENGHO'!BW74-1</f>
        <v>1.8793819582209244</v>
      </c>
      <c r="BX88" s="3">
        <f>+'Indice PondENGHO'!BX86/'Indice PondENGHO'!BX74-1</f>
        <v>1.8553582043379109</v>
      </c>
      <c r="BY88" s="3">
        <f>+'Indice PondENGHO'!BY86/'Indice PondENGHO'!BY74-1</f>
        <v>2.1833077429723353</v>
      </c>
      <c r="BZ88" s="3">
        <f>+'Indice PondENGHO'!BZ86/'Indice PondENGHO'!BZ74-1</f>
        <v>1.450330432662752</v>
      </c>
      <c r="CA88" s="3">
        <f>+'Indice PondENGHO'!CA86/'Indice PondENGHO'!CA74-1</f>
        <v>2.1887873807620224</v>
      </c>
      <c r="CB88" s="11">
        <f>+'Indice PondENGHO'!CB86/'Indice PondENGHO'!CB74-1</f>
        <v>2.0349060664807475</v>
      </c>
      <c r="CC88" s="3">
        <f>+'Indice PondENGHO'!CC86/'Indice PondENGHO'!CC74-1</f>
        <v>2.113493258691467</v>
      </c>
      <c r="CD88" s="3">
        <f>+'Indice PondENGHO'!CD86/'Indice PondENGHO'!CD74-1</f>
        <v>2.113493258691467</v>
      </c>
      <c r="CF88" s="3">
        <f t="shared" ref="CF88" si="32">+BL88-BP88</f>
        <v>7.4629799383542306E-2</v>
      </c>
    </row>
    <row r="89" spans="1:84" x14ac:dyDescent="0.3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2.9529471327774446</v>
      </c>
      <c r="E89" s="3">
        <f>+'Indice PondENGHO'!E87/'Indice PondENGHO'!E75-1</f>
        <v>2.1723535741091378</v>
      </c>
      <c r="F89" s="3">
        <f>+'Indice PondENGHO'!F87/'Indice PondENGHO'!F75-1</f>
        <v>1.9176166748147039</v>
      </c>
      <c r="G89" s="3">
        <f>+'Indice PondENGHO'!G87/'Indice PondENGHO'!G75-1</f>
        <v>1.675831985113585</v>
      </c>
      <c r="H89" s="3">
        <f>+'Indice PondENGHO'!H87/'Indice PondENGHO'!H75-1</f>
        <v>2.8743867497155562</v>
      </c>
      <c r="I89" s="3">
        <f>+'Indice PondENGHO'!I87/'Indice PondENGHO'!I75-1</f>
        <v>2.7918708838881039</v>
      </c>
      <c r="J89" s="3">
        <f>+'Indice PondENGHO'!J87/'Indice PondENGHO'!J75-1</f>
        <v>2.4651836868523107</v>
      </c>
      <c r="K89" s="3">
        <f>+'Indice PondENGHO'!K87/'Indice PondENGHO'!K75-1</f>
        <v>2.311009030442905</v>
      </c>
      <c r="L89" s="3">
        <f>+'Indice PondENGHO'!L87/'Indice PondENGHO'!L75-1</f>
        <v>2.6012286311543384</v>
      </c>
      <c r="M89" s="3">
        <f>+'Indice PondENGHO'!M87/'Indice PondENGHO'!M75-1</f>
        <v>1.4284103800137826</v>
      </c>
      <c r="N89" s="3">
        <f>+'Indice PondENGHO'!N87/'Indice PondENGHO'!N75-1</f>
        <v>2.5818237221847951</v>
      </c>
      <c r="O89" s="11">
        <f>+'Indice PondENGHO'!O87/'Indice PondENGHO'!O75-1</f>
        <v>3.1474644749432965</v>
      </c>
      <c r="P89" s="10">
        <f>+'Indice PondENGHO'!P87/'Indice PondENGHO'!P75-1</f>
        <v>2.9581838043249293</v>
      </c>
      <c r="Q89" s="3">
        <f>+'Indice PondENGHO'!Q87/'Indice PondENGHO'!Q75-1</f>
        <v>2.1604120325605201</v>
      </c>
      <c r="R89" s="3">
        <f>+'Indice PondENGHO'!R87/'Indice PondENGHO'!R75-1</f>
        <v>1.9305019288084373</v>
      </c>
      <c r="S89" s="3">
        <f>+'Indice PondENGHO'!S87/'Indice PondENGHO'!S75-1</f>
        <v>1.6477823635797093</v>
      </c>
      <c r="T89" s="3">
        <f>+'Indice PondENGHO'!T87/'Indice PondENGHO'!T75-1</f>
        <v>2.8606053443989836</v>
      </c>
      <c r="U89" s="3">
        <f>+'Indice PondENGHO'!U87/'Indice PondENGHO'!U75-1</f>
        <v>2.7824026427063582</v>
      </c>
      <c r="V89" s="3">
        <f>+'Indice PondENGHO'!V87/'Indice PondENGHO'!V75-1</f>
        <v>2.4520199963800948</v>
      </c>
      <c r="W89" s="3">
        <f>+'Indice PondENGHO'!W87/'Indice PondENGHO'!W75-1</f>
        <v>2.308853016923591</v>
      </c>
      <c r="X89" s="3">
        <f>+'Indice PondENGHO'!X87/'Indice PondENGHO'!X75-1</f>
        <v>2.6105397113303459</v>
      </c>
      <c r="Y89" s="3">
        <f>+'Indice PondENGHO'!Y87/'Indice PondENGHO'!Y75-1</f>
        <v>1.4435041537426723</v>
      </c>
      <c r="Z89" s="3">
        <f>+'Indice PondENGHO'!Z87/'Indice PondENGHO'!Z75-1</f>
        <v>2.5840550442377466</v>
      </c>
      <c r="AA89" s="11">
        <f>+'Indice PondENGHO'!AA87/'Indice PondENGHO'!AA75-1</f>
        <v>3.1214307088464448</v>
      </c>
      <c r="AB89" s="10">
        <f>+'Indice PondENGHO'!AB87/'Indice PondENGHO'!AB75-1</f>
        <v>2.9616077580500817</v>
      </c>
      <c r="AC89" s="3">
        <f>+'Indice PondENGHO'!AC87/'Indice PondENGHO'!AC75-1</f>
        <v>2.1683803000632755</v>
      </c>
      <c r="AD89" s="3">
        <f>+'Indice PondENGHO'!AD87/'Indice PondENGHO'!AD75-1</f>
        <v>1.9356425355524167</v>
      </c>
      <c r="AE89" s="3">
        <f>+'Indice PondENGHO'!AE87/'Indice PondENGHO'!AE75-1</f>
        <v>1.631277885073227</v>
      </c>
      <c r="AF89" s="3">
        <f>+'Indice PondENGHO'!AF87/'Indice PondENGHO'!AF75-1</f>
        <v>2.8526063314022991</v>
      </c>
      <c r="AG89" s="3">
        <f>+'Indice PondENGHO'!AG87/'Indice PondENGHO'!AG75-1</f>
        <v>2.7767574127017673</v>
      </c>
      <c r="AH89" s="3">
        <f>+'Indice PondENGHO'!AH87/'Indice PondENGHO'!AH75-1</f>
        <v>2.4544406494017403</v>
      </c>
      <c r="AI89" s="3">
        <f>+'Indice PondENGHO'!AI87/'Indice PondENGHO'!AI75-1</f>
        <v>2.3132194578161243</v>
      </c>
      <c r="AJ89" s="3">
        <f>+'Indice PondENGHO'!AJ87/'Indice PondENGHO'!AJ75-1</f>
        <v>2.6155005812087784</v>
      </c>
      <c r="AK89" s="3">
        <f>+'Indice PondENGHO'!AK87/'Indice PondENGHO'!AK75-1</f>
        <v>1.4492249398081753</v>
      </c>
      <c r="AL89" s="3">
        <f>+'Indice PondENGHO'!AL87/'Indice PondENGHO'!AL75-1</f>
        <v>2.5865435161368313</v>
      </c>
      <c r="AM89" s="11">
        <f>+'Indice PondENGHO'!AM87/'Indice PondENGHO'!AM75-1</f>
        <v>3.1077100810550782</v>
      </c>
      <c r="AN89" s="10">
        <f>+'Indice PondENGHO'!AN87/'Indice PondENGHO'!AN75-1</f>
        <v>2.9656754477194069</v>
      </c>
      <c r="AO89" s="3">
        <f>+'Indice PondENGHO'!AO87/'Indice PondENGHO'!AO75-1</f>
        <v>2.1647393054389967</v>
      </c>
      <c r="AP89" s="3">
        <f>+'Indice PondENGHO'!AP87/'Indice PondENGHO'!AP75-1</f>
        <v>1.9447835246127063</v>
      </c>
      <c r="AQ89" s="3">
        <f>+'Indice PondENGHO'!AQ87/'Indice PondENGHO'!AQ75-1</f>
        <v>1.6278549728962721</v>
      </c>
      <c r="AR89" s="3">
        <f>+'Indice PondENGHO'!AR87/'Indice PondENGHO'!AR75-1</f>
        <v>2.8528686851936023</v>
      </c>
      <c r="AS89" s="3">
        <f>+'Indice PondENGHO'!AS87/'Indice PondENGHO'!AS75-1</f>
        <v>2.7582606135810894</v>
      </c>
      <c r="AT89" s="3">
        <f>+'Indice PondENGHO'!AT87/'Indice PondENGHO'!AT75-1</f>
        <v>2.437443838905073</v>
      </c>
      <c r="AU89" s="3">
        <f>+'Indice PondENGHO'!AU87/'Indice PondENGHO'!AU75-1</f>
        <v>2.302836709256169</v>
      </c>
      <c r="AV89" s="3">
        <f>+'Indice PondENGHO'!AV87/'Indice PondENGHO'!AV75-1</f>
        <v>2.6248083045328268</v>
      </c>
      <c r="AW89" s="3">
        <f>+'Indice PondENGHO'!AW87/'Indice PondENGHO'!AW75-1</f>
        <v>1.4390152974248109</v>
      </c>
      <c r="AX89" s="3">
        <f>+'Indice PondENGHO'!AX87/'Indice PondENGHO'!AX75-1</f>
        <v>2.5836023262407819</v>
      </c>
      <c r="AY89" s="11">
        <f>+'Indice PondENGHO'!AY87/'Indice PondENGHO'!AY75-1</f>
        <v>3.1051406388620491</v>
      </c>
      <c r="AZ89" s="10">
        <f>+'Indice PondENGHO'!AZ87/'Indice PondENGHO'!AZ75-1</f>
        <v>2.9704582836258533</v>
      </c>
      <c r="BA89" s="3">
        <f>+'Indice PondENGHO'!BA87/'Indice PondENGHO'!BA75-1</f>
        <v>2.1540509117077016</v>
      </c>
      <c r="BB89" s="3">
        <f>+'Indice PondENGHO'!BB87/'Indice PondENGHO'!BB75-1</f>
        <v>1.9551908319029772</v>
      </c>
      <c r="BC89" s="3">
        <f>+'Indice PondENGHO'!BC87/'Indice PondENGHO'!BC75-1</f>
        <v>1.6115997656473708</v>
      </c>
      <c r="BD89" s="3">
        <f>+'Indice PondENGHO'!BD87/'Indice PondENGHO'!BD75-1</f>
        <v>2.8477643874314977</v>
      </c>
      <c r="BE89" s="3">
        <f>+'Indice PondENGHO'!BE87/'Indice PondENGHO'!BE75-1</f>
        <v>2.7403052332935931</v>
      </c>
      <c r="BF89" s="3">
        <f>+'Indice PondENGHO'!BF87/'Indice PondENGHO'!BF75-1</f>
        <v>2.4308629708108076</v>
      </c>
      <c r="BG89" s="3">
        <f>+'Indice PondENGHO'!BG87/'Indice PondENGHO'!BG75-1</f>
        <v>2.3053431781477873</v>
      </c>
      <c r="BH89" s="3">
        <f>+'Indice PondENGHO'!BH87/'Indice PondENGHO'!BH75-1</f>
        <v>2.6354083190497328</v>
      </c>
      <c r="BI89" s="3">
        <f>+'Indice PondENGHO'!BI87/'Indice PondENGHO'!BI75-1</f>
        <v>1.4569230115695659</v>
      </c>
      <c r="BJ89" s="3">
        <f>+'Indice PondENGHO'!BJ87/'Indice PondENGHO'!BJ75-1</f>
        <v>2.5847933681325377</v>
      </c>
      <c r="BK89" s="11">
        <f>+'Indice PondENGHO'!BK87/'Indice PondENGHO'!BK75-1</f>
        <v>3.0946448394088382</v>
      </c>
      <c r="BL89" s="3">
        <f>+'Indice PondENGHO'!BL87/'Indice PondENGHO'!BL75-1</f>
        <v>2.5897848009458526</v>
      </c>
      <c r="BM89" s="3">
        <f>+'Indice PondENGHO'!BM87/'Indice PondENGHO'!BM75-1</f>
        <v>2.5553302307303101</v>
      </c>
      <c r="BN89" s="3">
        <f>+'Indice PondENGHO'!BN87/'Indice PondENGHO'!BN75-1</f>
        <v>2.5516340392628827</v>
      </c>
      <c r="BO89" s="3">
        <f>+'Indice PondENGHO'!BO87/'Indice PondENGHO'!BO75-1</f>
        <v>2.5381441885575748</v>
      </c>
      <c r="BP89" s="3">
        <f>+'Indice PondENGHO'!BP87/'Indice PondENGHO'!BP75-1</f>
        <v>2.5228973640327168</v>
      </c>
      <c r="BQ89" s="10">
        <f>+'Indice PondENGHO'!BQ87/'Indice PondENGHO'!BQ75-1</f>
        <v>2.9622328708167331</v>
      </c>
      <c r="BR89" s="3">
        <f>+'Indice PondENGHO'!BR87/'Indice PondENGHO'!BR75-1</f>
        <v>2.1623239600568915</v>
      </c>
      <c r="BS89" s="3">
        <f>+'Indice PondENGHO'!BS87/'Indice PondENGHO'!BS75-1</f>
        <v>1.9399858038979838</v>
      </c>
      <c r="BT89" s="3">
        <f>+'Indice PondENGHO'!BT87/'Indice PondENGHO'!BT75-1</f>
        <v>1.632039994644535</v>
      </c>
      <c r="BU89" s="3">
        <f>+'Indice PondENGHO'!BU87/'Indice PondENGHO'!BU75-1</f>
        <v>2.8535911571575285</v>
      </c>
      <c r="BV89" s="3">
        <f>+'Indice PondENGHO'!BV87/'Indice PondENGHO'!BV75-1</f>
        <v>2.759610670552886</v>
      </c>
      <c r="BW89" s="3">
        <f>+'Indice PondENGHO'!BW87/'Indice PondENGHO'!BW75-1</f>
        <v>2.4423824685462243</v>
      </c>
      <c r="BX89" s="3">
        <f>+'Indice PondENGHO'!BX87/'Indice PondENGHO'!BX75-1</f>
        <v>2.3075655447508177</v>
      </c>
      <c r="BY89" s="3">
        <f>+'Indice PondENGHO'!BY87/'Indice PondENGHO'!BY75-1</f>
        <v>2.6227435642303072</v>
      </c>
      <c r="BZ89" s="3">
        <f>+'Indice PondENGHO'!BZ87/'Indice PondENGHO'!BZ75-1</f>
        <v>1.4479676005921305</v>
      </c>
      <c r="CA89" s="3">
        <f>+'Indice PondENGHO'!CA87/'Indice PondENGHO'!CA75-1</f>
        <v>2.5844692365164628</v>
      </c>
      <c r="CB89" s="11">
        <f>+'Indice PondENGHO'!CB87/'Indice PondENGHO'!CB75-1</f>
        <v>3.1081300209860192</v>
      </c>
      <c r="CC89" s="3">
        <f>+'Indice PondENGHO'!CC87/'Indice PondENGHO'!CC75-1</f>
        <v>2.5447173527775662</v>
      </c>
      <c r="CD89" s="3">
        <f>+'Indice PondENGHO'!CD87/'Indice PondENGHO'!CD75-1</f>
        <v>2.5447173527775662</v>
      </c>
      <c r="CF89" s="3">
        <f t="shared" ref="CF89" si="35">+BL89-BP89</f>
        <v>6.6887436913135812E-2</v>
      </c>
    </row>
    <row r="90" spans="1:84" x14ac:dyDescent="0.3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3.0012420316526667</v>
      </c>
      <c r="E90" s="3">
        <f>+'Indice PondENGHO'!E88/'Indice PondENGHO'!E76-1</f>
        <v>2.5360904630703542</v>
      </c>
      <c r="F90" s="3">
        <f>+'Indice PondENGHO'!F88/'Indice PondENGHO'!F76-1</f>
        <v>2.0224845704344445</v>
      </c>
      <c r="G90" s="3">
        <f>+'Indice PondENGHO'!G88/'Indice PondENGHO'!G76-1</f>
        <v>2.0674611080981662</v>
      </c>
      <c r="H90" s="3">
        <f>+'Indice PondENGHO'!H88/'Indice PondENGHO'!H76-1</f>
        <v>3.0547714171861626</v>
      </c>
      <c r="I90" s="3">
        <f>+'Indice PondENGHO'!I88/'Indice PondENGHO'!I76-1</f>
        <v>3.0775779537615673</v>
      </c>
      <c r="J90" s="3">
        <f>+'Indice PondENGHO'!J88/'Indice PondENGHO'!J76-1</f>
        <v>2.9403038510405128</v>
      </c>
      <c r="K90" s="3">
        <f>+'Indice PondENGHO'!K88/'Indice PondENGHO'!K76-1</f>
        <v>2.8159640942554303</v>
      </c>
      <c r="L90" s="3">
        <f>+'Indice PondENGHO'!L88/'Indice PondENGHO'!L76-1</f>
        <v>2.6714591586684797</v>
      </c>
      <c r="M90" s="3">
        <f>+'Indice PondENGHO'!M88/'Indice PondENGHO'!M76-1</f>
        <v>1.5857041136287098</v>
      </c>
      <c r="N90" s="3">
        <f>+'Indice PondENGHO'!N88/'Indice PondENGHO'!N76-1</f>
        <v>2.7073241907937917</v>
      </c>
      <c r="O90" s="11">
        <f>+'Indice PondENGHO'!O88/'Indice PondENGHO'!O76-1</f>
        <v>3.5544158857267369</v>
      </c>
      <c r="P90" s="10">
        <f>+'Indice PondENGHO'!P88/'Indice PondENGHO'!P76-1</f>
        <v>3.0199493930068666</v>
      </c>
      <c r="Q90" s="3">
        <f>+'Indice PondENGHO'!Q88/'Indice PondENGHO'!Q76-1</f>
        <v>2.5307579673882512</v>
      </c>
      <c r="R90" s="3">
        <f>+'Indice PondENGHO'!R88/'Indice PondENGHO'!R76-1</f>
        <v>2.0315535952010739</v>
      </c>
      <c r="S90" s="3">
        <f>+'Indice PondENGHO'!S88/'Indice PondENGHO'!S76-1</f>
        <v>2.043171640808767</v>
      </c>
      <c r="T90" s="3">
        <f>+'Indice PondENGHO'!T88/'Indice PondENGHO'!T76-1</f>
        <v>3.0461287833812518</v>
      </c>
      <c r="U90" s="3">
        <f>+'Indice PondENGHO'!U88/'Indice PondENGHO'!U76-1</f>
        <v>3.0709003279094889</v>
      </c>
      <c r="V90" s="3">
        <f>+'Indice PondENGHO'!V88/'Indice PondENGHO'!V76-1</f>
        <v>2.9519045566825319</v>
      </c>
      <c r="W90" s="3">
        <f>+'Indice PondENGHO'!W88/'Indice PondENGHO'!W76-1</f>
        <v>2.8223329460797877</v>
      </c>
      <c r="X90" s="3">
        <f>+'Indice PondENGHO'!X88/'Indice PondENGHO'!X76-1</f>
        <v>2.6875024818530955</v>
      </c>
      <c r="Y90" s="3">
        <f>+'Indice PondENGHO'!Y88/'Indice PondENGHO'!Y76-1</f>
        <v>1.624915963081802</v>
      </c>
      <c r="Z90" s="3">
        <f>+'Indice PondENGHO'!Z88/'Indice PondENGHO'!Z76-1</f>
        <v>2.7080059942862049</v>
      </c>
      <c r="AA90" s="11">
        <f>+'Indice PondENGHO'!AA88/'Indice PondENGHO'!AA76-1</f>
        <v>3.5232651967335569</v>
      </c>
      <c r="AB90" s="10">
        <f>+'Indice PondENGHO'!AB88/'Indice PondENGHO'!AB76-1</f>
        <v>3.0330030558352599</v>
      </c>
      <c r="AC90" s="3">
        <f>+'Indice PondENGHO'!AC88/'Indice PondENGHO'!AC76-1</f>
        <v>2.54103339479484</v>
      </c>
      <c r="AD90" s="3">
        <f>+'Indice PondENGHO'!AD88/'Indice PondENGHO'!AD76-1</f>
        <v>2.0353606915529205</v>
      </c>
      <c r="AE90" s="3">
        <f>+'Indice PondENGHO'!AE88/'Indice PondENGHO'!AE76-1</f>
        <v>2.0148639511676829</v>
      </c>
      <c r="AF90" s="3">
        <f>+'Indice PondENGHO'!AF88/'Indice PondENGHO'!AF76-1</f>
        <v>3.0468541623191685</v>
      </c>
      <c r="AG90" s="3">
        <f>+'Indice PondENGHO'!AG88/'Indice PondENGHO'!AG76-1</f>
        <v>3.0630422341683721</v>
      </c>
      <c r="AH90" s="3">
        <f>+'Indice PondENGHO'!AH88/'Indice PondENGHO'!AH76-1</f>
        <v>2.9497609055241898</v>
      </c>
      <c r="AI90" s="3">
        <f>+'Indice PondENGHO'!AI88/'Indice PondENGHO'!AI76-1</f>
        <v>2.8312487848972654</v>
      </c>
      <c r="AJ90" s="3">
        <f>+'Indice PondENGHO'!AJ88/'Indice PondENGHO'!AJ76-1</f>
        <v>2.6952802367661435</v>
      </c>
      <c r="AK90" s="3">
        <f>+'Indice PondENGHO'!AK88/'Indice PondENGHO'!AK76-1</f>
        <v>1.633712142873609</v>
      </c>
      <c r="AL90" s="3">
        <f>+'Indice PondENGHO'!AL88/'Indice PondENGHO'!AL76-1</f>
        <v>2.7090056288345155</v>
      </c>
      <c r="AM90" s="11">
        <f>+'Indice PondENGHO'!AM88/'Indice PondENGHO'!AM76-1</f>
        <v>3.5057899307683762</v>
      </c>
      <c r="AN90" s="10">
        <f>+'Indice PondENGHO'!AN88/'Indice PondENGHO'!AN76-1</f>
        <v>3.0426504071180016</v>
      </c>
      <c r="AO90" s="3">
        <f>+'Indice PondENGHO'!AO88/'Indice PondENGHO'!AO76-1</f>
        <v>2.5420163817460546</v>
      </c>
      <c r="AP90" s="3">
        <f>+'Indice PondENGHO'!AP88/'Indice PondENGHO'!AP76-1</f>
        <v>2.0411390903133659</v>
      </c>
      <c r="AQ90" s="3">
        <f>+'Indice PondENGHO'!AQ88/'Indice PondENGHO'!AQ76-1</f>
        <v>2.0082277705016778</v>
      </c>
      <c r="AR90" s="3">
        <f>+'Indice PondENGHO'!AR88/'Indice PondENGHO'!AR76-1</f>
        <v>3.0486070320114296</v>
      </c>
      <c r="AS90" s="3">
        <f>+'Indice PondENGHO'!AS88/'Indice PondENGHO'!AS76-1</f>
        <v>3.0545324366790183</v>
      </c>
      <c r="AT90" s="3">
        <f>+'Indice PondENGHO'!AT88/'Indice PondENGHO'!AT76-1</f>
        <v>2.9689039044447991</v>
      </c>
      <c r="AU90" s="3">
        <f>+'Indice PondENGHO'!AU88/'Indice PondENGHO'!AU76-1</f>
        <v>2.8244225349952985</v>
      </c>
      <c r="AV90" s="3">
        <f>+'Indice PondENGHO'!AV88/'Indice PondENGHO'!AV76-1</f>
        <v>2.7121449545930534</v>
      </c>
      <c r="AW90" s="3">
        <f>+'Indice PondENGHO'!AW88/'Indice PondENGHO'!AW76-1</f>
        <v>1.6220785632159189</v>
      </c>
      <c r="AX90" s="3">
        <f>+'Indice PondENGHO'!AX88/'Indice PondENGHO'!AX76-1</f>
        <v>2.7023435594420189</v>
      </c>
      <c r="AY90" s="11">
        <f>+'Indice PondENGHO'!AY88/'Indice PondENGHO'!AY76-1</f>
        <v>3.5028344380526182</v>
      </c>
      <c r="AZ90" s="10">
        <f>+'Indice PondENGHO'!AZ88/'Indice PondENGHO'!AZ76-1</f>
        <v>3.0559954926097888</v>
      </c>
      <c r="BA90" s="3">
        <f>+'Indice PondENGHO'!BA88/'Indice PondENGHO'!BA76-1</f>
        <v>2.5370520185238061</v>
      </c>
      <c r="BB90" s="3">
        <f>+'Indice PondENGHO'!BB88/'Indice PondENGHO'!BB76-1</f>
        <v>2.0476994018192149</v>
      </c>
      <c r="BC90" s="3">
        <f>+'Indice PondENGHO'!BC88/'Indice PondENGHO'!BC76-1</f>
        <v>1.9942046433970808</v>
      </c>
      <c r="BD90" s="3">
        <f>+'Indice PondENGHO'!BD88/'Indice PondENGHO'!BD76-1</f>
        <v>3.0436429903300315</v>
      </c>
      <c r="BE90" s="3">
        <f>+'Indice PondENGHO'!BE88/'Indice PondENGHO'!BE76-1</f>
        <v>3.0442222388458298</v>
      </c>
      <c r="BF90" s="3">
        <f>+'Indice PondENGHO'!BF88/'Indice PondENGHO'!BF76-1</f>
        <v>2.9875584644605842</v>
      </c>
      <c r="BG90" s="3">
        <f>+'Indice PondENGHO'!BG88/'Indice PondENGHO'!BG76-1</f>
        <v>2.8331663423144757</v>
      </c>
      <c r="BH90" s="3">
        <f>+'Indice PondENGHO'!BH88/'Indice PondENGHO'!BH76-1</f>
        <v>2.728152000385788</v>
      </c>
      <c r="BI90" s="3">
        <f>+'Indice PondENGHO'!BI88/'Indice PondENGHO'!BI76-1</f>
        <v>1.6649812255637171</v>
      </c>
      <c r="BJ90" s="3">
        <f>+'Indice PondENGHO'!BJ88/'Indice PondENGHO'!BJ76-1</f>
        <v>2.6962942341175884</v>
      </c>
      <c r="BK90" s="11">
        <f>+'Indice PondENGHO'!BK88/'Indice PondENGHO'!BK76-1</f>
        <v>3.4728141992102612</v>
      </c>
      <c r="BL90" s="3">
        <f>+'Indice PondENGHO'!BL88/'Indice PondENGHO'!BL76-1</f>
        <v>2.7642645077346533</v>
      </c>
      <c r="BM90" s="3">
        <f>+'Indice PondENGHO'!BM88/'Indice PondENGHO'!BM76-1</f>
        <v>2.7581798668220574</v>
      </c>
      <c r="BN90" s="3">
        <f>+'Indice PondENGHO'!BN88/'Indice PondENGHO'!BN76-1</f>
        <v>2.7600157140438015</v>
      </c>
      <c r="BO90" s="3">
        <f>+'Indice PondENGHO'!BO88/'Indice PondENGHO'!BO76-1</f>
        <v>2.7650198452098382</v>
      </c>
      <c r="BP90" s="3">
        <f>+'Indice PondENGHO'!BP88/'Indice PondENGHO'!BP76-1</f>
        <v>2.7621313146869815</v>
      </c>
      <c r="BQ90" s="10">
        <f>+'Indice PondENGHO'!BQ88/'Indice PondENGHO'!BQ76-1</f>
        <v>3.031965671004567</v>
      </c>
      <c r="BR90" s="3">
        <f>+'Indice PondENGHO'!BR88/'Indice PondENGHO'!BR76-1</f>
        <v>2.5374311011868609</v>
      </c>
      <c r="BS90" s="3">
        <f>+'Indice PondENGHO'!BS88/'Indice PondENGHO'!BS76-1</f>
        <v>2.0378103635112659</v>
      </c>
      <c r="BT90" s="3">
        <f>+'Indice PondENGHO'!BT88/'Indice PondENGHO'!BT76-1</f>
        <v>2.0174368577845181</v>
      </c>
      <c r="BU90" s="3">
        <f>+'Indice PondENGHO'!BU88/'Indice PondENGHO'!BU76-1</f>
        <v>3.0465092847669828</v>
      </c>
      <c r="BV90" s="3">
        <f>+'Indice PondENGHO'!BV88/'Indice PondENGHO'!BV76-1</f>
        <v>3.055529315169089</v>
      </c>
      <c r="BW90" s="3">
        <f>+'Indice PondENGHO'!BW88/'Indice PondENGHO'!BW76-1</f>
        <v>2.9674644065572844</v>
      </c>
      <c r="BX90" s="3">
        <f>+'Indice PondENGHO'!BX88/'Indice PondENGHO'!BX76-1</f>
        <v>2.8269397528511471</v>
      </c>
      <c r="BY90" s="3">
        <f>+'Indice PondENGHO'!BY88/'Indice PondENGHO'!BY76-1</f>
        <v>2.7075540233140276</v>
      </c>
      <c r="BZ90" s="3">
        <f>+'Indice PondENGHO'!BZ88/'Indice PondENGHO'!BZ76-1</f>
        <v>1.6396198703752751</v>
      </c>
      <c r="CA90" s="3">
        <f>+'Indice PondENGHO'!CA88/'Indice PondENGHO'!CA76-1</f>
        <v>2.7020630446004907</v>
      </c>
      <c r="CB90" s="11">
        <f>+'Indice PondENGHO'!CB88/'Indice PondENGHO'!CB76-1</f>
        <v>3.500128707040453</v>
      </c>
      <c r="CC90" s="3">
        <f>+'Indice PondENGHO'!CC88/'Indice PondENGHO'!CC76-1</f>
        <v>2.7620469914312538</v>
      </c>
      <c r="CD90" s="3">
        <f>+'Indice PondENGHO'!CD88/'Indice PondENGHO'!CD76-1</f>
        <v>2.7620469914312538</v>
      </c>
      <c r="CF90" s="3">
        <f t="shared" ref="CF90" si="38">+BL90-BP90</f>
        <v>2.1331930476717886E-3</v>
      </c>
    </row>
    <row r="91" spans="1:84" x14ac:dyDescent="0.3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3.038372541688692</v>
      </c>
      <c r="E91" s="3">
        <f>+'Indice PondENGHO'!E89/'Indice PondENGHO'!E77-1</f>
        <v>2.6625787625496629</v>
      </c>
      <c r="F91" s="3">
        <f>+'Indice PondENGHO'!F89/'Indice PondENGHO'!F77-1</f>
        <v>2.0580089064059179</v>
      </c>
      <c r="G91" s="3">
        <f>+'Indice PondENGHO'!G89/'Indice PondENGHO'!G77-1</f>
        <v>2.2454313749922266</v>
      </c>
      <c r="H91" s="3">
        <f>+'Indice PondENGHO'!H89/'Indice PondENGHO'!H77-1</f>
        <v>3.0193574280713023</v>
      </c>
      <c r="I91" s="3">
        <f>+'Indice PondENGHO'!I89/'Indice PondENGHO'!I77-1</f>
        <v>3.3193114381636661</v>
      </c>
      <c r="J91" s="3">
        <f>+'Indice PondENGHO'!J89/'Indice PondENGHO'!J77-1</f>
        <v>3.2552653864735284</v>
      </c>
      <c r="K91" s="3">
        <f>+'Indice PondENGHO'!K89/'Indice PondENGHO'!K77-1</f>
        <v>3.3244048423882964</v>
      </c>
      <c r="L91" s="3">
        <f>+'Indice PondENGHO'!L89/'Indice PondENGHO'!L77-1</f>
        <v>2.8015883769264951</v>
      </c>
      <c r="M91" s="3">
        <f>+'Indice PondENGHO'!M89/'Indice PondENGHO'!M77-1</f>
        <v>2.0455891508946484</v>
      </c>
      <c r="N91" s="3">
        <f>+'Indice PondENGHO'!N89/'Indice PondENGHO'!N77-1</f>
        <v>2.7176813763558108</v>
      </c>
      <c r="O91" s="11">
        <f>+'Indice PondENGHO'!O89/'Indice PondENGHO'!O77-1</f>
        <v>3.6899243568940197</v>
      </c>
      <c r="P91" s="10">
        <f>+'Indice PondENGHO'!P89/'Indice PondENGHO'!P77-1</f>
        <v>3.0599351710649811</v>
      </c>
      <c r="Q91" s="3">
        <f>+'Indice PondENGHO'!Q89/'Indice PondENGHO'!Q77-1</f>
        <v>2.6628468650785013</v>
      </c>
      <c r="R91" s="3">
        <f>+'Indice PondENGHO'!R89/'Indice PondENGHO'!R77-1</f>
        <v>2.0702323896394246</v>
      </c>
      <c r="S91" s="3">
        <f>+'Indice PondENGHO'!S89/'Indice PondENGHO'!S77-1</f>
        <v>2.2227840664554863</v>
      </c>
      <c r="T91" s="3">
        <f>+'Indice PondENGHO'!T89/'Indice PondENGHO'!T77-1</f>
        <v>3.0140232043001882</v>
      </c>
      <c r="U91" s="3">
        <f>+'Indice PondENGHO'!U89/'Indice PondENGHO'!U77-1</f>
        <v>3.3169091450714037</v>
      </c>
      <c r="V91" s="3">
        <f>+'Indice PondENGHO'!V89/'Indice PondENGHO'!V77-1</f>
        <v>3.2504367366006539</v>
      </c>
      <c r="W91" s="3">
        <f>+'Indice PondENGHO'!W89/'Indice PondENGHO'!W77-1</f>
        <v>3.3403962910465026</v>
      </c>
      <c r="X91" s="3">
        <f>+'Indice PondENGHO'!X89/'Indice PondENGHO'!X77-1</f>
        <v>2.8231012344932753</v>
      </c>
      <c r="Y91" s="3">
        <f>+'Indice PondENGHO'!Y89/'Indice PondENGHO'!Y77-1</f>
        <v>2.093921857783609</v>
      </c>
      <c r="Z91" s="3">
        <f>+'Indice PondENGHO'!Z89/'Indice PondENGHO'!Z77-1</f>
        <v>2.7152049803780578</v>
      </c>
      <c r="AA91" s="11">
        <f>+'Indice PondENGHO'!AA89/'Indice PondENGHO'!AA77-1</f>
        <v>3.6604665901445523</v>
      </c>
      <c r="AB91" s="10">
        <f>+'Indice PondENGHO'!AB89/'Indice PondENGHO'!AB77-1</f>
        <v>3.0747386085763369</v>
      </c>
      <c r="AC91" s="3">
        <f>+'Indice PondENGHO'!AC89/'Indice PondENGHO'!AC77-1</f>
        <v>2.6727717252249832</v>
      </c>
      <c r="AD91" s="3">
        <f>+'Indice PondENGHO'!AD89/'Indice PondENGHO'!AD77-1</f>
        <v>2.0760325374419533</v>
      </c>
      <c r="AE91" s="3">
        <f>+'Indice PondENGHO'!AE89/'Indice PondENGHO'!AE77-1</f>
        <v>2.2011847323916669</v>
      </c>
      <c r="AF91" s="3">
        <f>+'Indice PondENGHO'!AF89/'Indice PondENGHO'!AF77-1</f>
        <v>3.0179575603365896</v>
      </c>
      <c r="AG91" s="3">
        <f>+'Indice PondENGHO'!AG89/'Indice PondENGHO'!AG77-1</f>
        <v>3.311541656471114</v>
      </c>
      <c r="AH91" s="3">
        <f>+'Indice PondENGHO'!AH89/'Indice PondENGHO'!AH77-1</f>
        <v>3.2412762894407106</v>
      </c>
      <c r="AI91" s="3">
        <f>+'Indice PondENGHO'!AI89/'Indice PondENGHO'!AI77-1</f>
        <v>3.3569932099608195</v>
      </c>
      <c r="AJ91" s="3">
        <f>+'Indice PondENGHO'!AJ89/'Indice PondENGHO'!AJ77-1</f>
        <v>2.8352254004430111</v>
      </c>
      <c r="AK91" s="3">
        <f>+'Indice PondENGHO'!AK89/'Indice PondENGHO'!AK77-1</f>
        <v>2.1089117477436874</v>
      </c>
      <c r="AL91" s="3">
        <f>+'Indice PondENGHO'!AL89/'Indice PondENGHO'!AL77-1</f>
        <v>2.7208245306741681</v>
      </c>
      <c r="AM91" s="11">
        <f>+'Indice PondENGHO'!AM89/'Indice PondENGHO'!AM77-1</f>
        <v>3.6449702555100449</v>
      </c>
      <c r="AN91" s="10">
        <f>+'Indice PondENGHO'!AN89/'Indice PondENGHO'!AN77-1</f>
        <v>3.0870289196829992</v>
      </c>
      <c r="AO91" s="3">
        <f>+'Indice PondENGHO'!AO89/'Indice PondENGHO'!AO77-1</f>
        <v>2.6725564701573989</v>
      </c>
      <c r="AP91" s="3">
        <f>+'Indice PondENGHO'!AP89/'Indice PondENGHO'!AP77-1</f>
        <v>2.086111509907445</v>
      </c>
      <c r="AQ91" s="3">
        <f>+'Indice PondENGHO'!AQ89/'Indice PondENGHO'!AQ77-1</f>
        <v>2.1981608649313902</v>
      </c>
      <c r="AR91" s="3">
        <f>+'Indice PondENGHO'!AR89/'Indice PondENGHO'!AR77-1</f>
        <v>3.0195230668635711</v>
      </c>
      <c r="AS91" s="3">
        <f>+'Indice PondENGHO'!AS89/'Indice PondENGHO'!AS77-1</f>
        <v>3.3061371605048553</v>
      </c>
      <c r="AT91" s="3">
        <f>+'Indice PondENGHO'!AT89/'Indice PondENGHO'!AT77-1</f>
        <v>3.2516322545227485</v>
      </c>
      <c r="AU91" s="3">
        <f>+'Indice PondENGHO'!AU89/'Indice PondENGHO'!AU77-1</f>
        <v>3.3486978159458838</v>
      </c>
      <c r="AV91" s="3">
        <f>+'Indice PondENGHO'!AV89/'Indice PondENGHO'!AV77-1</f>
        <v>2.8533489167919277</v>
      </c>
      <c r="AW91" s="3">
        <f>+'Indice PondENGHO'!AW89/'Indice PondENGHO'!AW77-1</f>
        <v>2.0920140657169859</v>
      </c>
      <c r="AX91" s="3">
        <f>+'Indice PondENGHO'!AX89/'Indice PondENGHO'!AX77-1</f>
        <v>2.7160483354046741</v>
      </c>
      <c r="AY91" s="11">
        <f>+'Indice PondENGHO'!AY89/'Indice PondENGHO'!AY77-1</f>
        <v>3.6423919792864448</v>
      </c>
      <c r="AZ91" s="10">
        <f>+'Indice PondENGHO'!AZ89/'Indice PondENGHO'!AZ77-1</f>
        <v>3.1048063926316969</v>
      </c>
      <c r="BA91" s="3">
        <f>+'Indice PondENGHO'!BA89/'Indice PondENGHO'!BA77-1</f>
        <v>2.6686166255199701</v>
      </c>
      <c r="BB91" s="3">
        <f>+'Indice PondENGHO'!BB89/'Indice PondENGHO'!BB77-1</f>
        <v>2.0971097510602097</v>
      </c>
      <c r="BC91" s="3">
        <f>+'Indice PondENGHO'!BC89/'Indice PondENGHO'!BC77-1</f>
        <v>2.1914671164858182</v>
      </c>
      <c r="BD91" s="3">
        <f>+'Indice PondENGHO'!BD89/'Indice PondENGHO'!BD77-1</f>
        <v>3.0131518937666391</v>
      </c>
      <c r="BE91" s="3">
        <f>+'Indice PondENGHO'!BE89/'Indice PondENGHO'!BE77-1</f>
        <v>3.2999419018606924</v>
      </c>
      <c r="BF91" s="3">
        <f>+'Indice PondENGHO'!BF89/'Indice PondENGHO'!BF77-1</f>
        <v>3.262464438821663</v>
      </c>
      <c r="BG91" s="3">
        <f>+'Indice PondENGHO'!BG89/'Indice PondENGHO'!BG77-1</f>
        <v>3.3619431108844262</v>
      </c>
      <c r="BH91" s="3">
        <f>+'Indice PondENGHO'!BH89/'Indice PondENGHO'!BH77-1</f>
        <v>2.8763231722395961</v>
      </c>
      <c r="BI91" s="3">
        <f>+'Indice PondENGHO'!BI89/'Indice PondENGHO'!BI77-1</f>
        <v>2.1419284908491538</v>
      </c>
      <c r="BJ91" s="3">
        <f>+'Indice PondENGHO'!BJ89/'Indice PondENGHO'!BJ77-1</f>
        <v>2.7128785784022416</v>
      </c>
      <c r="BK91" s="11">
        <f>+'Indice PondENGHO'!BK89/'Indice PondENGHO'!BK77-1</f>
        <v>3.6100113443455175</v>
      </c>
      <c r="BL91" s="3">
        <f>+'Indice PondENGHO'!BL89/'Indice PondENGHO'!BL77-1</f>
        <v>2.8598592483386129</v>
      </c>
      <c r="BM91" s="3">
        <f>+'Indice PondENGHO'!BM89/'Indice PondENGHO'!BM77-1</f>
        <v>2.8664367524959347</v>
      </c>
      <c r="BN91" s="3">
        <f>+'Indice PondENGHO'!BN89/'Indice PondENGHO'!BN77-1</f>
        <v>2.8740730556340131</v>
      </c>
      <c r="BO91" s="3">
        <f>+'Indice PondENGHO'!BO89/'Indice PondENGHO'!BO77-1</f>
        <v>2.8858720698486331</v>
      </c>
      <c r="BP91" s="3">
        <f>+'Indice PondENGHO'!BP89/'Indice PondENGHO'!BP77-1</f>
        <v>2.8879701381604033</v>
      </c>
      <c r="BQ91" s="10">
        <f>+'Indice PondENGHO'!BQ89/'Indice PondENGHO'!BQ77-1</f>
        <v>3.0747108200235154</v>
      </c>
      <c r="BR91" s="3">
        <f>+'Indice PondENGHO'!BR89/'Indice PondENGHO'!BR77-1</f>
        <v>2.6682338620147004</v>
      </c>
      <c r="BS91" s="3">
        <f>+'Indice PondENGHO'!BS89/'Indice PondENGHO'!BS77-1</f>
        <v>2.0809647489413829</v>
      </c>
      <c r="BT91" s="3">
        <f>+'Indice PondENGHO'!BT89/'Indice PondENGHO'!BT77-1</f>
        <v>2.2060526407091365</v>
      </c>
      <c r="BU91" s="3">
        <f>+'Indice PondENGHO'!BU89/'Indice PondENGHO'!BU77-1</f>
        <v>3.0159232072173108</v>
      </c>
      <c r="BV91" s="3">
        <f>+'Indice PondENGHO'!BV89/'Indice PondENGHO'!BV77-1</f>
        <v>3.3068406553411176</v>
      </c>
      <c r="BW91" s="3">
        <f>+'Indice PondENGHO'!BW89/'Indice PondENGHO'!BW77-1</f>
        <v>3.2539296596980432</v>
      </c>
      <c r="BX91" s="3">
        <f>+'Indice PondENGHO'!BX89/'Indice PondENGHO'!BX77-1</f>
        <v>3.349897186293318</v>
      </c>
      <c r="BY91" s="3">
        <f>+'Indice PondENGHO'!BY89/'Indice PondENGHO'!BY77-1</f>
        <v>2.8491497110817652</v>
      </c>
      <c r="BZ91" s="3">
        <f>+'Indice PondENGHO'!BZ89/'Indice PondENGHO'!BZ77-1</f>
        <v>2.1124525346819842</v>
      </c>
      <c r="CA91" s="3">
        <f>+'Indice PondENGHO'!CA89/'Indice PondENGHO'!CA77-1</f>
        <v>2.7155516987049402</v>
      </c>
      <c r="CB91" s="11">
        <f>+'Indice PondENGHO'!CB89/'Indice PondENGHO'!CB77-1</f>
        <v>3.6380167046767289</v>
      </c>
      <c r="CC91" s="3">
        <f>+'Indice PondENGHO'!CC89/'Indice PondENGHO'!CC77-1</f>
        <v>2.8781653879231972</v>
      </c>
      <c r="CD91" s="3">
        <f>+'Indice PondENGHO'!CD89/'Indice PondENGHO'!CD77-1</f>
        <v>2.8781653879231972</v>
      </c>
      <c r="CF91" s="3">
        <f t="shared" ref="CF91" si="41">+BL91-BP91</f>
        <v>-2.811088982179033E-2</v>
      </c>
    </row>
    <row r="92" spans="1:84" x14ac:dyDescent="0.3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2.9003508851478967</v>
      </c>
      <c r="E92" s="3">
        <f>+'Indice PondENGHO'!E90/'Indice PondENGHO'!E78-1</f>
        <v>2.719543925784814</v>
      </c>
      <c r="F92" s="3">
        <f>+'Indice PondENGHO'!F90/'Indice PondENGHO'!F78-1</f>
        <v>2.0316620041257685</v>
      </c>
      <c r="G92" s="3">
        <f>+'Indice PondENGHO'!G90/'Indice PondENGHO'!G78-1</f>
        <v>3.0922115127902146</v>
      </c>
      <c r="H92" s="3">
        <f>+'Indice PondENGHO'!H90/'Indice PondENGHO'!H78-1</f>
        <v>2.9380147720336183</v>
      </c>
      <c r="I92" s="3">
        <f>+'Indice PondENGHO'!I90/'Indice PondENGHO'!I78-1</f>
        <v>3.4172148819638091</v>
      </c>
      <c r="J92" s="3">
        <f>+'Indice PondENGHO'!J90/'Indice PondENGHO'!J78-1</f>
        <v>3.2529965811976949</v>
      </c>
      <c r="K92" s="3">
        <f>+'Indice PondENGHO'!K90/'Indice PondENGHO'!K78-1</f>
        <v>3.6545404448132484</v>
      </c>
      <c r="L92" s="3">
        <f>+'Indice PondENGHO'!L90/'Indice PondENGHO'!L78-1</f>
        <v>2.8082221942740428</v>
      </c>
      <c r="M92" s="3">
        <f>+'Indice PondENGHO'!M90/'Indice PondENGHO'!M78-1</f>
        <v>2.1572356735234641</v>
      </c>
      <c r="N92" s="3">
        <f>+'Indice PondENGHO'!N90/'Indice PondENGHO'!N78-1</f>
        <v>2.6071036783961961</v>
      </c>
      <c r="O92" s="11">
        <f>+'Indice PondENGHO'!O90/'Indice PondENGHO'!O78-1</f>
        <v>3.6559485444997621</v>
      </c>
      <c r="P92" s="10">
        <f>+'Indice PondENGHO'!P90/'Indice PondENGHO'!P78-1</f>
        <v>2.9165297707443965</v>
      </c>
      <c r="Q92" s="3">
        <f>+'Indice PondENGHO'!Q90/'Indice PondENGHO'!Q78-1</f>
        <v>2.7229036752271987</v>
      </c>
      <c r="R92" s="3">
        <f>+'Indice PondENGHO'!R90/'Indice PondENGHO'!R78-1</f>
        <v>2.0421761970209364</v>
      </c>
      <c r="S92" s="3">
        <f>+'Indice PondENGHO'!S90/'Indice PondENGHO'!S78-1</f>
        <v>3.1109596643976154</v>
      </c>
      <c r="T92" s="3">
        <f>+'Indice PondENGHO'!T90/'Indice PondENGHO'!T78-1</f>
        <v>2.9336358465187264</v>
      </c>
      <c r="U92" s="3">
        <f>+'Indice PondENGHO'!U90/'Indice PondENGHO'!U78-1</f>
        <v>3.4187597267658134</v>
      </c>
      <c r="V92" s="3">
        <f>+'Indice PondENGHO'!V90/'Indice PondENGHO'!V78-1</f>
        <v>3.2440536113816787</v>
      </c>
      <c r="W92" s="3">
        <f>+'Indice PondENGHO'!W90/'Indice PondENGHO'!W78-1</f>
        <v>3.665136440555897</v>
      </c>
      <c r="X92" s="3">
        <f>+'Indice PondENGHO'!X90/'Indice PondENGHO'!X78-1</f>
        <v>2.8163106190550447</v>
      </c>
      <c r="Y92" s="3">
        <f>+'Indice PondENGHO'!Y90/'Indice PondENGHO'!Y78-1</f>
        <v>2.1978434935146089</v>
      </c>
      <c r="Z92" s="3">
        <f>+'Indice PondENGHO'!Z90/'Indice PondENGHO'!Z78-1</f>
        <v>2.6176996098120773</v>
      </c>
      <c r="AA92" s="11">
        <f>+'Indice PondENGHO'!AA90/'Indice PondENGHO'!AA78-1</f>
        <v>3.6247969185701541</v>
      </c>
      <c r="AB92" s="10">
        <f>+'Indice PondENGHO'!AB90/'Indice PondENGHO'!AB78-1</f>
        <v>2.9256270600428209</v>
      </c>
      <c r="AC92" s="3">
        <f>+'Indice PondENGHO'!AC90/'Indice PondENGHO'!AC78-1</f>
        <v>2.7337133272077381</v>
      </c>
      <c r="AD92" s="3">
        <f>+'Indice PondENGHO'!AD90/'Indice PondENGHO'!AD78-1</f>
        <v>2.0478263204851062</v>
      </c>
      <c r="AE92" s="3">
        <f>+'Indice PondENGHO'!AE90/'Indice PondENGHO'!AE78-1</f>
        <v>3.1101547800888802</v>
      </c>
      <c r="AF92" s="3">
        <f>+'Indice PondENGHO'!AF90/'Indice PondENGHO'!AF78-1</f>
        <v>2.9396459491749818</v>
      </c>
      <c r="AG92" s="3">
        <f>+'Indice PondENGHO'!AG90/'Indice PondENGHO'!AG78-1</f>
        <v>3.4154393499088522</v>
      </c>
      <c r="AH92" s="3">
        <f>+'Indice PondENGHO'!AH90/'Indice PondENGHO'!AH78-1</f>
        <v>3.2446972598947879</v>
      </c>
      <c r="AI92" s="3">
        <f>+'Indice PondENGHO'!AI90/'Indice PondENGHO'!AI78-1</f>
        <v>3.6806292728508661</v>
      </c>
      <c r="AJ92" s="3">
        <f>+'Indice PondENGHO'!AJ90/'Indice PondENGHO'!AJ78-1</f>
        <v>2.8195944213708399</v>
      </c>
      <c r="AK92" s="3">
        <f>+'Indice PondENGHO'!AK90/'Indice PondENGHO'!AK78-1</f>
        <v>2.2096881733086611</v>
      </c>
      <c r="AL92" s="3">
        <f>+'Indice PondENGHO'!AL90/'Indice PondENGHO'!AL78-1</f>
        <v>2.6343446271538946</v>
      </c>
      <c r="AM92" s="11">
        <f>+'Indice PondENGHO'!AM90/'Indice PondENGHO'!AM78-1</f>
        <v>3.6087334446553969</v>
      </c>
      <c r="AN92" s="10">
        <f>+'Indice PondENGHO'!AN90/'Indice PondENGHO'!AN78-1</f>
        <v>2.9335895741148166</v>
      </c>
      <c r="AO92" s="3">
        <f>+'Indice PondENGHO'!AO90/'Indice PondENGHO'!AO78-1</f>
        <v>2.7357669383919543</v>
      </c>
      <c r="AP92" s="3">
        <f>+'Indice PondENGHO'!AP90/'Indice PondENGHO'!AP78-1</f>
        <v>2.0530838513529219</v>
      </c>
      <c r="AQ92" s="3">
        <f>+'Indice PondENGHO'!AQ90/'Indice PondENGHO'!AQ78-1</f>
        <v>3.1163587290007309</v>
      </c>
      <c r="AR92" s="3">
        <f>+'Indice PondENGHO'!AR90/'Indice PondENGHO'!AR78-1</f>
        <v>2.9418579004425696</v>
      </c>
      <c r="AS92" s="3">
        <f>+'Indice PondENGHO'!AS90/'Indice PondENGHO'!AS78-1</f>
        <v>3.4115216091894691</v>
      </c>
      <c r="AT92" s="3">
        <f>+'Indice PondENGHO'!AT90/'Indice PondENGHO'!AT78-1</f>
        <v>3.239768958573257</v>
      </c>
      <c r="AU92" s="3">
        <f>+'Indice PondENGHO'!AU90/'Indice PondENGHO'!AU78-1</f>
        <v>3.672302971958719</v>
      </c>
      <c r="AV92" s="3">
        <f>+'Indice PondENGHO'!AV90/'Indice PondENGHO'!AV78-1</f>
        <v>2.8340591433056406</v>
      </c>
      <c r="AW92" s="3">
        <f>+'Indice PondENGHO'!AW90/'Indice PondENGHO'!AW78-1</f>
        <v>2.1953573081136502</v>
      </c>
      <c r="AX92" s="3">
        <f>+'Indice PondENGHO'!AX90/'Indice PondENGHO'!AX78-1</f>
        <v>2.6374281409682823</v>
      </c>
      <c r="AY92" s="11">
        <f>+'Indice PondENGHO'!AY90/'Indice PondENGHO'!AY78-1</f>
        <v>3.6057806154934893</v>
      </c>
      <c r="AZ92" s="10">
        <f>+'Indice PondENGHO'!AZ90/'Indice PondENGHO'!AZ78-1</f>
        <v>2.9468147885308831</v>
      </c>
      <c r="BA92" s="3">
        <f>+'Indice PondENGHO'!BA90/'Indice PondENGHO'!BA78-1</f>
        <v>2.7337822344867684</v>
      </c>
      <c r="BB92" s="3">
        <f>+'Indice PondENGHO'!BB90/'Indice PondENGHO'!BB78-1</f>
        <v>2.0597060180244688</v>
      </c>
      <c r="BC92" s="3">
        <f>+'Indice PondENGHO'!BC90/'Indice PondENGHO'!BC78-1</f>
        <v>3.1355232249923803</v>
      </c>
      <c r="BD92" s="3">
        <f>+'Indice PondENGHO'!BD90/'Indice PondENGHO'!BD78-1</f>
        <v>2.9354337114872586</v>
      </c>
      <c r="BE92" s="3">
        <f>+'Indice PondENGHO'!BE90/'Indice PondENGHO'!BE78-1</f>
        <v>3.4073171845825421</v>
      </c>
      <c r="BF92" s="3">
        <f>+'Indice PondENGHO'!BF90/'Indice PondENGHO'!BF78-1</f>
        <v>3.2429164303185871</v>
      </c>
      <c r="BG92" s="3">
        <f>+'Indice PondENGHO'!BG90/'Indice PondENGHO'!BG78-1</f>
        <v>3.6851822812387116</v>
      </c>
      <c r="BH92" s="3">
        <f>+'Indice PondENGHO'!BH90/'Indice PondENGHO'!BH78-1</f>
        <v>2.8519232331201163</v>
      </c>
      <c r="BI92" s="3">
        <f>+'Indice PondENGHO'!BI90/'Indice PondENGHO'!BI78-1</f>
        <v>2.2414594973950748</v>
      </c>
      <c r="BJ92" s="3">
        <f>+'Indice PondENGHO'!BJ90/'Indice PondENGHO'!BJ78-1</f>
        <v>2.6450008065192172</v>
      </c>
      <c r="BK92" s="11">
        <f>+'Indice PondENGHO'!BK90/'Indice PondENGHO'!BK78-1</f>
        <v>3.5657563238265286</v>
      </c>
      <c r="BL92" s="3">
        <f>+'Indice PondENGHO'!BL90/'Indice PondENGHO'!BL78-1</f>
        <v>2.8540055083987332</v>
      </c>
      <c r="BM92" s="3">
        <f>+'Indice PondENGHO'!BM90/'Indice PondENGHO'!BM78-1</f>
        <v>2.8752465811614902</v>
      </c>
      <c r="BN92" s="3">
        <f>+'Indice PondENGHO'!BN90/'Indice PondENGHO'!BN78-1</f>
        <v>2.8880171949171025</v>
      </c>
      <c r="BO92" s="3">
        <f>+'Indice PondENGHO'!BO90/'Indice PondENGHO'!BO78-1</f>
        <v>2.90234729523445</v>
      </c>
      <c r="BP92" s="3">
        <f>+'Indice PondENGHO'!BP90/'Indice PondENGHO'!BP78-1</f>
        <v>2.9166307765129984</v>
      </c>
      <c r="BQ92" s="10">
        <f>+'Indice PondENGHO'!BQ90/'Indice PondENGHO'!BQ78-1</f>
        <v>2.9257941140736565</v>
      </c>
      <c r="BR92" s="3">
        <f>+'Indice PondENGHO'!BR90/'Indice PondENGHO'!BR78-1</f>
        <v>2.7302142726785332</v>
      </c>
      <c r="BS92" s="3">
        <f>+'Indice PondENGHO'!BS90/'Indice PondENGHO'!BS78-1</f>
        <v>2.0493112379610534</v>
      </c>
      <c r="BT92" s="3">
        <f>+'Indice PondENGHO'!BT90/'Indice PondENGHO'!BT78-1</f>
        <v>3.1178213098917311</v>
      </c>
      <c r="BU92" s="3">
        <f>+'Indice PondENGHO'!BU90/'Indice PondENGHO'!BU78-1</f>
        <v>2.9374652769022496</v>
      </c>
      <c r="BV92" s="3">
        <f>+'Indice PondENGHO'!BV90/'Indice PondENGHO'!BV78-1</f>
        <v>3.4117771219569208</v>
      </c>
      <c r="BW92" s="3">
        <f>+'Indice PondENGHO'!BW90/'Indice PondENGHO'!BW78-1</f>
        <v>3.2434541344044376</v>
      </c>
      <c r="BX92" s="3">
        <f>+'Indice PondENGHO'!BX90/'Indice PondENGHO'!BX78-1</f>
        <v>3.674359590172914</v>
      </c>
      <c r="BY92" s="3">
        <f>+'Indice PondENGHO'!BY90/'Indice PondENGHO'!BY78-1</f>
        <v>2.8330848924286078</v>
      </c>
      <c r="BZ92" s="3">
        <f>+'Indice PondENGHO'!BZ90/'Indice PondENGHO'!BZ78-1</f>
        <v>2.2144272756397627</v>
      </c>
      <c r="CA92" s="3">
        <f>+'Indice PondENGHO'!CA90/'Indice PondENGHO'!CA78-1</f>
        <v>2.6350695997453122</v>
      </c>
      <c r="CB92" s="11">
        <f>+'Indice PondENGHO'!CB90/'Indice PondENGHO'!CB78-1</f>
        <v>3.5990001452071274</v>
      </c>
      <c r="CC92" s="3">
        <f>+'Indice PondENGHO'!CC90/'Indice PondENGHO'!CC78-1</f>
        <v>2.8940737030933903</v>
      </c>
      <c r="CD92" s="3">
        <f>+'Indice PondENGHO'!CD90/'Indice PondENGHO'!CD78-1</f>
        <v>2.8940737030933903</v>
      </c>
      <c r="CF92" s="3">
        <f t="shared" ref="CF92" si="44">+BL92-BP92</f>
        <v>-6.2625268114265165E-2</v>
      </c>
    </row>
    <row r="93" spans="1:84" x14ac:dyDescent="0.3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2.846963771853575</v>
      </c>
      <c r="E93" s="3">
        <f>+'Indice PondENGHO'!E91/'Indice PondENGHO'!E79-1</f>
        <v>2.649372235757204</v>
      </c>
      <c r="F93" s="3">
        <f>+'Indice PondENGHO'!F91/'Indice PondENGHO'!F79-1</f>
        <v>1.9249572479476509</v>
      </c>
      <c r="G93" s="3">
        <f>+'Indice PondENGHO'!G91/'Indice PondENGHO'!G79-1</f>
        <v>2.7575719278660342</v>
      </c>
      <c r="H93" s="3">
        <f>+'Indice PondENGHO'!H91/'Indice PondENGHO'!H79-1</f>
        <v>2.7372581011903665</v>
      </c>
      <c r="I93" s="3">
        <f>+'Indice PondENGHO'!I91/'Indice PondENGHO'!I79-1</f>
        <v>3.0722048708280374</v>
      </c>
      <c r="J93" s="3">
        <f>+'Indice PondENGHO'!J91/'Indice PondENGHO'!J79-1</f>
        <v>3.1275814893308267</v>
      </c>
      <c r="K93" s="3">
        <f>+'Indice PondENGHO'!K91/'Indice PondENGHO'!K79-1</f>
        <v>3.7146754908799249</v>
      </c>
      <c r="L93" s="3">
        <f>+'Indice PondENGHO'!L91/'Indice PondENGHO'!L79-1</f>
        <v>2.682748198618059</v>
      </c>
      <c r="M93" s="3">
        <f>+'Indice PondENGHO'!M91/'Indice PondENGHO'!M79-1</f>
        <v>2.2399466155342735</v>
      </c>
      <c r="N93" s="3">
        <f>+'Indice PondENGHO'!N91/'Indice PondENGHO'!N79-1</f>
        <v>2.4830741221054549</v>
      </c>
      <c r="O93" s="11">
        <f>+'Indice PondENGHO'!O91/'Indice PondENGHO'!O79-1</f>
        <v>3.5195103024289995</v>
      </c>
      <c r="P93" s="10">
        <f>+'Indice PondENGHO'!P91/'Indice PondENGHO'!P79-1</f>
        <v>2.87013098780589</v>
      </c>
      <c r="Q93" s="3">
        <f>+'Indice PondENGHO'!Q91/'Indice PondENGHO'!Q79-1</f>
        <v>2.6597618886850758</v>
      </c>
      <c r="R93" s="3">
        <f>+'Indice PondENGHO'!R91/'Indice PondENGHO'!R79-1</f>
        <v>1.9345138317652801</v>
      </c>
      <c r="S93" s="3">
        <f>+'Indice PondENGHO'!S91/'Indice PondENGHO'!S79-1</f>
        <v>2.7685896652137774</v>
      </c>
      <c r="T93" s="3">
        <f>+'Indice PondENGHO'!T91/'Indice PondENGHO'!T79-1</f>
        <v>2.7342265068081582</v>
      </c>
      <c r="U93" s="3">
        <f>+'Indice PondENGHO'!U91/'Indice PondENGHO'!U79-1</f>
        <v>3.0760341426079565</v>
      </c>
      <c r="V93" s="3">
        <f>+'Indice PondENGHO'!V91/'Indice PondENGHO'!V79-1</f>
        <v>3.1112521532349451</v>
      </c>
      <c r="W93" s="3">
        <f>+'Indice PondENGHO'!W91/'Indice PondENGHO'!W79-1</f>
        <v>3.7286410752785635</v>
      </c>
      <c r="X93" s="3">
        <f>+'Indice PondENGHO'!X91/'Indice PondENGHO'!X79-1</f>
        <v>2.6865862082110064</v>
      </c>
      <c r="Y93" s="3">
        <f>+'Indice PondENGHO'!Y91/'Indice PondENGHO'!Y79-1</f>
        <v>2.2894706791546953</v>
      </c>
      <c r="Z93" s="3">
        <f>+'Indice PondENGHO'!Z91/'Indice PondENGHO'!Z79-1</f>
        <v>2.492311393493376</v>
      </c>
      <c r="AA93" s="11">
        <f>+'Indice PondENGHO'!AA91/'Indice PondENGHO'!AA79-1</f>
        <v>3.5003387065170015</v>
      </c>
      <c r="AB93" s="10">
        <f>+'Indice PondENGHO'!AB91/'Indice PondENGHO'!AB79-1</f>
        <v>2.885591678170043</v>
      </c>
      <c r="AC93" s="3">
        <f>+'Indice PondENGHO'!AC91/'Indice PondENGHO'!AC79-1</f>
        <v>2.6676099173417738</v>
      </c>
      <c r="AD93" s="3">
        <f>+'Indice PondENGHO'!AD91/'Indice PondENGHO'!AD79-1</f>
        <v>1.9402761425527477</v>
      </c>
      <c r="AE93" s="3">
        <f>+'Indice PondENGHO'!AE91/'Indice PondENGHO'!AE79-1</f>
        <v>2.7669093978956911</v>
      </c>
      <c r="AF93" s="3">
        <f>+'Indice PondENGHO'!AF91/'Indice PondENGHO'!AF79-1</f>
        <v>2.7394231436321816</v>
      </c>
      <c r="AG93" s="3">
        <f>+'Indice PondENGHO'!AG91/'Indice PondENGHO'!AG79-1</f>
        <v>3.0755593352687738</v>
      </c>
      <c r="AH93" s="3">
        <f>+'Indice PondENGHO'!AH91/'Indice PondENGHO'!AH79-1</f>
        <v>3.0973970354027989</v>
      </c>
      <c r="AI93" s="3">
        <f>+'Indice PondENGHO'!AI91/'Indice PondENGHO'!AI79-1</f>
        <v>3.7450363979439247</v>
      </c>
      <c r="AJ93" s="3">
        <f>+'Indice PondENGHO'!AJ91/'Indice PondENGHO'!AJ79-1</f>
        <v>2.687832591238037</v>
      </c>
      <c r="AK93" s="3">
        <f>+'Indice PondENGHO'!AK91/'Indice PondENGHO'!AK79-1</f>
        <v>2.30085386385276</v>
      </c>
      <c r="AL93" s="3">
        <f>+'Indice PondENGHO'!AL91/'Indice PondENGHO'!AL79-1</f>
        <v>2.5077909325819845</v>
      </c>
      <c r="AM93" s="11">
        <f>+'Indice PondENGHO'!AM91/'Indice PondENGHO'!AM79-1</f>
        <v>3.4898137328108465</v>
      </c>
      <c r="AN93" s="10">
        <f>+'Indice PondENGHO'!AN91/'Indice PondENGHO'!AN79-1</f>
        <v>2.8968251382153092</v>
      </c>
      <c r="AO93" s="3">
        <f>+'Indice PondENGHO'!AO91/'Indice PondENGHO'!AO79-1</f>
        <v>2.6726349696127478</v>
      </c>
      <c r="AP93" s="3">
        <f>+'Indice PondENGHO'!AP91/'Indice PondENGHO'!AP79-1</f>
        <v>1.9426269321538414</v>
      </c>
      <c r="AQ93" s="3">
        <f>+'Indice PondENGHO'!AQ91/'Indice PondENGHO'!AQ79-1</f>
        <v>2.7754697388726268</v>
      </c>
      <c r="AR93" s="3">
        <f>+'Indice PondENGHO'!AR91/'Indice PondENGHO'!AR79-1</f>
        <v>2.7411332887698583</v>
      </c>
      <c r="AS93" s="3">
        <f>+'Indice PondENGHO'!AS91/'Indice PondENGHO'!AS79-1</f>
        <v>3.0747109385987699</v>
      </c>
      <c r="AT93" s="3">
        <f>+'Indice PondENGHO'!AT91/'Indice PondENGHO'!AT79-1</f>
        <v>3.0874143392988955</v>
      </c>
      <c r="AU93" s="3">
        <f>+'Indice PondENGHO'!AU91/'Indice PondENGHO'!AU79-1</f>
        <v>3.7380826653629136</v>
      </c>
      <c r="AV93" s="3">
        <f>+'Indice PondENGHO'!AV91/'Indice PondENGHO'!AV79-1</f>
        <v>2.6991418678944159</v>
      </c>
      <c r="AW93" s="3">
        <f>+'Indice PondENGHO'!AW91/'Indice PondENGHO'!AW79-1</f>
        <v>2.2879108354525717</v>
      </c>
      <c r="AX93" s="3">
        <f>+'Indice PondENGHO'!AX91/'Indice PondENGHO'!AX79-1</f>
        <v>2.5132402174655697</v>
      </c>
      <c r="AY93" s="11">
        <f>+'Indice PondENGHO'!AY91/'Indice PondENGHO'!AY79-1</f>
        <v>3.4893485755244571</v>
      </c>
      <c r="AZ93" s="10">
        <f>+'Indice PondENGHO'!AZ91/'Indice PondENGHO'!AZ79-1</f>
        <v>2.9156659577777067</v>
      </c>
      <c r="BA93" s="3">
        <f>+'Indice PondENGHO'!BA91/'Indice PondENGHO'!BA79-1</f>
        <v>2.6777423425852849</v>
      </c>
      <c r="BB93" s="3">
        <f>+'Indice PondENGHO'!BB91/'Indice PondENGHO'!BB79-1</f>
        <v>1.946003087109867</v>
      </c>
      <c r="BC93" s="3">
        <f>+'Indice PondENGHO'!BC91/'Indice PondENGHO'!BC79-1</f>
        <v>2.7946204380171045</v>
      </c>
      <c r="BD93" s="3">
        <f>+'Indice PondENGHO'!BD91/'Indice PondENGHO'!BD79-1</f>
        <v>2.7348193205341782</v>
      </c>
      <c r="BE93" s="3">
        <f>+'Indice PondENGHO'!BE91/'Indice PondENGHO'!BE79-1</f>
        <v>3.0740651970829962</v>
      </c>
      <c r="BF93" s="3">
        <f>+'Indice PondENGHO'!BF91/'Indice PondENGHO'!BF79-1</f>
        <v>3.0804229398238787</v>
      </c>
      <c r="BG93" s="3">
        <f>+'Indice PondENGHO'!BG91/'Indice PondENGHO'!BG79-1</f>
        <v>3.7554194925259852</v>
      </c>
      <c r="BH93" s="3">
        <f>+'Indice PondENGHO'!BH91/'Indice PondENGHO'!BH79-1</f>
        <v>2.7124052801689942</v>
      </c>
      <c r="BI93" s="3">
        <f>+'Indice PondENGHO'!BI91/'Indice PondENGHO'!BI79-1</f>
        <v>2.3454824630784454</v>
      </c>
      <c r="BJ93" s="3">
        <f>+'Indice PondENGHO'!BJ91/'Indice PondENGHO'!BJ79-1</f>
        <v>2.5215734562917591</v>
      </c>
      <c r="BK93" s="11">
        <f>+'Indice PondENGHO'!BK91/'Indice PondENGHO'!BK79-1</f>
        <v>3.4556648979475453</v>
      </c>
      <c r="BL93" s="3">
        <f>+'Indice PondENGHO'!BL91/'Indice PondENGHO'!BL79-1</f>
        <v>2.7404343968394334</v>
      </c>
      <c r="BM93" s="3">
        <f>+'Indice PondENGHO'!BM91/'Indice PondENGHO'!BM79-1</f>
        <v>2.7567143666976128</v>
      </c>
      <c r="BN93" s="3">
        <f>+'Indice PondENGHO'!BN91/'Indice PondENGHO'!BN79-1</f>
        <v>2.7646480991905094</v>
      </c>
      <c r="BO93" s="3">
        <f>+'Indice PondENGHO'!BO91/'Indice PondENGHO'!BO79-1</f>
        <v>2.7721424133012209</v>
      </c>
      <c r="BP93" s="3">
        <f>+'Indice PondENGHO'!BP91/'Indice PondENGHO'!BP79-1</f>
        <v>2.775597477343402</v>
      </c>
      <c r="BQ93" s="10">
        <f>+'Indice PondENGHO'!BQ91/'Indice PondENGHO'!BQ79-1</f>
        <v>2.8848135689472159</v>
      </c>
      <c r="BR93" s="3">
        <f>+'Indice PondENGHO'!BR91/'Indice PondENGHO'!BR79-1</f>
        <v>2.6677770385280133</v>
      </c>
      <c r="BS93" s="3">
        <f>+'Indice PondENGHO'!BS91/'Indice PondENGHO'!BS79-1</f>
        <v>1.9394261225914327</v>
      </c>
      <c r="BT93" s="3">
        <f>+'Indice PondENGHO'!BT91/'Indice PondENGHO'!BT79-1</f>
        <v>2.7770058044113126</v>
      </c>
      <c r="BU93" s="3">
        <f>+'Indice PondENGHO'!BU91/'Indice PondENGHO'!BU79-1</f>
        <v>2.7370274762848035</v>
      </c>
      <c r="BV93" s="3">
        <f>+'Indice PondENGHO'!BV91/'Indice PondENGHO'!BV79-1</f>
        <v>3.0745518480282605</v>
      </c>
      <c r="BW93" s="3">
        <f>+'Indice PondENGHO'!BW91/'Indice PondENGHO'!BW79-1</f>
        <v>3.0934376919824151</v>
      </c>
      <c r="BX93" s="3">
        <f>+'Indice PondENGHO'!BX91/'Indice PondENGHO'!BX79-1</f>
        <v>3.7401122417054351</v>
      </c>
      <c r="BY93" s="3">
        <f>+'Indice PondENGHO'!BY91/'Indice PondENGHO'!BY79-1</f>
        <v>2.6987423437471638</v>
      </c>
      <c r="BZ93" s="3">
        <f>+'Indice PondENGHO'!BZ91/'Indice PondENGHO'!BZ79-1</f>
        <v>2.3106470420132896</v>
      </c>
      <c r="CA93" s="3">
        <f>+'Indice PondENGHO'!CA91/'Indice PondENGHO'!CA79-1</f>
        <v>2.5106826199690433</v>
      </c>
      <c r="CB93" s="11">
        <f>+'Indice PondENGHO'!CB91/'Indice PondENGHO'!CB79-1</f>
        <v>3.4814344913099324</v>
      </c>
      <c r="CC93" s="3">
        <f>+'Indice PondENGHO'!CC91/'Indice PondENGHO'!CC79-1</f>
        <v>2.7655576501133581</v>
      </c>
      <c r="CD93" s="3">
        <f>+'Indice PondENGHO'!CD91/'Indice PondENGHO'!CD79-1</f>
        <v>2.7655576501133581</v>
      </c>
      <c r="CF93" s="3">
        <f t="shared" ref="CF93" si="47">+BL93-BP93</f>
        <v>-3.5163080503968658E-2</v>
      </c>
    </row>
    <row r="94" spans="1:84" x14ac:dyDescent="0.3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2.7977056708823942</v>
      </c>
      <c r="E94" s="3">
        <f>+'Indice PondENGHO'!E92/'Indice PondENGHO'!E80-1</f>
        <v>2.5613985330655011</v>
      </c>
      <c r="F94" s="3">
        <f>+'Indice PondENGHO'!F92/'Indice PondENGHO'!F80-1</f>
        <v>1.8857918003941743</v>
      </c>
      <c r="G94" s="3">
        <f>+'Indice PondENGHO'!G92/'Indice PondENGHO'!G80-1</f>
        <v>2.965293585055957</v>
      </c>
      <c r="H94" s="3">
        <f>+'Indice PondENGHO'!H92/'Indice PondENGHO'!H80-1</f>
        <v>2.5473263561660069</v>
      </c>
      <c r="I94" s="3">
        <f>+'Indice PondENGHO'!I92/'Indice PondENGHO'!I80-1</f>
        <v>2.923480636199999</v>
      </c>
      <c r="J94" s="3">
        <f>+'Indice PondENGHO'!J92/'Indice PondENGHO'!J80-1</f>
        <v>3.0290950731839743</v>
      </c>
      <c r="K94" s="3">
        <f>+'Indice PondENGHO'!K92/'Indice PondENGHO'!K80-1</f>
        <v>3.5066511086316439</v>
      </c>
      <c r="L94" s="3">
        <f>+'Indice PondENGHO'!L92/'Indice PondENGHO'!L80-1</f>
        <v>2.6460483564078321</v>
      </c>
      <c r="M94" s="3">
        <f>+'Indice PondENGHO'!M92/'Indice PondENGHO'!M80-1</f>
        <v>2.2122002366775506</v>
      </c>
      <c r="N94" s="3">
        <f>+'Indice PondENGHO'!N92/'Indice PondENGHO'!N80-1</f>
        <v>2.4903616258649954</v>
      </c>
      <c r="O94" s="11">
        <f>+'Indice PondENGHO'!O92/'Indice PondENGHO'!O80-1</f>
        <v>3.3447942350313813</v>
      </c>
      <c r="P94" s="10">
        <f>+'Indice PondENGHO'!P92/'Indice PondENGHO'!P80-1</f>
        <v>2.8252158374633067</v>
      </c>
      <c r="Q94" s="3">
        <f>+'Indice PondENGHO'!Q92/'Indice PondENGHO'!Q80-1</f>
        <v>2.5741903425594095</v>
      </c>
      <c r="R94" s="3">
        <f>+'Indice PondENGHO'!R92/'Indice PondENGHO'!R80-1</f>
        <v>1.8940536624092585</v>
      </c>
      <c r="S94" s="3">
        <f>+'Indice PondENGHO'!S92/'Indice PondENGHO'!S80-1</f>
        <v>2.9888636031305871</v>
      </c>
      <c r="T94" s="3">
        <f>+'Indice PondENGHO'!T92/'Indice PondENGHO'!T80-1</f>
        <v>2.5401749368485853</v>
      </c>
      <c r="U94" s="3">
        <f>+'Indice PondENGHO'!U92/'Indice PondENGHO'!U80-1</f>
        <v>2.9278772829425583</v>
      </c>
      <c r="V94" s="3">
        <f>+'Indice PondENGHO'!V92/'Indice PondENGHO'!V80-1</f>
        <v>3.0137163444123107</v>
      </c>
      <c r="W94" s="3">
        <f>+'Indice PondENGHO'!W92/'Indice PondENGHO'!W80-1</f>
        <v>3.51611898412476</v>
      </c>
      <c r="X94" s="3">
        <f>+'Indice PondENGHO'!X92/'Indice PondENGHO'!X80-1</f>
        <v>2.6518731302466145</v>
      </c>
      <c r="Y94" s="3">
        <f>+'Indice PondENGHO'!Y92/'Indice PondENGHO'!Y80-1</f>
        <v>2.2547502196957496</v>
      </c>
      <c r="Z94" s="3">
        <f>+'Indice PondENGHO'!Z92/'Indice PondENGHO'!Z80-1</f>
        <v>2.4958164074293556</v>
      </c>
      <c r="AA94" s="11">
        <f>+'Indice PondENGHO'!AA92/'Indice PondENGHO'!AA80-1</f>
        <v>3.3360846675913294</v>
      </c>
      <c r="AB94" s="10">
        <f>+'Indice PondENGHO'!AB92/'Indice PondENGHO'!AB80-1</f>
        <v>2.84367522457323</v>
      </c>
      <c r="AC94" s="3">
        <f>+'Indice PondENGHO'!AC92/'Indice PondENGHO'!AC80-1</f>
        <v>2.5827853509170913</v>
      </c>
      <c r="AD94" s="3">
        <f>+'Indice PondENGHO'!AD92/'Indice PondENGHO'!AD80-1</f>
        <v>1.8992953863935838</v>
      </c>
      <c r="AE94" s="3">
        <f>+'Indice PondENGHO'!AE92/'Indice PondENGHO'!AE80-1</f>
        <v>2.995071968439313</v>
      </c>
      <c r="AF94" s="3">
        <f>+'Indice PondENGHO'!AF92/'Indice PondENGHO'!AF80-1</f>
        <v>2.543329908681812</v>
      </c>
      <c r="AG94" s="3">
        <f>+'Indice PondENGHO'!AG92/'Indice PondENGHO'!AG80-1</f>
        <v>2.9278745788656608</v>
      </c>
      <c r="AH94" s="3">
        <f>+'Indice PondENGHO'!AH92/'Indice PondENGHO'!AH80-1</f>
        <v>3.0008366888040579</v>
      </c>
      <c r="AI94" s="3">
        <f>+'Indice PondENGHO'!AI92/'Indice PondENGHO'!AI80-1</f>
        <v>3.5267804977640997</v>
      </c>
      <c r="AJ94" s="3">
        <f>+'Indice PondENGHO'!AJ92/'Indice PondENGHO'!AJ80-1</f>
        <v>2.6548597292447575</v>
      </c>
      <c r="AK94" s="3">
        <f>+'Indice PondENGHO'!AK92/'Indice PondENGHO'!AK80-1</f>
        <v>2.2688120104206808</v>
      </c>
      <c r="AL94" s="3">
        <f>+'Indice PondENGHO'!AL92/'Indice PondENGHO'!AL80-1</f>
        <v>2.5082075768237906</v>
      </c>
      <c r="AM94" s="11">
        <f>+'Indice PondENGHO'!AM92/'Indice PondENGHO'!AM80-1</f>
        <v>3.330407517120177</v>
      </c>
      <c r="AN94" s="10">
        <f>+'Indice PondENGHO'!AN92/'Indice PondENGHO'!AN80-1</f>
        <v>2.8554639404210702</v>
      </c>
      <c r="AO94" s="3">
        <f>+'Indice PondENGHO'!AO92/'Indice PondENGHO'!AO80-1</f>
        <v>2.5893843898719484</v>
      </c>
      <c r="AP94" s="3">
        <f>+'Indice PondENGHO'!AP92/'Indice PondENGHO'!AP80-1</f>
        <v>1.899891048634176</v>
      </c>
      <c r="AQ94" s="3">
        <f>+'Indice PondENGHO'!AQ92/'Indice PondENGHO'!AQ80-1</f>
        <v>2.997180701574278</v>
      </c>
      <c r="AR94" s="3">
        <f>+'Indice PondENGHO'!AR92/'Indice PondENGHO'!AR80-1</f>
        <v>2.5444971032889758</v>
      </c>
      <c r="AS94" s="3">
        <f>+'Indice PondENGHO'!AS92/'Indice PondENGHO'!AS80-1</f>
        <v>2.9303993724699624</v>
      </c>
      <c r="AT94" s="3">
        <f>+'Indice PondENGHO'!AT92/'Indice PondENGHO'!AT80-1</f>
        <v>2.9902341592009232</v>
      </c>
      <c r="AU94" s="3">
        <f>+'Indice PondENGHO'!AU92/'Indice PondENGHO'!AU80-1</f>
        <v>3.5231919008610246</v>
      </c>
      <c r="AV94" s="3">
        <f>+'Indice PondENGHO'!AV92/'Indice PondENGHO'!AV80-1</f>
        <v>2.6650390776123478</v>
      </c>
      <c r="AW94" s="3">
        <f>+'Indice PondENGHO'!AW92/'Indice PondENGHO'!AW80-1</f>
        <v>2.2589517333266791</v>
      </c>
      <c r="AX94" s="3">
        <f>+'Indice PondENGHO'!AX92/'Indice PondENGHO'!AX80-1</f>
        <v>2.5133255583247132</v>
      </c>
      <c r="AY94" s="11">
        <f>+'Indice PondENGHO'!AY92/'Indice PondENGHO'!AY80-1</f>
        <v>3.3314865488599787</v>
      </c>
      <c r="AZ94" s="10">
        <f>+'Indice PondENGHO'!AZ92/'Indice PondENGHO'!AZ80-1</f>
        <v>2.8736239476866281</v>
      </c>
      <c r="BA94" s="3">
        <f>+'Indice PondENGHO'!BA92/'Indice PondENGHO'!BA80-1</f>
        <v>2.5957600282806412</v>
      </c>
      <c r="BB94" s="3">
        <f>+'Indice PondENGHO'!BB92/'Indice PondENGHO'!BB80-1</f>
        <v>1.9015563905797523</v>
      </c>
      <c r="BC94" s="3">
        <f>+'Indice PondENGHO'!BC92/'Indice PondENGHO'!BC80-1</f>
        <v>2.999971652339442</v>
      </c>
      <c r="BD94" s="3">
        <f>+'Indice PondENGHO'!BD92/'Indice PondENGHO'!BD80-1</f>
        <v>2.5346093612873433</v>
      </c>
      <c r="BE94" s="3">
        <f>+'Indice PondENGHO'!BE92/'Indice PondENGHO'!BE80-1</f>
        <v>2.9325092487939615</v>
      </c>
      <c r="BF94" s="3">
        <f>+'Indice PondENGHO'!BF92/'Indice PondENGHO'!BF80-1</f>
        <v>2.9839653701773403</v>
      </c>
      <c r="BG94" s="3">
        <f>+'Indice PondENGHO'!BG92/'Indice PondENGHO'!BG80-1</f>
        <v>3.5346396211401094</v>
      </c>
      <c r="BH94" s="3">
        <f>+'Indice PondENGHO'!BH92/'Indice PondENGHO'!BH80-1</f>
        <v>2.6796523687039158</v>
      </c>
      <c r="BI94" s="3">
        <f>+'Indice PondENGHO'!BI92/'Indice PondENGHO'!BI80-1</f>
        <v>2.3092951980403837</v>
      </c>
      <c r="BJ94" s="3">
        <f>+'Indice PondENGHO'!BJ92/'Indice PondENGHO'!BJ80-1</f>
        <v>2.5229092241672237</v>
      </c>
      <c r="BK94" s="11">
        <f>+'Indice PondENGHO'!BK92/'Indice PondENGHO'!BK80-1</f>
        <v>3.3034037183679867</v>
      </c>
      <c r="BL94" s="3">
        <f>+'Indice PondENGHO'!BL92/'Indice PondENGHO'!BL80-1</f>
        <v>2.694638347348592</v>
      </c>
      <c r="BM94" s="3">
        <f>+'Indice PondENGHO'!BM92/'Indice PondENGHO'!BM80-1</f>
        <v>2.7113183997011521</v>
      </c>
      <c r="BN94" s="3">
        <f>+'Indice PondENGHO'!BN92/'Indice PondENGHO'!BN80-1</f>
        <v>2.7186445141978841</v>
      </c>
      <c r="BO94" s="3">
        <f>+'Indice PondENGHO'!BO92/'Indice PondENGHO'!BO80-1</f>
        <v>2.7225688276857016</v>
      </c>
      <c r="BP94" s="3">
        <f>+'Indice PondENGHO'!BP92/'Indice PondENGHO'!BP80-1</f>
        <v>2.7218323845688728</v>
      </c>
      <c r="BQ94" s="10">
        <f>+'Indice PondENGHO'!BQ92/'Indice PondENGHO'!BQ80-1</f>
        <v>2.8410594715405013</v>
      </c>
      <c r="BR94" s="3">
        <f>+'Indice PondENGHO'!BR92/'Indice PondENGHO'!BR80-1</f>
        <v>2.5835659046924362</v>
      </c>
      <c r="BS94" s="3">
        <f>+'Indice PondENGHO'!BS92/'Indice PondENGHO'!BS80-1</f>
        <v>1.8973792510578864</v>
      </c>
      <c r="BT94" s="3">
        <f>+'Indice PondENGHO'!BT92/'Indice PondENGHO'!BT80-1</f>
        <v>2.9925616708357015</v>
      </c>
      <c r="BU94" s="3">
        <f>+'Indice PondENGHO'!BU92/'Indice PondENGHO'!BU80-1</f>
        <v>2.5399077449779672</v>
      </c>
      <c r="BV94" s="3">
        <f>+'Indice PondENGHO'!BV92/'Indice PondENGHO'!BV80-1</f>
        <v>2.9299790799000771</v>
      </c>
      <c r="BW94" s="3">
        <f>+'Indice PondENGHO'!BW92/'Indice PondENGHO'!BW80-1</f>
        <v>2.9964455552203337</v>
      </c>
      <c r="BX94" s="3">
        <f>+'Indice PondENGHO'!BX92/'Indice PondENGHO'!BX80-1</f>
        <v>3.5240716141902997</v>
      </c>
      <c r="BY94" s="3">
        <f>+'Indice PondENGHO'!BY92/'Indice PondENGHO'!BY80-1</f>
        <v>2.6649649062231213</v>
      </c>
      <c r="BZ94" s="3">
        <f>+'Indice PondENGHO'!BZ92/'Indice PondENGHO'!BZ80-1</f>
        <v>2.277556010347646</v>
      </c>
      <c r="CA94" s="3">
        <f>+'Indice PondENGHO'!CA92/'Indice PondENGHO'!CA80-1</f>
        <v>2.5123613689494229</v>
      </c>
      <c r="CB94" s="11">
        <f>+'Indice PondENGHO'!CB92/'Indice PondENGHO'!CB80-1</f>
        <v>3.3228460773613593</v>
      </c>
      <c r="CC94" s="3">
        <f>+'Indice PondENGHO'!CC92/'Indice PondENGHO'!CC80-1</f>
        <v>2.7164149119199168</v>
      </c>
      <c r="CD94" s="3">
        <f>+'Indice PondENGHO'!CD92/'Indice PondENGHO'!CD80-1</f>
        <v>2.7164146264472837</v>
      </c>
      <c r="CF94" s="3">
        <f t="shared" ref="CF94" si="50">+BL94-BP94</f>
        <v>-2.7194037220280798E-2</v>
      </c>
    </row>
    <row r="95" spans="1:84" x14ac:dyDescent="0.3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2.7001230041007989</v>
      </c>
      <c r="E95" s="3">
        <f>+'Indice PondENGHO'!E93/'Indice PondENGHO'!E81-1</f>
        <v>2.4631156835575734</v>
      </c>
      <c r="F95" s="3">
        <f>+'Indice PondENGHO'!F93/'Indice PondENGHO'!F81-1</f>
        <v>1.8521592525072164</v>
      </c>
      <c r="G95" s="3">
        <f>+'Indice PondENGHO'!G93/'Indice PondENGHO'!G81-1</f>
        <v>3.0812824546081723</v>
      </c>
      <c r="H95" s="3">
        <f>+'Indice PondENGHO'!H93/'Indice PondENGHO'!H81-1</f>
        <v>2.4543247302150197</v>
      </c>
      <c r="I95" s="3">
        <f>+'Indice PondENGHO'!I93/'Indice PondENGHO'!I81-1</f>
        <v>2.7976553849363293</v>
      </c>
      <c r="J95" s="3">
        <f>+'Indice PondENGHO'!J93/'Indice PondENGHO'!J81-1</f>
        <v>2.9208606028991837</v>
      </c>
      <c r="K95" s="3">
        <f>+'Indice PondENGHO'!K93/'Indice PondENGHO'!K81-1</f>
        <v>3.1740498625866751</v>
      </c>
      <c r="L95" s="3">
        <f>+'Indice PondENGHO'!L93/'Indice PondENGHO'!L81-1</f>
        <v>2.4776248909191265</v>
      </c>
      <c r="M95" s="3">
        <f>+'Indice PondENGHO'!M93/'Indice PondENGHO'!M81-1</f>
        <v>2.1624086629749151</v>
      </c>
      <c r="N95" s="3">
        <f>+'Indice PondENGHO'!N93/'Indice PondENGHO'!N81-1</f>
        <v>2.4554007154565181</v>
      </c>
      <c r="O95" s="11">
        <f>+'Indice PondENGHO'!O93/'Indice PondENGHO'!O81-1</f>
        <v>3.2342054473951549</v>
      </c>
      <c r="P95" s="10">
        <f>+'Indice PondENGHO'!P93/'Indice PondENGHO'!P81-1</f>
        <v>2.7293462628808944</v>
      </c>
      <c r="Q95" s="3">
        <f>+'Indice PondENGHO'!Q93/'Indice PondENGHO'!Q81-1</f>
        <v>2.4783951292777369</v>
      </c>
      <c r="R95" s="3">
        <f>+'Indice PondENGHO'!R93/'Indice PondENGHO'!R81-1</f>
        <v>1.8573364566979587</v>
      </c>
      <c r="S95" s="3">
        <f>+'Indice PondENGHO'!S93/'Indice PondENGHO'!S81-1</f>
        <v>3.079085639714167</v>
      </c>
      <c r="T95" s="3">
        <f>+'Indice PondENGHO'!T93/'Indice PondENGHO'!T81-1</f>
        <v>2.4479040969308183</v>
      </c>
      <c r="U95" s="3">
        <f>+'Indice PondENGHO'!U93/'Indice PondENGHO'!U81-1</f>
        <v>2.8054001038797272</v>
      </c>
      <c r="V95" s="3">
        <f>+'Indice PondENGHO'!V93/'Indice PondENGHO'!V81-1</f>
        <v>2.9090122723114913</v>
      </c>
      <c r="W95" s="3">
        <f>+'Indice PondENGHO'!W93/'Indice PondENGHO'!W81-1</f>
        <v>3.17647360829279</v>
      </c>
      <c r="X95" s="3">
        <f>+'Indice PondENGHO'!X93/'Indice PondENGHO'!X81-1</f>
        <v>2.478939086011084</v>
      </c>
      <c r="Y95" s="3">
        <f>+'Indice PondENGHO'!Y93/'Indice PondENGHO'!Y81-1</f>
        <v>2.1820254522255351</v>
      </c>
      <c r="Z95" s="3">
        <f>+'Indice PondENGHO'!Z93/'Indice PondENGHO'!Z81-1</f>
        <v>2.4666412891946932</v>
      </c>
      <c r="AA95" s="11">
        <f>+'Indice PondENGHO'!AA93/'Indice PondENGHO'!AA81-1</f>
        <v>3.2206262042812339</v>
      </c>
      <c r="AB95" s="10">
        <f>+'Indice PondENGHO'!AB93/'Indice PondENGHO'!AB81-1</f>
        <v>2.7493722515829626</v>
      </c>
      <c r="AC95" s="3">
        <f>+'Indice PondENGHO'!AC93/'Indice PondENGHO'!AC81-1</f>
        <v>2.4824623523195091</v>
      </c>
      <c r="AD95" s="3">
        <f>+'Indice PondENGHO'!AD93/'Indice PondENGHO'!AD81-1</f>
        <v>1.8614828795564238</v>
      </c>
      <c r="AE95" s="3">
        <f>+'Indice PondENGHO'!AE93/'Indice PondENGHO'!AE81-1</f>
        <v>3.0701242013303487</v>
      </c>
      <c r="AF95" s="3">
        <f>+'Indice PondENGHO'!AF93/'Indice PondENGHO'!AF81-1</f>
        <v>2.4532910229300238</v>
      </c>
      <c r="AG95" s="3">
        <f>+'Indice PondENGHO'!AG93/'Indice PondENGHO'!AG81-1</f>
        <v>2.8082088973843757</v>
      </c>
      <c r="AH95" s="3">
        <f>+'Indice PondENGHO'!AH93/'Indice PondENGHO'!AH81-1</f>
        <v>2.8972987910282884</v>
      </c>
      <c r="AI95" s="3">
        <f>+'Indice PondENGHO'!AI93/'Indice PondENGHO'!AI81-1</f>
        <v>3.1809149094940103</v>
      </c>
      <c r="AJ95" s="3">
        <f>+'Indice PondENGHO'!AJ93/'Indice PondENGHO'!AJ81-1</f>
        <v>2.4794492607250982</v>
      </c>
      <c r="AK95" s="3">
        <f>+'Indice PondENGHO'!AK93/'Indice PondENGHO'!AK81-1</f>
        <v>2.1888784090272777</v>
      </c>
      <c r="AL95" s="3">
        <f>+'Indice PondENGHO'!AL93/'Indice PondENGHO'!AL81-1</f>
        <v>2.4765881104053076</v>
      </c>
      <c r="AM95" s="11">
        <f>+'Indice PondENGHO'!AM93/'Indice PondENGHO'!AM81-1</f>
        <v>3.2138610313356706</v>
      </c>
      <c r="AN95" s="10">
        <f>+'Indice PondENGHO'!AN93/'Indice PondENGHO'!AN81-1</f>
        <v>2.7618292281896397</v>
      </c>
      <c r="AO95" s="3">
        <f>+'Indice PondENGHO'!AO93/'Indice PondENGHO'!AO81-1</f>
        <v>2.4881692085608487</v>
      </c>
      <c r="AP95" s="3">
        <f>+'Indice PondENGHO'!AP93/'Indice PondENGHO'!AP81-1</f>
        <v>1.8597363668239897</v>
      </c>
      <c r="AQ95" s="3">
        <f>+'Indice PondENGHO'!AQ93/'Indice PondENGHO'!AQ81-1</f>
        <v>3.0682234751161177</v>
      </c>
      <c r="AR95" s="3">
        <f>+'Indice PondENGHO'!AR93/'Indice PondENGHO'!AR81-1</f>
        <v>2.4538523942130195</v>
      </c>
      <c r="AS95" s="3">
        <f>+'Indice PondENGHO'!AS93/'Indice PondENGHO'!AS81-1</f>
        <v>2.8175506570875437</v>
      </c>
      <c r="AT95" s="3">
        <f>+'Indice PondENGHO'!AT93/'Indice PondENGHO'!AT81-1</f>
        <v>2.885750993514034</v>
      </c>
      <c r="AU95" s="3">
        <f>+'Indice PondENGHO'!AU93/'Indice PondENGHO'!AU81-1</f>
        <v>3.1787540945569086</v>
      </c>
      <c r="AV95" s="3">
        <f>+'Indice PondENGHO'!AV93/'Indice PondENGHO'!AV81-1</f>
        <v>2.4845966177377465</v>
      </c>
      <c r="AW95" s="3">
        <f>+'Indice PondENGHO'!AW93/'Indice PondENGHO'!AW81-1</f>
        <v>2.1815545225505977</v>
      </c>
      <c r="AX95" s="3">
        <f>+'Indice PondENGHO'!AX93/'Indice PondENGHO'!AX81-1</f>
        <v>2.487402305119601</v>
      </c>
      <c r="AY95" s="11">
        <f>+'Indice PondENGHO'!AY93/'Indice PondENGHO'!AY81-1</f>
        <v>3.2118839737886793</v>
      </c>
      <c r="AZ95" s="10">
        <f>+'Indice PondENGHO'!AZ93/'Indice PondENGHO'!AZ81-1</f>
        <v>2.781090884324509</v>
      </c>
      <c r="BA95" s="3">
        <f>+'Indice PondENGHO'!BA93/'Indice PondENGHO'!BA81-1</f>
        <v>2.4967643707574747</v>
      </c>
      <c r="BB95" s="3">
        <f>+'Indice PondENGHO'!BB93/'Indice PondENGHO'!BB81-1</f>
        <v>1.8590858233826584</v>
      </c>
      <c r="BC95" s="3">
        <f>+'Indice PondENGHO'!BC93/'Indice PondENGHO'!BC81-1</f>
        <v>3.0600715947058275</v>
      </c>
      <c r="BD95" s="3">
        <f>+'Indice PondENGHO'!BD93/'Indice PondENGHO'!BD81-1</f>
        <v>2.4417973176550363</v>
      </c>
      <c r="BE95" s="3">
        <f>+'Indice PondENGHO'!BE93/'Indice PondENGHO'!BE81-1</f>
        <v>2.8267272087269282</v>
      </c>
      <c r="BF95" s="3">
        <f>+'Indice PondENGHO'!BF93/'Indice PondENGHO'!BF81-1</f>
        <v>2.8750815502208273</v>
      </c>
      <c r="BG95" s="3">
        <f>+'Indice PondENGHO'!BG93/'Indice PondENGHO'!BG81-1</f>
        <v>3.1851029432519988</v>
      </c>
      <c r="BH95" s="3">
        <f>+'Indice PondENGHO'!BH93/'Indice PondENGHO'!BH81-1</f>
        <v>2.4925494535966894</v>
      </c>
      <c r="BI95" s="3">
        <f>+'Indice PondENGHO'!BI93/'Indice PondENGHO'!BI81-1</f>
        <v>2.2139857067972768</v>
      </c>
      <c r="BJ95" s="3">
        <f>+'Indice PondENGHO'!BJ93/'Indice PondENGHO'!BJ81-1</f>
        <v>2.4976726812037455</v>
      </c>
      <c r="BK95" s="11">
        <f>+'Indice PondENGHO'!BK93/'Indice PondENGHO'!BK81-1</f>
        <v>3.1806674266185206</v>
      </c>
      <c r="BL95" s="3">
        <f>+'Indice PondENGHO'!BL93/'Indice PondENGHO'!BL81-1</f>
        <v>2.6156085953310937</v>
      </c>
      <c r="BM95" s="3">
        <f>+'Indice PondENGHO'!BM93/'Indice PondENGHO'!BM81-1</f>
        <v>2.6312273899157028</v>
      </c>
      <c r="BN95" s="3">
        <f>+'Indice PondENGHO'!BN93/'Indice PondENGHO'!BN81-1</f>
        <v>2.6371384489242331</v>
      </c>
      <c r="BO95" s="3">
        <f>+'Indice PondENGHO'!BO93/'Indice PondENGHO'!BO81-1</f>
        <v>2.6410088039905819</v>
      </c>
      <c r="BP95" s="3">
        <f>+'Indice PondENGHO'!BP93/'Indice PondENGHO'!BP81-1</f>
        <v>2.6391139687585938</v>
      </c>
      <c r="BQ95" s="10">
        <f>+'Indice PondENGHO'!BQ93/'Indice PondENGHO'!BQ81-1</f>
        <v>2.7464238605537918</v>
      </c>
      <c r="BR95" s="3">
        <f>+'Indice PondENGHO'!BR93/'Indice PondENGHO'!BR81-1</f>
        <v>2.4845925672465095</v>
      </c>
      <c r="BS95" s="3">
        <f>+'Indice PondENGHO'!BS93/'Indice PondENGHO'!BS81-1</f>
        <v>1.8584429422621174</v>
      </c>
      <c r="BT95" s="3">
        <f>+'Indice PondENGHO'!BT93/'Indice PondENGHO'!BT81-1</f>
        <v>3.0692058133393001</v>
      </c>
      <c r="BU95" s="3">
        <f>+'Indice PondENGHO'!BU93/'Indice PondENGHO'!BU81-1</f>
        <v>2.4480360498255807</v>
      </c>
      <c r="BV95" s="3">
        <f>+'Indice PondENGHO'!BV93/'Indice PondENGHO'!BV81-1</f>
        <v>2.8166540574109469</v>
      </c>
      <c r="BW95" s="3">
        <f>+'Indice PondENGHO'!BW93/'Indice PondENGHO'!BW81-1</f>
        <v>2.8902014005577978</v>
      </c>
      <c r="BX95" s="3">
        <f>+'Indice PondENGHO'!BX93/'Indice PondENGHO'!BX81-1</f>
        <v>3.180077819196752</v>
      </c>
      <c r="BY95" s="3">
        <f>+'Indice PondENGHO'!BY93/'Indice PondENGHO'!BY81-1</f>
        <v>2.485192212004192</v>
      </c>
      <c r="BZ95" s="3">
        <f>+'Indice PondENGHO'!BZ93/'Indice PondENGHO'!BZ81-1</f>
        <v>2.1948019610010681</v>
      </c>
      <c r="CA95" s="3">
        <f>+'Indice PondENGHO'!CA93/'Indice PondENGHO'!CA81-1</f>
        <v>2.4846729715140028</v>
      </c>
      <c r="CB95" s="11">
        <f>+'Indice PondENGHO'!CB93/'Indice PondENGHO'!CB81-1</f>
        <v>3.2040483470351422</v>
      </c>
      <c r="CC95" s="3">
        <f>+'Indice PondENGHO'!CC93/'Indice PondENGHO'!CC81-1</f>
        <v>2.6350461681994566</v>
      </c>
      <c r="CD95" s="3">
        <f>+'Indice PondENGHO'!CD93/'Indice PondENGHO'!CD81-1</f>
        <v>2.6350461681994566</v>
      </c>
      <c r="CF95" s="3">
        <f t="shared" ref="CF95" si="53">+BL95-BP95</f>
        <v>-2.3505373427500142E-2</v>
      </c>
    </row>
    <row r="96" spans="1:84" x14ac:dyDescent="0.3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2.3136637132294715</v>
      </c>
      <c r="E96" s="3">
        <f>+'Indice PondENGHO'!E94/'Indice PondENGHO'!E82-1</f>
        <v>2.2773672630273309</v>
      </c>
      <c r="F96" s="3">
        <f>+'Indice PondENGHO'!F94/'Indice PondENGHO'!F82-1</f>
        <v>1.6631206315966929</v>
      </c>
      <c r="G96" s="3">
        <f>+'Indice PondENGHO'!G94/'Indice PondENGHO'!G82-1</f>
        <v>3.0554044372238405</v>
      </c>
      <c r="H96" s="3">
        <f>+'Indice PondENGHO'!H94/'Indice PondENGHO'!H82-1</f>
        <v>2.1493248134996494</v>
      </c>
      <c r="I96" s="3">
        <f>+'Indice PondENGHO'!I94/'Indice PondENGHO'!I82-1</f>
        <v>2.4321655898901109</v>
      </c>
      <c r="J96" s="3">
        <f>+'Indice PondENGHO'!J94/'Indice PondENGHO'!J82-1</f>
        <v>2.7048156630600526</v>
      </c>
      <c r="K96" s="3">
        <f>+'Indice PondENGHO'!K94/'Indice PondENGHO'!K82-1</f>
        <v>3.1854470305274862</v>
      </c>
      <c r="L96" s="3">
        <f>+'Indice PondENGHO'!L94/'Indice PondENGHO'!L82-1</f>
        <v>2.232435438757705</v>
      </c>
      <c r="M96" s="3">
        <f>+'Indice PondENGHO'!M94/'Indice PondENGHO'!M82-1</f>
        <v>2.0987036766199108</v>
      </c>
      <c r="N96" s="3">
        <f>+'Indice PondENGHO'!N94/'Indice PondENGHO'!N82-1</f>
        <v>2.2152281356128394</v>
      </c>
      <c r="O96" s="11">
        <f>+'Indice PondENGHO'!O94/'Indice PondENGHO'!O82-1</f>
        <v>2.9445162375712504</v>
      </c>
      <c r="P96" s="10">
        <f>+'Indice PondENGHO'!P94/'Indice PondENGHO'!P82-1</f>
        <v>2.3425121996093372</v>
      </c>
      <c r="Q96" s="3">
        <f>+'Indice PondENGHO'!Q94/'Indice PondENGHO'!Q82-1</f>
        <v>2.3013420393515345</v>
      </c>
      <c r="R96" s="3">
        <f>+'Indice PondENGHO'!R94/'Indice PondENGHO'!R82-1</f>
        <v>1.6692786382350313</v>
      </c>
      <c r="S96" s="3">
        <f>+'Indice PondENGHO'!S94/'Indice PondENGHO'!S82-1</f>
        <v>3.0261305161516061</v>
      </c>
      <c r="T96" s="3">
        <f>+'Indice PondENGHO'!T94/'Indice PondENGHO'!T82-1</f>
        <v>2.1489960953986795</v>
      </c>
      <c r="U96" s="3">
        <f>+'Indice PondENGHO'!U94/'Indice PondENGHO'!U82-1</f>
        <v>2.4417426297791884</v>
      </c>
      <c r="V96" s="3">
        <f>+'Indice PondENGHO'!V94/'Indice PondENGHO'!V82-1</f>
        <v>2.7024469727323228</v>
      </c>
      <c r="W96" s="3">
        <f>+'Indice PondENGHO'!W94/'Indice PondENGHO'!W82-1</f>
        <v>3.1913032100903909</v>
      </c>
      <c r="X96" s="3">
        <f>+'Indice PondENGHO'!X94/'Indice PondENGHO'!X82-1</f>
        <v>2.2324446423873634</v>
      </c>
      <c r="Y96" s="3">
        <f>+'Indice PondENGHO'!Y94/'Indice PondENGHO'!Y82-1</f>
        <v>2.1147722651991039</v>
      </c>
      <c r="Z96" s="3">
        <f>+'Indice PondENGHO'!Z94/'Indice PondENGHO'!Z82-1</f>
        <v>2.2251296915244607</v>
      </c>
      <c r="AA96" s="11">
        <f>+'Indice PondENGHO'!AA94/'Indice PondENGHO'!AA82-1</f>
        <v>2.9432523025715214</v>
      </c>
      <c r="AB96" s="10">
        <f>+'Indice PondENGHO'!AB94/'Indice PondENGHO'!AB82-1</f>
        <v>2.3621177986791695</v>
      </c>
      <c r="AC96" s="3">
        <f>+'Indice PondENGHO'!AC94/'Indice PondENGHO'!AC82-1</f>
        <v>2.30325551850567</v>
      </c>
      <c r="AD96" s="3">
        <f>+'Indice PondENGHO'!AD94/'Indice PondENGHO'!AD82-1</f>
        <v>1.6724709793556221</v>
      </c>
      <c r="AE96" s="3">
        <f>+'Indice PondENGHO'!AE94/'Indice PondENGHO'!AE82-1</f>
        <v>3.0018577660697376</v>
      </c>
      <c r="AF96" s="3">
        <f>+'Indice PondENGHO'!AF94/'Indice PondENGHO'!AF82-1</f>
        <v>2.1591861290520673</v>
      </c>
      <c r="AG96" s="3">
        <f>+'Indice PondENGHO'!AG94/'Indice PondENGHO'!AG82-1</f>
        <v>2.4475882125682729</v>
      </c>
      <c r="AH96" s="3">
        <f>+'Indice PondENGHO'!AH94/'Indice PondENGHO'!AH82-1</f>
        <v>2.6908542936842887</v>
      </c>
      <c r="AI96" s="3">
        <f>+'Indice PondENGHO'!AI94/'Indice PondENGHO'!AI82-1</f>
        <v>3.1968135737655787</v>
      </c>
      <c r="AJ96" s="3">
        <f>+'Indice PondENGHO'!AJ94/'Indice PondENGHO'!AJ82-1</f>
        <v>2.2338954261696307</v>
      </c>
      <c r="AK96" s="3">
        <f>+'Indice PondENGHO'!AK94/'Indice PondENGHO'!AK82-1</f>
        <v>2.1202009933515935</v>
      </c>
      <c r="AL96" s="3">
        <f>+'Indice PondENGHO'!AL94/'Indice PondENGHO'!AL82-1</f>
        <v>2.2380906681919175</v>
      </c>
      <c r="AM96" s="11">
        <f>+'Indice PondENGHO'!AM94/'Indice PondENGHO'!AM82-1</f>
        <v>2.9417777920594146</v>
      </c>
      <c r="AN96" s="10">
        <f>+'Indice PondENGHO'!AN94/'Indice PondENGHO'!AN82-1</f>
        <v>2.3751414066784102</v>
      </c>
      <c r="AO96" s="3">
        <f>+'Indice PondENGHO'!AO94/'Indice PondENGHO'!AO82-1</f>
        <v>2.3124067445040217</v>
      </c>
      <c r="AP96" s="3">
        <f>+'Indice PondENGHO'!AP94/'Indice PondENGHO'!AP82-1</f>
        <v>1.6729613600068869</v>
      </c>
      <c r="AQ96" s="3">
        <f>+'Indice PondENGHO'!AQ94/'Indice PondENGHO'!AQ82-1</f>
        <v>2.9887766153029096</v>
      </c>
      <c r="AR96" s="3">
        <f>+'Indice PondENGHO'!AR94/'Indice PondENGHO'!AR82-1</f>
        <v>2.1600354466052276</v>
      </c>
      <c r="AS96" s="3">
        <f>+'Indice PondENGHO'!AS94/'Indice PondENGHO'!AS82-1</f>
        <v>2.4507705154890846</v>
      </c>
      <c r="AT96" s="3">
        <f>+'Indice PondENGHO'!AT94/'Indice PondENGHO'!AT82-1</f>
        <v>2.6920913397017512</v>
      </c>
      <c r="AU96" s="3">
        <f>+'Indice PondENGHO'!AU94/'Indice PondENGHO'!AU82-1</f>
        <v>3.1945030737851443</v>
      </c>
      <c r="AV96" s="3">
        <f>+'Indice PondENGHO'!AV94/'Indice PondENGHO'!AV82-1</f>
        <v>2.2335336397509757</v>
      </c>
      <c r="AW96" s="3">
        <f>+'Indice PondENGHO'!AW94/'Indice PondENGHO'!AW82-1</f>
        <v>2.1157644421600961</v>
      </c>
      <c r="AX96" s="3">
        <f>+'Indice PondENGHO'!AX94/'Indice PondENGHO'!AX82-1</f>
        <v>2.2498842040401317</v>
      </c>
      <c r="AY96" s="11">
        <f>+'Indice PondENGHO'!AY94/'Indice PondENGHO'!AY82-1</f>
        <v>2.9419297648419951</v>
      </c>
      <c r="AZ96" s="10">
        <f>+'Indice PondENGHO'!AZ94/'Indice PondENGHO'!AZ82-1</f>
        <v>2.3926066599268609</v>
      </c>
      <c r="BA96" s="3">
        <f>+'Indice PondENGHO'!BA94/'Indice PondENGHO'!BA82-1</f>
        <v>2.328338936965991</v>
      </c>
      <c r="BB96" s="3">
        <f>+'Indice PondENGHO'!BB94/'Indice PondENGHO'!BB82-1</f>
        <v>1.6737207985873117</v>
      </c>
      <c r="BC96" s="3">
        <f>+'Indice PondENGHO'!BC94/'Indice PondENGHO'!BC82-1</f>
        <v>2.956849581945324</v>
      </c>
      <c r="BD96" s="3">
        <f>+'Indice PondENGHO'!BD94/'Indice PondENGHO'!BD82-1</f>
        <v>2.1467625256670986</v>
      </c>
      <c r="BE96" s="3">
        <f>+'Indice PondENGHO'!BE94/'Indice PondENGHO'!BE82-1</f>
        <v>2.4561685481493667</v>
      </c>
      <c r="BF96" s="3">
        <f>+'Indice PondENGHO'!BF94/'Indice PondENGHO'!BF82-1</f>
        <v>2.6890536039439055</v>
      </c>
      <c r="BG96" s="3">
        <f>+'Indice PondENGHO'!BG94/'Indice PondENGHO'!BG82-1</f>
        <v>3.1988038485576684</v>
      </c>
      <c r="BH96" s="3">
        <f>+'Indice PondENGHO'!BH94/'Indice PondENGHO'!BH82-1</f>
        <v>2.2371990572545859</v>
      </c>
      <c r="BI96" s="3">
        <f>+'Indice PondENGHO'!BI94/'Indice PondENGHO'!BI82-1</f>
        <v>2.1438873644119911</v>
      </c>
      <c r="BJ96" s="3">
        <f>+'Indice PondENGHO'!BJ94/'Indice PondENGHO'!BJ82-1</f>
        <v>2.2606475482158506</v>
      </c>
      <c r="BK96" s="11">
        <f>+'Indice PondENGHO'!BK94/'Indice PondENGHO'!BK82-1</f>
        <v>2.918657591161705</v>
      </c>
      <c r="BL96" s="3">
        <f>+'Indice PondENGHO'!BL94/'Indice PondENGHO'!BL82-1</f>
        <v>2.3317103518911404</v>
      </c>
      <c r="BM96" s="3">
        <f>+'Indice PondENGHO'!BM94/'Indice PondENGHO'!BM82-1</f>
        <v>2.359361301185436</v>
      </c>
      <c r="BN96" s="3">
        <f>+'Indice PondENGHO'!BN94/'Indice PondENGHO'!BN82-1</f>
        <v>2.3669169017935046</v>
      </c>
      <c r="BO96" s="3">
        <f>+'Indice PondENGHO'!BO94/'Indice PondENGHO'!BO82-1</f>
        <v>2.3772394123661411</v>
      </c>
      <c r="BP96" s="3">
        <f>+'Indice PondENGHO'!BP94/'Indice PondENGHO'!BP82-1</f>
        <v>2.3805724757115705</v>
      </c>
      <c r="BQ96" s="10">
        <f>+'Indice PondENGHO'!BQ94/'Indice PondENGHO'!BQ82-1</f>
        <v>2.3591748628432372</v>
      </c>
      <c r="BR96" s="3">
        <f>+'Indice PondENGHO'!BR94/'Indice PondENGHO'!BR82-1</f>
        <v>2.3088506770539849</v>
      </c>
      <c r="BS96" s="3">
        <f>+'Indice PondENGHO'!BS94/'Indice PondENGHO'!BS82-1</f>
        <v>1.6711368184483182</v>
      </c>
      <c r="BT96" s="3">
        <f>+'Indice PondENGHO'!BT94/'Indice PondENGHO'!BT82-1</f>
        <v>2.9945406492225928</v>
      </c>
      <c r="BU96" s="3">
        <f>+'Indice PondENGHO'!BU94/'Indice PondENGHO'!BU82-1</f>
        <v>2.1520273601588231</v>
      </c>
      <c r="BV96" s="3">
        <f>+'Indice PondENGHO'!BV94/'Indice PondENGHO'!BV82-1</f>
        <v>2.4498790165007187</v>
      </c>
      <c r="BW96" s="3">
        <f>+'Indice PondENGHO'!BW94/'Indice PondENGHO'!BW82-1</f>
        <v>2.6933935393213728</v>
      </c>
      <c r="BX96" s="3">
        <f>+'Indice PondENGHO'!BX94/'Indice PondENGHO'!BX82-1</f>
        <v>3.1946019032878477</v>
      </c>
      <c r="BY96" s="3">
        <f>+'Indice PondENGHO'!BY94/'Indice PondENGHO'!BY82-1</f>
        <v>2.2346887022586768</v>
      </c>
      <c r="BZ96" s="3">
        <f>+'Indice PondENGHO'!BZ94/'Indice PondENGHO'!BZ82-1</f>
        <v>2.1267254265573983</v>
      </c>
      <c r="CA96" s="3">
        <f>+'Indice PondENGHO'!CA94/'Indice PondENGHO'!CA82-1</f>
        <v>2.2464654368082262</v>
      </c>
      <c r="CB96" s="11">
        <f>+'Indice PondENGHO'!CB94/'Indice PondENGHO'!CB82-1</f>
        <v>2.9337156560163176</v>
      </c>
      <c r="CC96" s="3">
        <f>+'Indice PondENGHO'!CC94/'Indice PondENGHO'!CC82-1</f>
        <v>2.3680170403684841</v>
      </c>
      <c r="CD96" s="3">
        <f>+'Indice PondENGHO'!CD94/'Indice PondENGHO'!CD82-1</f>
        <v>2.3680168016944898</v>
      </c>
      <c r="CF96" s="3">
        <f t="shared" ref="CF96" si="56">+BL96-BP96</f>
        <v>-4.8862123820430092E-2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zoomScaleNormal="85" workbookViewId="0">
      <selection activeCell="D16" sqref="D16"/>
    </sheetView>
  </sheetViews>
  <sheetFormatPr baseColWidth="10" defaultRowHeight="14.4" x14ac:dyDescent="0.3"/>
  <cols>
    <col min="2" max="2" width="14" bestFit="1" customWidth="1"/>
    <col min="5" max="5" width="26.5546875" bestFit="1" customWidth="1"/>
    <col min="7" max="8" width="19.44140625" customWidth="1"/>
  </cols>
  <sheetData>
    <row r="2" spans="1:19" x14ac:dyDescent="0.3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3">
      <c r="A3" s="59"/>
      <c r="B3" s="59"/>
      <c r="C3" s="59"/>
      <c r="D3" s="59"/>
      <c r="E3" s="81" t="s">
        <v>133</v>
      </c>
      <c r="F3" s="81"/>
      <c r="G3" s="81"/>
      <c r="H3" s="81"/>
      <c r="I3" s="59"/>
      <c r="K3" s="81" t="s">
        <v>134</v>
      </c>
      <c r="L3" s="81"/>
      <c r="M3" s="81"/>
      <c r="N3" s="81"/>
    </row>
    <row r="4" spans="1:19" x14ac:dyDescent="0.3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3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3">
      <c r="A6" s="59"/>
      <c r="B6" s="59"/>
      <c r="C6" s="59">
        <f>+COLUMN($BL$1)</f>
        <v>64</v>
      </c>
      <c r="D6" s="64">
        <f>+$B$7</f>
        <v>45505</v>
      </c>
      <c r="E6" s="59" t="s">
        <v>130</v>
      </c>
      <c r="F6" s="59">
        <v>1</v>
      </c>
      <c r="G6" s="76">
        <f>100*VLOOKUP($D$6,'Infla Mensual PondENGHO'!$A$3:$BP$100000,$C6)</f>
        <v>4.1749522628150348</v>
      </c>
      <c r="H6" s="61">
        <f>100*VLOOKUP($D$6,'Infla Interanual PondENGHO'!$A$3:$BP$100000,$C6)</f>
        <v>233.17103518911404</v>
      </c>
      <c r="I6" s="59"/>
      <c r="K6" s="66">
        <f>+DATE(P6,Q6,1)</f>
        <v>45139</v>
      </c>
      <c r="L6" s="38" t="s">
        <v>137</v>
      </c>
      <c r="M6" s="67">
        <f>100*VLOOKUP($K6,'Infla Mensual PondENGHO'!$A$3:'Infla Mensual PondENGHO'!$A$3:$BP$1000000,COLUMN($BL$1),FALSE)</f>
        <v>13.051800137981262</v>
      </c>
      <c r="P6">
        <f>+YEAR(D6)-1</f>
        <v>2023</v>
      </c>
      <c r="Q6">
        <f>+MONTH(D6)</f>
        <v>8</v>
      </c>
      <c r="S6">
        <v>1</v>
      </c>
    </row>
    <row r="7" spans="1:19" x14ac:dyDescent="0.3">
      <c r="A7" s="59"/>
      <c r="B7" s="64">
        <f>+MAX('Infla Mensual PondENGHO'!A4:A100000)</f>
        <v>45505</v>
      </c>
      <c r="C7" s="59">
        <f>+C6+1</f>
        <v>65</v>
      </c>
      <c r="D7" s="64">
        <f t="shared" ref="D7:D10" si="0">+$B$7</f>
        <v>45505</v>
      </c>
      <c r="E7" s="59"/>
      <c r="F7" s="59">
        <f>+F6+1</f>
        <v>2</v>
      </c>
      <c r="G7" s="76">
        <f>100*VLOOKUP($D$6,'Infla Mensual PondENGHO'!$A$3:$BP$100000,$C7)</f>
        <v>4.1693074529161933</v>
      </c>
      <c r="H7" s="61">
        <f>100*VLOOKUP($D$6,'Infla Interanual PondENGHO'!$A$3:$BP$100000,$C7)</f>
        <v>235.93613011854359</v>
      </c>
      <c r="I7" s="59"/>
      <c r="K7" s="66">
        <f t="shared" ref="K7:K18" si="1">+DATE(P7,Q7,1)</f>
        <v>45170</v>
      </c>
      <c r="L7" s="38" t="s">
        <v>137</v>
      </c>
      <c r="M7" s="67">
        <f>100*VLOOKUP($K7,'Infla Mensual PondENGHO'!$A$3:'Infla Mensual PondENGHO'!$A$3:$BP$1000000,COLUMN($BL$1),FALSE)</f>
        <v>13.247857195113033</v>
      </c>
      <c r="P7">
        <f>+IF(Q6=12,P6+1,P6)</f>
        <v>2023</v>
      </c>
      <c r="Q7">
        <f>+IF(Q6=12,1,Q6+1)</f>
        <v>9</v>
      </c>
      <c r="S7">
        <f>+S6+1</f>
        <v>2</v>
      </c>
    </row>
    <row r="8" spans="1:19" x14ac:dyDescent="0.3">
      <c r="A8" s="59"/>
      <c r="B8" s="59"/>
      <c r="C8" s="59">
        <f t="shared" ref="C8:C10" si="2">+C7+1</f>
        <v>66</v>
      </c>
      <c r="D8" s="64">
        <f t="shared" si="0"/>
        <v>45505</v>
      </c>
      <c r="E8" s="59"/>
      <c r="F8" s="59">
        <f t="shared" ref="F8:F9" si="3">+F7+1</f>
        <v>3</v>
      </c>
      <c r="G8" s="76">
        <f>100*VLOOKUP($D$6,'Infla Mensual PondENGHO'!$A$3:$BP$100000,$C8)</f>
        <v>4.1227228864620491</v>
      </c>
      <c r="H8" s="61">
        <f>100*VLOOKUP($D$6,'Infla Interanual PondENGHO'!$A$3:$BP$100000,$C8)</f>
        <v>236.69169017935045</v>
      </c>
      <c r="I8" s="59"/>
      <c r="K8" s="66">
        <f t="shared" si="1"/>
        <v>45200</v>
      </c>
      <c r="L8" s="38" t="s">
        <v>137</v>
      </c>
      <c r="M8" s="67">
        <f>100*VLOOKUP($K8,'Infla Mensual PondENGHO'!$A$3:'Infla Mensual PondENGHO'!$A$3:$BP$1000000,COLUMN($BL$1),FALSE)</f>
        <v>8.1310040635020222</v>
      </c>
      <c r="P8">
        <f t="shared" ref="P8:P17" si="4">+IF(Q7=12,P7+1,P7)</f>
        <v>2023</v>
      </c>
      <c r="Q8">
        <f t="shared" ref="Q8:Q17" si="5">+IF(Q7=12,1,Q7+1)</f>
        <v>10</v>
      </c>
      <c r="S8">
        <f t="shared" ref="S8:S17" si="6">+S7+1</f>
        <v>3</v>
      </c>
    </row>
    <row r="9" spans="1:19" x14ac:dyDescent="0.3">
      <c r="A9" s="59"/>
      <c r="B9" s="59"/>
      <c r="C9" s="59">
        <f t="shared" si="2"/>
        <v>67</v>
      </c>
      <c r="D9" s="64">
        <f t="shared" si="0"/>
        <v>45505</v>
      </c>
      <c r="E9" s="59"/>
      <c r="F9" s="59">
        <f t="shared" si="3"/>
        <v>4</v>
      </c>
      <c r="G9" s="76">
        <f>100*VLOOKUP($D$6,'Infla Mensual PondENGHO'!$A$3:$BP$100000,$C9)</f>
        <v>4.1786310742923494</v>
      </c>
      <c r="H9" s="61">
        <f>100*VLOOKUP($D$6,'Infla Interanual PondENGHO'!$A$3:$BP$100000,$C9)</f>
        <v>237.72394123661411</v>
      </c>
      <c r="I9" s="59"/>
      <c r="K9" s="66">
        <f t="shared" si="1"/>
        <v>45231</v>
      </c>
      <c r="L9" s="38" t="s">
        <v>137</v>
      </c>
      <c r="M9" s="67">
        <f>100*VLOOKUP($K9,'Infla Mensual PondENGHO'!$A$3:'Infla Mensual PondENGHO'!$A$3:$BP$1000000,COLUMN($BL$1),FALSE)</f>
        <v>13.044013553219958</v>
      </c>
      <c r="P9">
        <f t="shared" si="4"/>
        <v>2023</v>
      </c>
      <c r="Q9">
        <f t="shared" si="5"/>
        <v>11</v>
      </c>
      <c r="S9">
        <f t="shared" si="6"/>
        <v>4</v>
      </c>
    </row>
    <row r="10" spans="1:19" x14ac:dyDescent="0.3">
      <c r="A10" s="59"/>
      <c r="B10" s="59"/>
      <c r="C10" s="59">
        <f t="shared" si="2"/>
        <v>68</v>
      </c>
      <c r="D10" s="64">
        <f t="shared" si="0"/>
        <v>45505</v>
      </c>
      <c r="E10" s="59" t="s">
        <v>131</v>
      </c>
      <c r="F10" s="59">
        <v>5</v>
      </c>
      <c r="G10" s="76">
        <f>100*VLOOKUP($D$6,'Infla Mensual PondENGHO'!$A$3:$BP$100000,$C10)</f>
        <v>4.218126193482119</v>
      </c>
      <c r="H10" s="61">
        <f>100*VLOOKUP($D$6,'Infla Interanual PondENGHO'!$A$3:$BP$100000,$C10)</f>
        <v>238.05724757115706</v>
      </c>
      <c r="I10" s="59"/>
      <c r="K10" s="66">
        <f t="shared" si="1"/>
        <v>45261</v>
      </c>
      <c r="L10" s="38" t="s">
        <v>137</v>
      </c>
      <c r="M10" s="67">
        <f>100*VLOOKUP($K10,'Infla Mensual PondENGHO'!$A$3:'Infla Mensual PondENGHO'!$A$3:$BP$1000000,COLUMN($BL$1),FALSE)</f>
        <v>25.930668071910269</v>
      </c>
      <c r="P10">
        <f t="shared" si="4"/>
        <v>2023</v>
      </c>
      <c r="Q10">
        <f t="shared" si="5"/>
        <v>12</v>
      </c>
      <c r="S10">
        <f t="shared" si="6"/>
        <v>5</v>
      </c>
    </row>
    <row r="11" spans="1:19" x14ac:dyDescent="0.3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45292</v>
      </c>
      <c r="L11" s="38" t="s">
        <v>137</v>
      </c>
      <c r="M11" s="67">
        <f>100*VLOOKUP($K11,'Infla Mensual PondENGHO'!$A$3:'Infla Mensual PondENGHO'!$A$3:$BP$1000000,COLUMN($BL$1),FALSE)</f>
        <v>20.458141154209521</v>
      </c>
      <c r="P11">
        <f t="shared" si="4"/>
        <v>2024</v>
      </c>
      <c r="Q11">
        <f t="shared" si="5"/>
        <v>1</v>
      </c>
      <c r="S11">
        <f t="shared" si="6"/>
        <v>6</v>
      </c>
    </row>
    <row r="12" spans="1:19" x14ac:dyDescent="0.3">
      <c r="A12" s="59"/>
      <c r="B12" s="59"/>
      <c r="C12" s="59"/>
      <c r="D12" s="59"/>
      <c r="E12" s="81" t="s">
        <v>132</v>
      </c>
      <c r="F12" s="81"/>
      <c r="G12" s="77">
        <f>+G6-G10</f>
        <v>-4.3173930667084193E-2</v>
      </c>
      <c r="H12" s="77">
        <f t="shared" ref="H12" si="7">+H6-H10</f>
        <v>-4.886212382043027</v>
      </c>
      <c r="I12" s="59"/>
      <c r="K12" s="66">
        <f t="shared" si="1"/>
        <v>45323</v>
      </c>
      <c r="L12" s="38" t="s">
        <v>137</v>
      </c>
      <c r="M12" s="67">
        <f>100*VLOOKUP($K12,'Infla Mensual PondENGHO'!$A$3:'Infla Mensual PondENGHO'!$A$3:$BP$1000000,COLUMN($BL$1),FALSE)</f>
        <v>12.452032037765882</v>
      </c>
      <c r="P12">
        <f t="shared" si="4"/>
        <v>2024</v>
      </c>
      <c r="Q12">
        <f t="shared" si="5"/>
        <v>2</v>
      </c>
      <c r="S12">
        <f t="shared" si="6"/>
        <v>7</v>
      </c>
    </row>
    <row r="13" spans="1:19" x14ac:dyDescent="0.3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45352</v>
      </c>
      <c r="L13" s="38" t="s">
        <v>137</v>
      </c>
      <c r="M13" s="67">
        <f>100*VLOOKUP($K13,'Infla Mensual PondENGHO'!$A$3:'Infla Mensual PondENGHO'!$A$3:$BP$1000000,COLUMN($BL$1),FALSE)</f>
        <v>10.495215982218188</v>
      </c>
      <c r="P13">
        <f t="shared" si="4"/>
        <v>2024</v>
      </c>
      <c r="Q13">
        <f t="shared" si="5"/>
        <v>3</v>
      </c>
      <c r="S13">
        <f t="shared" si="6"/>
        <v>8</v>
      </c>
    </row>
    <row r="14" spans="1:19" x14ac:dyDescent="0.3">
      <c r="K14" s="66">
        <f t="shared" si="1"/>
        <v>45383</v>
      </c>
      <c r="L14" s="38" t="s">
        <v>137</v>
      </c>
      <c r="M14" s="67">
        <f>100*VLOOKUP($K14,'Infla Mensual PondENGHO'!$A$3:'Infla Mensual PondENGHO'!$A$3:$BP$1000000,COLUMN($BL$1),FALSE)</f>
        <v>8.4299238461447388</v>
      </c>
      <c r="P14">
        <f t="shared" si="4"/>
        <v>2024</v>
      </c>
      <c r="Q14">
        <f t="shared" si="5"/>
        <v>4</v>
      </c>
      <c r="S14">
        <f t="shared" si="6"/>
        <v>9</v>
      </c>
    </row>
    <row r="15" spans="1:19" x14ac:dyDescent="0.3">
      <c r="K15" s="66">
        <f t="shared" si="1"/>
        <v>45413</v>
      </c>
      <c r="L15" s="38" t="s">
        <v>137</v>
      </c>
      <c r="M15" s="67">
        <f>100*VLOOKUP($K15,'Infla Mensual PondENGHO'!$A$3:'Infla Mensual PondENGHO'!$A$3:$BP$1000000,COLUMN($BL$1),FALSE)</f>
        <v>4.2678306560887114</v>
      </c>
      <c r="P15">
        <f t="shared" si="4"/>
        <v>2024</v>
      </c>
      <c r="Q15">
        <f t="shared" si="5"/>
        <v>5</v>
      </c>
      <c r="S15">
        <f t="shared" si="6"/>
        <v>10</v>
      </c>
    </row>
    <row r="16" spans="1:19" x14ac:dyDescent="0.3">
      <c r="K16" s="66">
        <f t="shared" si="1"/>
        <v>45444</v>
      </c>
      <c r="L16" s="38" t="s">
        <v>137</v>
      </c>
      <c r="M16" s="67">
        <f>100*VLOOKUP($K16,'Infla Mensual PondENGHO'!$A$3:'Infla Mensual PondENGHO'!$A$3:$BP$1000000,COLUMN($BL$1),FALSE)</f>
        <v>4.4035154730669657</v>
      </c>
      <c r="P16">
        <f t="shared" si="4"/>
        <v>2024</v>
      </c>
      <c r="Q16">
        <f t="shared" si="5"/>
        <v>6</v>
      </c>
      <c r="S16">
        <f t="shared" si="6"/>
        <v>11</v>
      </c>
    </row>
    <row r="17" spans="8:19" x14ac:dyDescent="0.3">
      <c r="K17" s="66">
        <f t="shared" si="1"/>
        <v>45474</v>
      </c>
      <c r="L17" s="38" t="s">
        <v>137</v>
      </c>
      <c r="M17" s="67">
        <f>100*VLOOKUP($K17,'Infla Mensual PondENGHO'!$A$3:'Infla Mensual PondENGHO'!$A$3:$BP$1000000,COLUMN($BL$1),FALSE)</f>
        <v>3.844397342922834</v>
      </c>
      <c r="P17">
        <f t="shared" si="4"/>
        <v>2024</v>
      </c>
      <c r="Q17">
        <f t="shared" si="5"/>
        <v>7</v>
      </c>
      <c r="S17">
        <f t="shared" si="6"/>
        <v>12</v>
      </c>
    </row>
    <row r="18" spans="8:19" x14ac:dyDescent="0.3">
      <c r="K18" s="66">
        <f t="shared" si="1"/>
        <v>45505</v>
      </c>
      <c r="L18" s="38" t="s">
        <v>137</v>
      </c>
      <c r="M18" s="67">
        <f>100*VLOOKUP($K18,'Infla Mensual PondENGHO'!$A$3:'Infla Mensual PondENGHO'!$A$3:$BP$1000000,COLUMN($BL$1),FALSE)</f>
        <v>4.1749522628150348</v>
      </c>
      <c r="P18">
        <f t="shared" ref="P18" si="8">+IF(Q17=12,P17+1,P17)</f>
        <v>2024</v>
      </c>
      <c r="Q18">
        <f t="shared" ref="Q18" si="9">+IF(Q17=12,1,Q17+1)</f>
        <v>8</v>
      </c>
      <c r="S18">
        <f t="shared" ref="S18" si="10">+S17+1</f>
        <v>13</v>
      </c>
    </row>
    <row r="19" spans="8:19" x14ac:dyDescent="0.3">
      <c r="K19" s="66">
        <f>+K6</f>
        <v>45139</v>
      </c>
      <c r="L19" s="38" t="s">
        <v>138</v>
      </c>
      <c r="M19" s="67">
        <f>100*VLOOKUP($K19,'Infla Mensual PondENGHO'!$A$3:'Infla Mensual PondENGHO'!$A$3:$BP$1000000,COLUMN($BM$1),FALSE)</f>
        <v>12.599511781629346</v>
      </c>
    </row>
    <row r="20" spans="8:19" x14ac:dyDescent="0.3">
      <c r="K20" s="66">
        <f t="shared" ref="K20:K70" si="11">+K7</f>
        <v>45170</v>
      </c>
      <c r="L20" s="38" t="s">
        <v>138</v>
      </c>
      <c r="M20" s="67">
        <f>100*VLOOKUP($K20,'Infla Mensual PondENGHO'!$A$3:'Infla Mensual PondENGHO'!$A$3:$BP$1000000,COLUMN($BM$1),FALSE)</f>
        <v>12.985278325771588</v>
      </c>
    </row>
    <row r="21" spans="8:19" x14ac:dyDescent="0.3">
      <c r="K21" s="66">
        <f t="shared" si="11"/>
        <v>45200</v>
      </c>
      <c r="L21" s="38" t="s">
        <v>138</v>
      </c>
      <c r="M21" s="67">
        <f>100*VLOOKUP($K21,'Infla Mensual PondENGHO'!$A$3:'Infla Mensual PondENGHO'!$A$3:$BP$1000000,COLUMN($BM$1),FALSE)</f>
        <v>8.2531664141957339</v>
      </c>
    </row>
    <row r="22" spans="8:19" x14ac:dyDescent="0.3">
      <c r="H22" s="58"/>
      <c r="K22" s="66">
        <f t="shared" si="11"/>
        <v>45231</v>
      </c>
      <c r="L22" s="38" t="s">
        <v>138</v>
      </c>
      <c r="M22" s="67">
        <f>100*VLOOKUP($K22,'Infla Mensual PondENGHO'!$A$3:'Infla Mensual PondENGHO'!$A$3:$BP$1000000,COLUMN($BM$1),FALSE)</f>
        <v>12.868027167293604</v>
      </c>
    </row>
    <row r="23" spans="8:19" x14ac:dyDescent="0.3">
      <c r="K23" s="66">
        <f t="shared" si="11"/>
        <v>45261</v>
      </c>
      <c r="L23" s="38" t="s">
        <v>138</v>
      </c>
      <c r="M23" s="67">
        <f>100*VLOOKUP($K23,'Infla Mensual PondENGHO'!$A$3:'Infla Mensual PondENGHO'!$A$3:$BP$1000000,COLUMN($BM$1),FALSE)</f>
        <v>25.572870220640766</v>
      </c>
    </row>
    <row r="24" spans="8:19" x14ac:dyDescent="0.3">
      <c r="K24" s="66">
        <f t="shared" si="11"/>
        <v>45292</v>
      </c>
      <c r="L24" s="38" t="s">
        <v>138</v>
      </c>
      <c r="M24" s="67">
        <f>100*VLOOKUP($K24,'Infla Mensual PondENGHO'!$A$3:'Infla Mensual PondENGHO'!$A$3:$BP$1000000,COLUMN($BM$1),FALSE)</f>
        <v>20.600603060899168</v>
      </c>
    </row>
    <row r="25" spans="8:19" x14ac:dyDescent="0.3">
      <c r="K25" s="66">
        <f t="shared" si="11"/>
        <v>45323</v>
      </c>
      <c r="L25" s="38" t="s">
        <v>138</v>
      </c>
      <c r="M25" s="67">
        <f>100*VLOOKUP($K25,'Infla Mensual PondENGHO'!$A$3:'Infla Mensual PondENGHO'!$A$3:$BP$1000000,COLUMN($BM$1),FALSE)</f>
        <v>13.003508560672206</v>
      </c>
    </row>
    <row r="26" spans="8:19" x14ac:dyDescent="0.3">
      <c r="K26" s="66">
        <f t="shared" si="11"/>
        <v>45352</v>
      </c>
      <c r="L26" s="38" t="s">
        <v>138</v>
      </c>
      <c r="M26" s="67">
        <f>100*VLOOKUP($K26,'Infla Mensual PondENGHO'!$A$3:'Infla Mensual PondENGHO'!$A$3:$BP$1000000,COLUMN($BM$1),FALSE)</f>
        <v>10.873591167641216</v>
      </c>
    </row>
    <row r="27" spans="8:19" x14ac:dyDescent="0.3">
      <c r="K27" s="66">
        <f t="shared" si="11"/>
        <v>45383</v>
      </c>
      <c r="L27" s="38" t="s">
        <v>138</v>
      </c>
      <c r="M27" s="67">
        <f>100*VLOOKUP($K27,'Infla Mensual PondENGHO'!$A$3:'Infla Mensual PondENGHO'!$A$3:$BP$1000000,COLUMN($BM$1),FALSE)</f>
        <v>8.6883528828919587</v>
      </c>
    </row>
    <row r="28" spans="8:19" x14ac:dyDescent="0.3">
      <c r="K28" s="66">
        <f t="shared" si="11"/>
        <v>45413</v>
      </c>
      <c r="L28" s="38" t="s">
        <v>138</v>
      </c>
      <c r="M28" s="67">
        <f>100*VLOOKUP($K28,'Infla Mensual PondENGHO'!$A$3:'Infla Mensual PondENGHO'!$A$3:$BP$1000000,COLUMN($BM$1),FALSE)</f>
        <v>4.2916808344292123</v>
      </c>
    </row>
    <row r="29" spans="8:19" x14ac:dyDescent="0.3">
      <c r="K29" s="66">
        <f t="shared" si="11"/>
        <v>45444</v>
      </c>
      <c r="L29" s="38" t="s">
        <v>138</v>
      </c>
      <c r="M29" s="67">
        <f>100*VLOOKUP($K29,'Infla Mensual PondENGHO'!$A$3:'Infla Mensual PondENGHO'!$A$3:$BP$1000000,COLUMN($BM$1),FALSE)</f>
        <v>4.5015003881451854</v>
      </c>
    </row>
    <row r="30" spans="8:19" x14ac:dyDescent="0.3">
      <c r="K30" s="66">
        <f t="shared" si="11"/>
        <v>45474</v>
      </c>
      <c r="L30" s="38" t="s">
        <v>138</v>
      </c>
      <c r="M30" s="67">
        <f>100*VLOOKUP($K30,'Infla Mensual PondENGHO'!$A$3:'Infla Mensual PondENGHO'!$A$3:$BP$1000000,COLUMN($BM$1),FALSE)</f>
        <v>3.9352806514615368</v>
      </c>
    </row>
    <row r="31" spans="8:19" x14ac:dyDescent="0.3">
      <c r="K31" s="66">
        <f t="shared" si="11"/>
        <v>45505</v>
      </c>
      <c r="L31" s="38" t="s">
        <v>138</v>
      </c>
      <c r="M31" s="67">
        <f>100*VLOOKUP($K31,'Infla Mensual PondENGHO'!$A$3:'Infla Mensual PondENGHO'!$A$3:$BP$1000000,COLUMN($BM$1),FALSE)</f>
        <v>4.1693074529161933</v>
      </c>
    </row>
    <row r="32" spans="8:19" x14ac:dyDescent="0.3">
      <c r="K32" s="66">
        <f t="shared" si="11"/>
        <v>45139</v>
      </c>
      <c r="L32" s="38" t="s">
        <v>139</v>
      </c>
      <c r="M32" s="67">
        <f>100*VLOOKUP($K32,'Infla Mensual PondENGHO'!$A$3:'Infla Mensual PondENGHO'!$A$3:$BP$1000000,COLUMN($BN$1),FALSE)</f>
        <v>12.479389858211864</v>
      </c>
    </row>
    <row r="33" spans="11:13" x14ac:dyDescent="0.3">
      <c r="K33" s="66">
        <f t="shared" si="11"/>
        <v>45170</v>
      </c>
      <c r="L33" s="38" t="s">
        <v>139</v>
      </c>
      <c r="M33" s="67">
        <f>100*VLOOKUP($K33,'Infla Mensual PondENGHO'!$A$3:'Infla Mensual PondENGHO'!$A$3:$BP$1000000,COLUMN($BN$1),FALSE)</f>
        <v>12.891574331296173</v>
      </c>
    </row>
    <row r="34" spans="11:13" x14ac:dyDescent="0.3">
      <c r="K34" s="66">
        <f t="shared" si="11"/>
        <v>45200</v>
      </c>
      <c r="L34" s="38" t="s">
        <v>139</v>
      </c>
      <c r="M34" s="67">
        <f>100*VLOOKUP($K34,'Infla Mensual PondENGHO'!$A$3:'Infla Mensual PondENGHO'!$A$3:$BP$1000000,COLUMN($BN$1),FALSE)</f>
        <v>8.2852463205679747</v>
      </c>
    </row>
    <row r="35" spans="11:13" x14ac:dyDescent="0.3">
      <c r="K35" s="66">
        <f t="shared" si="11"/>
        <v>45231</v>
      </c>
      <c r="L35" s="38" t="s">
        <v>139</v>
      </c>
      <c r="M35" s="67">
        <f>100*VLOOKUP($K35,'Infla Mensual PondENGHO'!$A$3:'Infla Mensual PondENGHO'!$A$3:$BP$1000000,COLUMN($BN$1),FALSE)</f>
        <v>12.895689669512379</v>
      </c>
    </row>
    <row r="36" spans="11:13" x14ac:dyDescent="0.3">
      <c r="K36" s="66">
        <f t="shared" si="11"/>
        <v>45261</v>
      </c>
      <c r="L36" s="38" t="s">
        <v>139</v>
      </c>
      <c r="M36" s="67">
        <f>100*VLOOKUP($K36,'Infla Mensual PondENGHO'!$A$3:'Infla Mensual PondENGHO'!$A$3:$BP$1000000,COLUMN($BN$1),FALSE)</f>
        <v>25.500131445175732</v>
      </c>
    </row>
    <row r="37" spans="11:13" x14ac:dyDescent="0.3">
      <c r="K37" s="66">
        <f t="shared" si="11"/>
        <v>45292</v>
      </c>
      <c r="L37" s="38" t="s">
        <v>139</v>
      </c>
      <c r="M37" s="67">
        <f>100*VLOOKUP($K37,'Infla Mensual PondENGHO'!$A$3:'Infla Mensual PondENGHO'!$A$3:$BP$1000000,COLUMN($BN$1),FALSE)</f>
        <v>20.595148300979837</v>
      </c>
    </row>
    <row r="38" spans="11:13" x14ac:dyDescent="0.3">
      <c r="K38" s="66">
        <f t="shared" si="11"/>
        <v>45323</v>
      </c>
      <c r="L38" s="38" t="s">
        <v>139</v>
      </c>
      <c r="M38" s="67">
        <f>100*VLOOKUP($K38,'Infla Mensual PondENGHO'!$A$3:'Infla Mensual PondENGHO'!$A$3:$BP$1000000,COLUMN($BN$1),FALSE)</f>
        <v>13.013120494736775</v>
      </c>
    </row>
    <row r="39" spans="11:13" x14ac:dyDescent="0.3">
      <c r="K39" s="66">
        <f t="shared" si="11"/>
        <v>45352</v>
      </c>
      <c r="L39" s="38" t="s">
        <v>139</v>
      </c>
      <c r="M39" s="67">
        <f>100*VLOOKUP($K39,'Infla Mensual PondENGHO'!$A$3:'Infla Mensual PondENGHO'!$A$3:$BP$1000000,COLUMN($BN$1),FALSE)</f>
        <v>11.074013722809561</v>
      </c>
    </row>
    <row r="40" spans="11:13" x14ac:dyDescent="0.3">
      <c r="K40" s="66">
        <f t="shared" si="11"/>
        <v>45383</v>
      </c>
      <c r="L40" s="38" t="s">
        <v>139</v>
      </c>
      <c r="M40" s="67">
        <f>100*VLOOKUP($K40,'Infla Mensual PondENGHO'!$A$3:'Infla Mensual PondENGHO'!$A$3:$BP$1000000,COLUMN($BN$1),FALSE)</f>
        <v>8.8202404350806063</v>
      </c>
    </row>
    <row r="41" spans="11:13" x14ac:dyDescent="0.3">
      <c r="K41" s="66">
        <f t="shared" si="11"/>
        <v>45413</v>
      </c>
      <c r="L41" s="38" t="s">
        <v>139</v>
      </c>
      <c r="M41" s="67">
        <f>100*VLOOKUP($K41,'Infla Mensual PondENGHO'!$A$3:'Infla Mensual PondENGHO'!$A$3:$BP$1000000,COLUMN($BN$1),FALSE)</f>
        <v>4.2386161819870427</v>
      </c>
    </row>
    <row r="42" spans="11:13" x14ac:dyDescent="0.3">
      <c r="K42" s="66">
        <f t="shared" si="11"/>
        <v>45444</v>
      </c>
      <c r="L42" s="38" t="s">
        <v>139</v>
      </c>
      <c r="M42" s="67">
        <f>100*VLOOKUP($K42,'Infla Mensual PondENGHO'!$A$3:'Infla Mensual PondENGHO'!$A$3:$BP$1000000,COLUMN($BN$1),FALSE)</f>
        <v>4.5507087162101945</v>
      </c>
    </row>
    <row r="43" spans="11:13" x14ac:dyDescent="0.3">
      <c r="K43" s="66">
        <f t="shared" si="11"/>
        <v>45474</v>
      </c>
      <c r="L43" s="38" t="s">
        <v>139</v>
      </c>
      <c r="M43" s="67">
        <f>100*VLOOKUP($K43,'Infla Mensual PondENGHO'!$A$3:'Infla Mensual PondENGHO'!$A$3:$BP$1000000,COLUMN($BN$1),FALSE)</f>
        <v>3.9915504417715075</v>
      </c>
    </row>
    <row r="44" spans="11:13" x14ac:dyDescent="0.3">
      <c r="K44" s="66">
        <f t="shared" si="11"/>
        <v>45505</v>
      </c>
      <c r="L44" s="38" t="s">
        <v>139</v>
      </c>
      <c r="M44" s="67">
        <f>100*VLOOKUP($K44,'Infla Mensual PondENGHO'!$A$3:'Infla Mensual PondENGHO'!$A$3:$BP$1000000,COLUMN($BN$1),FALSE)</f>
        <v>4.1227228864620491</v>
      </c>
    </row>
    <row r="45" spans="11:13" x14ac:dyDescent="0.3">
      <c r="K45" s="66">
        <f t="shared" si="11"/>
        <v>45139</v>
      </c>
      <c r="L45" s="38" t="s">
        <v>140</v>
      </c>
      <c r="M45" s="67">
        <f>100*VLOOKUP($K45,'Infla Mensual PondENGHO'!$A$3:'Infla Mensual PondENGHO'!$A$3:$BP$1000000,COLUMN($BO$1),FALSE)</f>
        <v>12.315197892183672</v>
      </c>
    </row>
    <row r="46" spans="11:13" x14ac:dyDescent="0.3">
      <c r="K46" s="66">
        <f t="shared" si="11"/>
        <v>45170</v>
      </c>
      <c r="L46" s="38" t="s">
        <v>140</v>
      </c>
      <c r="M46" s="67">
        <f>100*VLOOKUP($K46,'Infla Mensual PondENGHO'!$A$3:'Infla Mensual PondENGHO'!$A$3:$BP$1000000,COLUMN($BO$1),FALSE)</f>
        <v>12.713376024682056</v>
      </c>
    </row>
    <row r="47" spans="11:13" x14ac:dyDescent="0.3">
      <c r="K47" s="66">
        <f t="shared" si="11"/>
        <v>45200</v>
      </c>
      <c r="L47" s="38" t="s">
        <v>140</v>
      </c>
      <c r="M47" s="67">
        <f>100*VLOOKUP($K47,'Infla Mensual PondENGHO'!$A$3:'Infla Mensual PondENGHO'!$A$3:$BP$1000000,COLUMN($BO$1),FALSE)</f>
        <v>8.2907970696898694</v>
      </c>
    </row>
    <row r="48" spans="11:13" x14ac:dyDescent="0.3">
      <c r="K48" s="66">
        <f t="shared" si="11"/>
        <v>45231</v>
      </c>
      <c r="L48" s="38" t="s">
        <v>140</v>
      </c>
      <c r="M48" s="67">
        <f>100*VLOOKUP($K48,'Infla Mensual PondENGHO'!$A$3:'Infla Mensual PondENGHO'!$A$3:$BP$1000000,COLUMN($BO$1),FALSE)</f>
        <v>12.76682961143576</v>
      </c>
    </row>
    <row r="49" spans="11:13" x14ac:dyDescent="0.3">
      <c r="K49" s="66">
        <f t="shared" si="11"/>
        <v>45261</v>
      </c>
      <c r="L49" s="38" t="s">
        <v>140</v>
      </c>
      <c r="M49" s="67">
        <f>100*VLOOKUP($K49,'Infla Mensual PondENGHO'!$A$3:'Infla Mensual PondENGHO'!$A$3:$BP$1000000,COLUMN($BO$1),FALSE)</f>
        <v>25.453497673378457</v>
      </c>
    </row>
    <row r="50" spans="11:13" x14ac:dyDescent="0.3">
      <c r="K50" s="66">
        <f t="shared" si="11"/>
        <v>45292</v>
      </c>
      <c r="L50" s="38" t="s">
        <v>140</v>
      </c>
      <c r="M50" s="67">
        <f>100*VLOOKUP($K50,'Infla Mensual PondENGHO'!$A$3:'Infla Mensual PondENGHO'!$A$3:$BP$1000000,COLUMN($BO$1),FALSE)</f>
        <v>20.816975702616336</v>
      </c>
    </row>
    <row r="51" spans="11:13" x14ac:dyDescent="0.3">
      <c r="K51" s="66">
        <f t="shared" si="11"/>
        <v>45323</v>
      </c>
      <c r="L51" s="38" t="s">
        <v>140</v>
      </c>
      <c r="M51" s="67">
        <f>100*VLOOKUP($K51,'Infla Mensual PondENGHO'!$A$3:'Infla Mensual PondENGHO'!$A$3:$BP$1000000,COLUMN($BO$1),FALSE)</f>
        <v>13.354219518869503</v>
      </c>
    </row>
    <row r="52" spans="11:13" x14ac:dyDescent="0.3">
      <c r="K52" s="66">
        <f t="shared" si="11"/>
        <v>45352</v>
      </c>
      <c r="L52" s="38" t="s">
        <v>140</v>
      </c>
      <c r="M52" s="67">
        <f>100*VLOOKUP($K52,'Infla Mensual PondENGHO'!$A$3:'Infla Mensual PondENGHO'!$A$3:$BP$1000000,COLUMN($BO$1),FALSE)</f>
        <v>11.115884720172954</v>
      </c>
    </row>
    <row r="53" spans="11:13" x14ac:dyDescent="0.3">
      <c r="K53" s="66">
        <f t="shared" si="11"/>
        <v>45383</v>
      </c>
      <c r="L53" s="38" t="s">
        <v>140</v>
      </c>
      <c r="M53" s="67">
        <f>100*VLOOKUP($K53,'Infla Mensual PondENGHO'!$A$3:'Infla Mensual PondENGHO'!$A$3:$BP$1000000,COLUMN($BO$1),FALSE)</f>
        <v>8.8061748996659759</v>
      </c>
    </row>
    <row r="54" spans="11:13" x14ac:dyDescent="0.3">
      <c r="K54" s="66">
        <f t="shared" si="11"/>
        <v>45413</v>
      </c>
      <c r="L54" s="38" t="s">
        <v>140</v>
      </c>
      <c r="M54" s="67">
        <f>100*VLOOKUP($K54,'Infla Mensual PondENGHO'!$A$3:'Infla Mensual PondENGHO'!$A$3:$BP$1000000,COLUMN($BO$1),FALSE)</f>
        <v>4.1786403725716292</v>
      </c>
    </row>
    <row r="55" spans="11:13" x14ac:dyDescent="0.3">
      <c r="K55" s="66">
        <f t="shared" si="11"/>
        <v>45444</v>
      </c>
      <c r="L55" s="38" t="s">
        <v>140</v>
      </c>
      <c r="M55" s="67">
        <f>100*VLOOKUP($K55,'Infla Mensual PondENGHO'!$A$3:'Infla Mensual PondENGHO'!$A$3:$BP$1000000,COLUMN($BO$1),FALSE)</f>
        <v>4.5899632458950235</v>
      </c>
    </row>
    <row r="56" spans="11:13" x14ac:dyDescent="0.3">
      <c r="K56" s="66">
        <f t="shared" si="11"/>
        <v>45474</v>
      </c>
      <c r="L56" s="38" t="s">
        <v>140</v>
      </c>
      <c r="M56" s="67">
        <f>100*VLOOKUP($K56,'Infla Mensual PondENGHO'!$A$3:'Infla Mensual PondENGHO'!$A$3:$BP$1000000,COLUMN($BO$1),FALSE)</f>
        <v>4.0610038452343566</v>
      </c>
    </row>
    <row r="57" spans="11:13" x14ac:dyDescent="0.3">
      <c r="K57" s="66">
        <f t="shared" si="11"/>
        <v>45505</v>
      </c>
      <c r="L57" s="38" t="s">
        <v>140</v>
      </c>
      <c r="M57" s="67">
        <f>100*VLOOKUP($K57,'Infla Mensual PondENGHO'!$A$3:'Infla Mensual PondENGHO'!$A$3:$BP$1000000,COLUMN($BO$1),FALSE)</f>
        <v>4.1786310742923494</v>
      </c>
    </row>
    <row r="58" spans="11:13" x14ac:dyDescent="0.3">
      <c r="K58" s="66">
        <f t="shared" si="11"/>
        <v>45139</v>
      </c>
      <c r="L58" s="38" t="s">
        <v>141</v>
      </c>
      <c r="M58" s="67">
        <f>100*VLOOKUP($K58,'Infla Mensual PondENGHO'!$A$3:'Infla Mensual PondENGHO'!$A$3:$BP$1000000,COLUMN($BP$1),FALSE)</f>
        <v>12.188583902114569</v>
      </c>
    </row>
    <row r="59" spans="11:13" x14ac:dyDescent="0.3">
      <c r="K59" s="66">
        <f t="shared" si="11"/>
        <v>45170</v>
      </c>
      <c r="L59" s="38" t="s">
        <v>141</v>
      </c>
      <c r="M59" s="67">
        <f>100*VLOOKUP($K59,'Infla Mensual PondENGHO'!$A$3:'Infla Mensual PondENGHO'!$A$3:$BP$1000000,COLUMN($BP$1),FALSE)</f>
        <v>12.473718469624107</v>
      </c>
    </row>
    <row r="60" spans="11:13" x14ac:dyDescent="0.3">
      <c r="K60" s="66">
        <f t="shared" si="11"/>
        <v>45200</v>
      </c>
      <c r="L60" s="38" t="s">
        <v>141</v>
      </c>
      <c r="M60" s="67">
        <f>100*VLOOKUP($K60,'Infla Mensual PondENGHO'!$A$3:'Infla Mensual PondENGHO'!$A$3:$BP$1000000,COLUMN($BP$1),FALSE)</f>
        <v>8.3794170557853533</v>
      </c>
    </row>
    <row r="61" spans="11:13" x14ac:dyDescent="0.3">
      <c r="K61" s="66">
        <f t="shared" si="11"/>
        <v>45231</v>
      </c>
      <c r="L61" s="38" t="s">
        <v>141</v>
      </c>
      <c r="M61" s="67">
        <f>100*VLOOKUP($K61,'Infla Mensual PondENGHO'!$A$3:'Infla Mensual PondENGHO'!$A$3:$BP$1000000,COLUMN($BP$1),FALSE)</f>
        <v>12.649986043209282</v>
      </c>
    </row>
    <row r="62" spans="11:13" x14ac:dyDescent="0.3">
      <c r="K62" s="66">
        <f t="shared" si="11"/>
        <v>45261</v>
      </c>
      <c r="L62" s="38" t="s">
        <v>141</v>
      </c>
      <c r="M62" s="67">
        <f>100*VLOOKUP($K62,'Infla Mensual PondENGHO'!$A$3:'Infla Mensual PondENGHO'!$A$3:$BP$1000000,COLUMN($BP$1),FALSE)</f>
        <v>25.180515107178113</v>
      </c>
    </row>
    <row r="63" spans="11:13" x14ac:dyDescent="0.3">
      <c r="K63" s="66">
        <f t="shared" si="11"/>
        <v>45292</v>
      </c>
      <c r="L63" s="38" t="s">
        <v>141</v>
      </c>
      <c r="M63" s="67">
        <f>100*VLOOKUP($K63,'Infla Mensual PondENGHO'!$A$3:'Infla Mensual PondENGHO'!$A$3:$BP$1000000,COLUMN($BP$1),FALSE)</f>
        <v>20.860510050867042</v>
      </c>
    </row>
    <row r="64" spans="11:13" x14ac:dyDescent="0.3">
      <c r="K64" s="66">
        <f t="shared" si="11"/>
        <v>45323</v>
      </c>
      <c r="L64" s="38" t="s">
        <v>141</v>
      </c>
      <c r="M64" s="67">
        <f>100*VLOOKUP($K64,'Infla Mensual PondENGHO'!$A$3:'Infla Mensual PondENGHO'!$A$3:$BP$1000000,COLUMN($BP$1),FALSE)</f>
        <v>13.487827515377537</v>
      </c>
    </row>
    <row r="65" spans="11:13" x14ac:dyDescent="0.3">
      <c r="K65" s="66">
        <f t="shared" si="11"/>
        <v>45352</v>
      </c>
      <c r="L65" s="38" t="s">
        <v>141</v>
      </c>
      <c r="M65" s="67">
        <f>100*VLOOKUP($K65,'Infla Mensual PondENGHO'!$A$3:'Infla Mensual PondENGHO'!$A$3:$BP$1000000,COLUMN($BP$1),FALSE)</f>
        <v>11.097723911231139</v>
      </c>
    </row>
    <row r="66" spans="11:13" x14ac:dyDescent="0.3">
      <c r="K66" s="66">
        <f t="shared" si="11"/>
        <v>45383</v>
      </c>
      <c r="L66" s="38" t="s">
        <v>141</v>
      </c>
      <c r="M66" s="67">
        <f>100*VLOOKUP($K66,'Infla Mensual PondENGHO'!$A$3:'Infla Mensual PondENGHO'!$A$3:$BP$1000000,COLUMN($BP$1),FALSE)</f>
        <v>9.0265424807658867</v>
      </c>
    </row>
    <row r="67" spans="11:13" x14ac:dyDescent="0.3">
      <c r="K67" s="66">
        <f t="shared" si="11"/>
        <v>45413</v>
      </c>
      <c r="L67" s="38" t="s">
        <v>141</v>
      </c>
      <c r="M67" s="67">
        <f>100*VLOOKUP($K67,'Infla Mensual PondENGHO'!$A$3:'Infla Mensual PondENGHO'!$A$3:$BP$1000000,COLUMN($BP$1),FALSE)</f>
        <v>4.1115482864875652</v>
      </c>
    </row>
    <row r="68" spans="11:13" x14ac:dyDescent="0.3">
      <c r="K68" s="66">
        <f t="shared" si="11"/>
        <v>45444</v>
      </c>
      <c r="L68" s="38" t="s">
        <v>141</v>
      </c>
      <c r="M68" s="67">
        <f>100*VLOOKUP($K68,'Infla Mensual PondENGHO'!$A$3:'Infla Mensual PondENGHO'!$A$3:$BP$1000000,COLUMN($BP$1),FALSE)</f>
        <v>4.7006677421264742</v>
      </c>
    </row>
    <row r="69" spans="11:13" x14ac:dyDescent="0.3">
      <c r="K69" s="66">
        <f t="shared" si="11"/>
        <v>45474</v>
      </c>
      <c r="L69" s="38" t="s">
        <v>141</v>
      </c>
      <c r="M69" s="67">
        <f>100*VLOOKUP($K69,'Infla Mensual PondENGHO'!$A$3:'Infla Mensual PondENGHO'!$A$3:$BP$1000000,COLUMN($BP$1),FALSE)</f>
        <v>4.1985767651929073</v>
      </c>
    </row>
    <row r="70" spans="11:13" x14ac:dyDescent="0.3">
      <c r="K70" s="66">
        <f t="shared" si="11"/>
        <v>45505</v>
      </c>
      <c r="L70" s="38" t="s">
        <v>141</v>
      </c>
      <c r="M70" s="67">
        <f>100*VLOOKUP($K70,'Infla Mensual PondENGHO'!$A$3:'Infla Mensual PondENGHO'!$A$3:$BP$1000000,COLUMN($BP$1),FALSE)</f>
        <v>4.218126193482119</v>
      </c>
    </row>
    <row r="71" spans="11:13" x14ac:dyDescent="0.3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A32" sqref="A32:O36"/>
    </sheetView>
  </sheetViews>
  <sheetFormatPr baseColWidth="10" defaultRowHeight="14.4" x14ac:dyDescent="0.3"/>
  <cols>
    <col min="1" max="2" width="15" customWidth="1"/>
  </cols>
  <sheetData>
    <row r="1" spans="1:15" ht="48.6" thickBot="1" x14ac:dyDescent="0.35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3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3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3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3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" thickBot="1" x14ac:dyDescent="0.35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" thickBot="1" x14ac:dyDescent="0.35"/>
    <row r="38" spans="1:15" ht="15" thickBot="1" x14ac:dyDescent="0.35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3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2024-09-11T22:18:07Z</dcterms:modified>
</cp:coreProperties>
</file>