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50FBF433-77A3-4CBE-9CD9-B476B0A3F7BF}" xr6:coauthVersionLast="47" xr6:coauthVersionMax="47" xr10:uidLastSave="{00000000-0000-0000-0000-000000000000}"/>
  <bookViews>
    <workbookView xWindow="-108" yWindow="-108" windowWidth="30936" windowHeight="18696" tabRatio="725" firstSheet="5" activeTab="7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{g}Infla Mensual Quintiles (12)" sheetId="11" r:id="rId5"/>
    <sheet name="{g}Infla Mensual (q1q5)" sheetId="7" r:id="rId6"/>
    <sheet name="Infla Interanual PondENGHO" sheetId="3" r:id="rId7"/>
    <sheet name="Para R" sheetId="9" r:id="rId8"/>
    <sheet name="{g}Infla Interanual Quintiles" sheetId="5" r:id="rId9"/>
    <sheet name="{g}Infla Interanual (q1q5)" sheetId="8" r:id="rId10"/>
    <sheet name="Peso por quintil y region" sheetId="6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85" i="3" l="1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CF85" i="3" s="1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B85" i="3"/>
  <c r="C85" i="3" s="1"/>
  <c r="A85" i="3" s="1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CF85" i="2" s="1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B84" i="3" l="1"/>
  <c r="C84" i="3" s="1"/>
  <c r="A84" i="3" s="1"/>
  <c r="BT84" i="2"/>
  <c r="BS84" i="2"/>
  <c r="BO84" i="2"/>
  <c r="BC84" i="2"/>
  <c r="AZ84" i="2"/>
  <c r="AY84" i="2"/>
  <c r="AM84" i="2"/>
  <c r="AI84" i="2"/>
  <c r="W84" i="2"/>
  <c r="S84" i="2"/>
  <c r="C84" i="2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P84" i="2" s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N84" i="2" s="1"/>
  <c r="AM82" i="1"/>
  <c r="AL82" i="1"/>
  <c r="AK82" i="1"/>
  <c r="AJ82" i="1"/>
  <c r="AJ84" i="2" s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T84" i="2" s="1"/>
  <c r="S82" i="1"/>
  <c r="R82" i="1"/>
  <c r="Q82" i="1"/>
  <c r="P82" i="1"/>
  <c r="O82" i="1"/>
  <c r="N82" i="1"/>
  <c r="M82" i="1"/>
  <c r="L82" i="1"/>
  <c r="K82" i="1"/>
  <c r="J82" i="1"/>
  <c r="I82" i="1"/>
  <c r="H82" i="1"/>
  <c r="H84" i="2" s="1"/>
  <c r="G82" i="1"/>
  <c r="G84" i="2" s="1"/>
  <c r="F82" i="1"/>
  <c r="E82" i="1"/>
  <c r="D82" i="1"/>
  <c r="A82" i="1"/>
  <c r="A84" i="2" s="1"/>
  <c r="B83" i="3"/>
  <c r="A81" i="1"/>
  <c r="A83" i="2" s="1"/>
  <c r="C83" i="2"/>
  <c r="CD81" i="1"/>
  <c r="CC81" i="1"/>
  <c r="CB81" i="1"/>
  <c r="CA81" i="1"/>
  <c r="BZ81" i="1"/>
  <c r="BZ84" i="2" s="1"/>
  <c r="BY81" i="1"/>
  <c r="BX81" i="1"/>
  <c r="BW81" i="1"/>
  <c r="BW84" i="2" s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J84" i="2" s="1"/>
  <c r="BI81" i="1"/>
  <c r="BH81" i="1"/>
  <c r="BG81" i="1"/>
  <c r="BG84" i="2" s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T84" i="2" s="1"/>
  <c r="AS81" i="1"/>
  <c r="AR81" i="1"/>
  <c r="AQ81" i="1"/>
  <c r="AQ84" i="2" s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D84" i="2" s="1"/>
  <c r="AC81" i="1"/>
  <c r="AB81" i="1"/>
  <c r="AA81" i="1"/>
  <c r="AA84" i="2" s="1"/>
  <c r="Z81" i="1"/>
  <c r="Y81" i="1"/>
  <c r="X81" i="1"/>
  <c r="X84" i="2" s="1"/>
  <c r="W81" i="1"/>
  <c r="V81" i="1"/>
  <c r="U81" i="1"/>
  <c r="T81" i="1"/>
  <c r="S81" i="1"/>
  <c r="R81" i="1"/>
  <c r="Q81" i="1"/>
  <c r="P81" i="1"/>
  <c r="O81" i="1"/>
  <c r="N81" i="1"/>
  <c r="N84" i="2" s="1"/>
  <c r="M81" i="1"/>
  <c r="L81" i="1"/>
  <c r="K81" i="1"/>
  <c r="K84" i="2" s="1"/>
  <c r="J81" i="1"/>
  <c r="I81" i="1"/>
  <c r="H81" i="1"/>
  <c r="G81" i="1"/>
  <c r="F81" i="1"/>
  <c r="E81" i="1"/>
  <c r="D81" i="1"/>
  <c r="E84" i="2" l="1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F84" i="2" s="1"/>
  <c r="CB84" i="2"/>
  <c r="Q84" i="2"/>
  <c r="AG84" i="2"/>
  <c r="AW84" i="2"/>
  <c r="BM84" i="2"/>
  <c r="CC84" i="2"/>
  <c r="R84" i="2"/>
  <c r="AH84" i="2"/>
  <c r="AX84" i="2"/>
  <c r="BN84" i="2"/>
  <c r="CD84" i="2"/>
  <c r="BV83" i="2"/>
  <c r="Q83" i="2"/>
  <c r="BM83" i="2"/>
  <c r="AC83" i="2"/>
  <c r="BY83" i="2"/>
  <c r="B82" i="3"/>
  <c r="C82" i="3" s="1"/>
  <c r="C82" i="2"/>
  <c r="CD80" i="1"/>
  <c r="CD83" i="2" s="1"/>
  <c r="CC80" i="1"/>
  <c r="CC83" i="2" s="1"/>
  <c r="CB80" i="1"/>
  <c r="CB83" i="2" s="1"/>
  <c r="CA80" i="1"/>
  <c r="CA83" i="2" s="1"/>
  <c r="BZ80" i="1"/>
  <c r="BZ83" i="2" s="1"/>
  <c r="BY80" i="1"/>
  <c r="BX80" i="1"/>
  <c r="BX83" i="2" s="1"/>
  <c r="BW80" i="1"/>
  <c r="BW83" i="2" s="1"/>
  <c r="BV80" i="1"/>
  <c r="BU80" i="1"/>
  <c r="BU83" i="2" s="1"/>
  <c r="BT80" i="1"/>
  <c r="BT83" i="2" s="1"/>
  <c r="BS80" i="1"/>
  <c r="BS83" i="2" s="1"/>
  <c r="BR80" i="1"/>
  <c r="BR83" i="2" s="1"/>
  <c r="BQ80" i="1"/>
  <c r="BQ83" i="2" s="1"/>
  <c r="BP80" i="1"/>
  <c r="BP83" i="2" s="1"/>
  <c r="BO80" i="1"/>
  <c r="BO83" i="2" s="1"/>
  <c r="BN80" i="1"/>
  <c r="BN83" i="2" s="1"/>
  <c r="BM80" i="1"/>
  <c r="BL80" i="1"/>
  <c r="BL83" i="2" s="1"/>
  <c r="BK80" i="1"/>
  <c r="BK83" i="2" s="1"/>
  <c r="BJ80" i="1"/>
  <c r="BJ83" i="2" s="1"/>
  <c r="BI80" i="1"/>
  <c r="BI83" i="2" s="1"/>
  <c r="BH80" i="1"/>
  <c r="BH83" i="2" s="1"/>
  <c r="BG80" i="1"/>
  <c r="BG83" i="2" s="1"/>
  <c r="BF80" i="1"/>
  <c r="BF83" i="2" s="1"/>
  <c r="BE80" i="1"/>
  <c r="BE83" i="2" s="1"/>
  <c r="BD80" i="1"/>
  <c r="BD83" i="2" s="1"/>
  <c r="BC80" i="1"/>
  <c r="BC83" i="2" s="1"/>
  <c r="BB80" i="1"/>
  <c r="BB83" i="2" s="1"/>
  <c r="BA80" i="1"/>
  <c r="AZ80" i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J80" i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B80" i="1"/>
  <c r="AB83" i="2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U82" i="2" s="1"/>
  <c r="T80" i="1"/>
  <c r="T83" i="2" s="1"/>
  <c r="S80" i="1"/>
  <c r="S82" i="2" s="1"/>
  <c r="R80" i="1"/>
  <c r="R83" i="2" s="1"/>
  <c r="Q80" i="1"/>
  <c r="P80" i="1"/>
  <c r="P83" i="2" s="1"/>
  <c r="O80" i="1"/>
  <c r="O83" i="2" s="1"/>
  <c r="N80" i="1"/>
  <c r="N83" i="2" s="1"/>
  <c r="M80" i="1"/>
  <c r="M83" i="2" s="1"/>
  <c r="L80" i="1"/>
  <c r="L83" i="2" s="1"/>
  <c r="K80" i="1"/>
  <c r="K83" i="2" s="1"/>
  <c r="J80" i="1"/>
  <c r="J83" i="2" s="1"/>
  <c r="I80" i="1"/>
  <c r="I83" i="2" s="1"/>
  <c r="H80" i="1"/>
  <c r="H83" i="2" s="1"/>
  <c r="G80" i="1"/>
  <c r="G83" i="2" s="1"/>
  <c r="F80" i="1"/>
  <c r="F83" i="2" s="1"/>
  <c r="E80" i="1"/>
  <c r="E83" i="2" s="1"/>
  <c r="D80" i="1"/>
  <c r="D83" i="2" s="1"/>
  <c r="A80" i="1"/>
  <c r="A82" i="2" s="1"/>
  <c r="B81" i="3"/>
  <c r="C81" i="3" s="1"/>
  <c r="A81" i="3" s="1"/>
  <c r="C81" i="2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E82" i="2" s="1"/>
  <c r="D79" i="1"/>
  <c r="A79" i="1"/>
  <c r="A81" i="2" s="1"/>
  <c r="B5" i="3"/>
  <c r="B6" i="3" s="1"/>
  <c r="A5" i="3"/>
  <c r="A4" i="3"/>
  <c r="H3" i="12"/>
  <c r="G3" i="12" s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A80" i="2" s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K82" i="2" l="1"/>
  <c r="BA82" i="2"/>
  <c r="Y81" i="2"/>
  <c r="BA83" i="2"/>
  <c r="AK83" i="2"/>
  <c r="CF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2" i="1"/>
  <c r="CD77" i="1"/>
  <c r="CC77" i="1"/>
  <c r="CB77" i="1"/>
  <c r="CA77" i="1"/>
  <c r="BZ77" i="1"/>
  <c r="BY77" i="1"/>
  <c r="BX77" i="1"/>
  <c r="BW77" i="1"/>
  <c r="BV77" i="1"/>
  <c r="BU77" i="1"/>
  <c r="BU80" i="2" s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K80" i="2" s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F82" i="2" l="1"/>
  <c r="A5" i="2"/>
  <c r="C3" i="12"/>
  <c r="CF81" i="2"/>
  <c r="A4" i="2"/>
  <c r="C2" i="12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B7" i="9" s="1"/>
  <c r="F8" i="9"/>
  <c r="B6" i="12" l="1"/>
  <c r="B7" i="12"/>
  <c r="B8" i="12" s="1"/>
  <c r="C6" i="12"/>
  <c r="C7" i="12"/>
  <c r="D7" i="12" s="1"/>
  <c r="CF80" i="2"/>
  <c r="A8" i="3"/>
  <c r="B9" i="3"/>
  <c r="F9" i="9"/>
  <c r="D6" i="12" l="1"/>
  <c r="B9" i="12"/>
  <c r="C8" i="12"/>
  <c r="D8" i="12" s="1"/>
  <c r="B10" i="3"/>
  <c r="A9" i="3"/>
  <c r="C78" i="2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P84" i="3" s="1"/>
  <c r="BO70" i="1"/>
  <c r="BO84" i="3" s="1"/>
  <c r="BN70" i="1"/>
  <c r="BN84" i="3" s="1"/>
  <c r="BM70" i="1"/>
  <c r="BM84" i="3" s="1"/>
  <c r="BL70" i="1"/>
  <c r="BL84" i="3" s="1"/>
  <c r="CF84" i="3" s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D84" i="3" s="1"/>
  <c r="BC70" i="1"/>
  <c r="BC84" i="3" s="1"/>
  <c r="BB70" i="1"/>
  <c r="BB84" i="3" s="1"/>
  <c r="BA70" i="1"/>
  <c r="BA84" i="3" s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G84" i="3" s="1"/>
  <c r="F70" i="1"/>
  <c r="F84" i="3" s="1"/>
  <c r="E70" i="1"/>
  <c r="E84" i="3" s="1"/>
  <c r="D70" i="1"/>
  <c r="D84" i="3" s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P83" i="3" s="1"/>
  <c r="BO69" i="1"/>
  <c r="BO83" i="3" s="1"/>
  <c r="BN69" i="1"/>
  <c r="BN83" i="3" s="1"/>
  <c r="BM69" i="1"/>
  <c r="BM83" i="3" s="1"/>
  <c r="BL69" i="1"/>
  <c r="BL83" i="3" s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D83" i="3" s="1"/>
  <c r="BC69" i="1"/>
  <c r="BC83" i="3" s="1"/>
  <c r="BB69" i="1"/>
  <c r="BB83" i="3" s="1"/>
  <c r="BA69" i="1"/>
  <c r="BA83" i="3" s="1"/>
  <c r="AZ69" i="1"/>
  <c r="AZ83" i="3" s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O83" i="3" s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F83" i="3" s="1"/>
  <c r="E69" i="1"/>
  <c r="E83" i="3" s="1"/>
  <c r="D69" i="1"/>
  <c r="D83" i="3" s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P82" i="3" s="1"/>
  <c r="BO68" i="1"/>
  <c r="BO82" i="3" s="1"/>
  <c r="BN68" i="1"/>
  <c r="BN82" i="3" s="1"/>
  <c r="BM68" i="1"/>
  <c r="BM82" i="3" s="1"/>
  <c r="BL68" i="1"/>
  <c r="BL82" i="3" s="1"/>
  <c r="BK68" i="1"/>
  <c r="BK82" i="3" s="1"/>
  <c r="BJ68" i="1"/>
  <c r="BJ82" i="3" s="1"/>
  <c r="BI68" i="1"/>
  <c r="BI82" i="3" s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O82" i="3" s="1"/>
  <c r="N68" i="1"/>
  <c r="N82" i="3" s="1"/>
  <c r="M68" i="1"/>
  <c r="M82" i="3" s="1"/>
  <c r="L68" i="1"/>
  <c r="L82" i="3" s="1"/>
  <c r="K68" i="1"/>
  <c r="K82" i="3" s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BK67" i="1"/>
  <c r="BK81" i="3" s="1"/>
  <c r="BJ67" i="1"/>
  <c r="BJ81" i="3" s="1"/>
  <c r="BI67" i="1"/>
  <c r="BI81" i="3" s="1"/>
  <c r="BH67" i="1"/>
  <c r="BH81" i="3" s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O81" i="3" s="1"/>
  <c r="N67" i="1"/>
  <c r="N81" i="3" s="1"/>
  <c r="M67" i="1"/>
  <c r="M81" i="3" s="1"/>
  <c r="L67" i="1"/>
  <c r="L81" i="3" s="1"/>
  <c r="K67" i="1"/>
  <c r="K81" i="3" s="1"/>
  <c r="J67" i="1"/>
  <c r="J81" i="3" s="1"/>
  <c r="I67" i="1"/>
  <c r="I81" i="3" s="1"/>
  <c r="H67" i="1"/>
  <c r="H81" i="3" s="1"/>
  <c r="G67" i="1"/>
  <c r="G81" i="3" s="1"/>
  <c r="F67" i="1"/>
  <c r="F81" i="3" s="1"/>
  <c r="E67" i="1"/>
  <c r="E81" i="3" s="1"/>
  <c r="D67" i="1"/>
  <c r="D81" i="3" s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K80" i="3" s="1"/>
  <c r="BJ66" i="1"/>
  <c r="BJ80" i="3" s="1"/>
  <c r="BI66" i="1"/>
  <c r="BI80" i="3" s="1"/>
  <c r="BH66" i="1"/>
  <c r="BH80" i="3" s="1"/>
  <c r="BG66" i="1"/>
  <c r="BG80" i="3" s="1"/>
  <c r="BF66" i="1"/>
  <c r="BF80" i="3" s="1"/>
  <c r="BE66" i="1"/>
  <c r="BE80" i="3" s="1"/>
  <c r="BD66" i="1"/>
  <c r="BD80" i="3" s="1"/>
  <c r="BC66" i="1"/>
  <c r="BC80" i="3" s="1"/>
  <c r="BB66" i="1"/>
  <c r="BB80" i="3" s="1"/>
  <c r="BA66" i="1"/>
  <c r="BA80" i="3" s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O80" i="3" s="1"/>
  <c r="N66" i="1"/>
  <c r="N80" i="3" s="1"/>
  <c r="M66" i="1"/>
  <c r="M80" i="3" s="1"/>
  <c r="L66" i="1"/>
  <c r="L80" i="3" s="1"/>
  <c r="K66" i="1"/>
  <c r="K80" i="3" s="1"/>
  <c r="J66" i="1"/>
  <c r="J80" i="3" s="1"/>
  <c r="I66" i="1"/>
  <c r="I80" i="3" s="1"/>
  <c r="H66" i="1"/>
  <c r="H80" i="3" s="1"/>
  <c r="G66" i="1"/>
  <c r="G80" i="3" s="1"/>
  <c r="F66" i="1"/>
  <c r="F80" i="3" s="1"/>
  <c r="E66" i="1"/>
  <c r="E80" i="3" s="1"/>
  <c r="D66" i="1"/>
  <c r="D80" i="3" s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D79" i="3" s="1"/>
  <c r="BC65" i="1"/>
  <c r="BC79" i="3" s="1"/>
  <c r="BB65" i="1"/>
  <c r="BB79" i="3" s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F79" i="3" s="1"/>
  <c r="E65" i="1"/>
  <c r="E79" i="3" s="1"/>
  <c r="D65" i="1"/>
  <c r="D79" i="3" s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F82" i="3" l="1"/>
  <c r="CF83" i="3"/>
  <c r="CF81" i="3"/>
  <c r="B10" i="12"/>
  <c r="C9" i="12"/>
  <c r="D9" i="12" s="1"/>
  <c r="CF80" i="3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F79" i="2" s="1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CF78" i="2" l="1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8" i="12" l="1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F11" i="12" l="1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8" i="12" s="1"/>
  <c r="D18" i="12" s="1"/>
  <c r="C17" i="12"/>
  <c r="D17" i="12" s="1"/>
  <c r="A18" i="3"/>
  <c r="B19" i="3"/>
  <c r="F17" i="12" l="1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B24" i="3" l="1"/>
  <c r="A23" i="3"/>
  <c r="K6" i="9"/>
  <c r="M6" i="9" s="1"/>
  <c r="P7" i="9"/>
  <c r="Q7" i="9"/>
  <c r="G12" i="9"/>
  <c r="K19" i="9" l="1"/>
  <c r="M19" i="9" s="1"/>
  <c r="A24" i="3"/>
  <c r="B25" i="3"/>
  <c r="K7" i="9"/>
  <c r="K20" i="9" s="1"/>
  <c r="P8" i="9"/>
  <c r="Q8" i="9"/>
  <c r="M7" i="9"/>
  <c r="K32" i="9" l="1"/>
  <c r="M32" i="9" s="1"/>
  <c r="B26" i="3"/>
  <c r="A25" i="3"/>
  <c r="M20" i="9"/>
  <c r="K33" i="9"/>
  <c r="Q9" i="9"/>
  <c r="P9" i="9"/>
  <c r="K9" i="9" s="1"/>
  <c r="K8" i="9"/>
  <c r="K45" i="9" l="1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12" i="9" s="1"/>
  <c r="K36" i="9"/>
  <c r="M23" i="9"/>
  <c r="K24" i="9" l="1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/>
  <c r="A77" i="3" s="1"/>
  <c r="C76" i="3"/>
  <c r="A76" i="3" s="1"/>
</calcChain>
</file>

<file path=xl/sharedStrings.xml><?xml version="1.0" encoding="utf-8"?>
<sst xmlns="http://schemas.openxmlformats.org/spreadsheetml/2006/main" count="755" uniqueCount="148">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</sst>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9" fillId="0" borderId="0" xfId="0" applyFont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8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4.8567421818114687E-2</c:v>
                </c:pt>
                <c:pt idx="73">
                  <c:v>6.1558631827894894E-2</c:v>
                </c:pt>
                <c:pt idx="74">
                  <c:v>7.2397796175553975E-2</c:v>
                </c:pt>
                <c:pt idx="75" formatCode="0.00%">
                  <c:v>7.7581850067486746E-2</c:v>
                </c:pt>
                <c:pt idx="76" formatCode="0.00%">
                  <c:v>8.5949279664359057E-2</c:v>
                </c:pt>
                <c:pt idx="77" formatCode="0.00%">
                  <c:v>7.4331837054841809E-2</c:v>
                </c:pt>
                <c:pt idx="78" formatCode="0.00%">
                  <c:v>5.6985331496251401E-2</c:v>
                </c:pt>
                <c:pt idx="79" formatCode="0.00%">
                  <c:v>6.1143641615514221E-2</c:v>
                </c:pt>
                <c:pt idx="80" formatCode="0.00%">
                  <c:v>0.13051177564879413</c:v>
                </c:pt>
                <c:pt idx="81" formatCode="0.00%">
                  <c:v>0.13248089750754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5.0135090547284156E-2</c:v>
                </c:pt>
                <c:pt idx="73">
                  <c:v>6.0938940329741564E-2</c:v>
                </c:pt>
                <c:pt idx="74">
                  <c:v>6.9041775417637563E-2</c:v>
                </c:pt>
                <c:pt idx="75" formatCode="0.00%">
                  <c:v>7.7688296073252339E-2</c:v>
                </c:pt>
                <c:pt idx="76" formatCode="0.00%">
                  <c:v>8.4415822870399948E-2</c:v>
                </c:pt>
                <c:pt idx="77" formatCode="0.00%">
                  <c:v>7.5816183471590248E-2</c:v>
                </c:pt>
                <c:pt idx="78" formatCode="0.00%">
                  <c:v>5.7806062809698799E-2</c:v>
                </c:pt>
                <c:pt idx="79" formatCode="0.00%">
                  <c:v>6.228014824447059E-2</c:v>
                </c:pt>
                <c:pt idx="80" formatCode="0.00%">
                  <c:v>0.12598867650473333</c:v>
                </c:pt>
                <c:pt idx="81" formatCode="0.00%">
                  <c:v>0.12985410030580224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6.0240310374996442E-2</c:v>
                </c:pt>
                <c:pt idx="74">
                  <c:v>6.7499436361412091E-2</c:v>
                </c:pt>
                <c:pt idx="75" formatCode="0.00%">
                  <c:v>7.8035120312257122E-2</c:v>
                </c:pt>
                <c:pt idx="76" formatCode="0.00%">
                  <c:v>8.4302605228906868E-2</c:v>
                </c:pt>
                <c:pt idx="77" formatCode="0.00%">
                  <c:v>7.6538320528427795E-2</c:v>
                </c:pt>
                <c:pt idx="78" formatCode="0.00%">
                  <c:v>5.8450062060978469E-2</c:v>
                </c:pt>
                <c:pt idx="79" formatCode="0.00%">
                  <c:v>6.3222994699632773E-2</c:v>
                </c:pt>
                <c:pt idx="80" formatCode="0.00%">
                  <c:v>0.12478687786963349</c:v>
                </c:pt>
                <c:pt idx="81" formatCode="0.00%">
                  <c:v>0.12891719724014972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5.1669594828530396E-2</c:v>
                </c:pt>
                <c:pt idx="73">
                  <c:v>5.9925343617126536E-2</c:v>
                </c:pt>
                <c:pt idx="74">
                  <c:v>6.5236404633249201E-2</c:v>
                </c:pt>
                <c:pt idx="75" formatCode="0.00%">
                  <c:v>7.6597702847603921E-2</c:v>
                </c:pt>
                <c:pt idx="76" formatCode="0.00%">
                  <c:v>8.3471668630506146E-2</c:v>
                </c:pt>
                <c:pt idx="77" formatCode="0.00%">
                  <c:v>7.7738285203271307E-2</c:v>
                </c:pt>
                <c:pt idx="78" formatCode="0.00%">
                  <c:v>5.983584057779523E-2</c:v>
                </c:pt>
                <c:pt idx="79" formatCode="0.00%">
                  <c:v>6.3924715322184911E-2</c:v>
                </c:pt>
                <c:pt idx="80" formatCode="0.00%">
                  <c:v>0.12314457998969575</c:v>
                </c:pt>
                <c:pt idx="81" formatCode="0.00%">
                  <c:v>0.12713476048314143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5.2918268231027632E-2</c:v>
                </c:pt>
                <c:pt idx="73">
                  <c:v>5.972933307636219E-2</c:v>
                </c:pt>
                <c:pt idx="74">
                  <c:v>6.271217022790454E-2</c:v>
                </c:pt>
                <c:pt idx="75" formatCode="0.00%">
                  <c:v>7.5014294795232361E-2</c:v>
                </c:pt>
                <c:pt idx="76" formatCode="0.00%">
                  <c:v>8.229252375461904E-2</c:v>
                </c:pt>
                <c:pt idx="77" formatCode="0.00%">
                  <c:v>7.999624633004343E-2</c:v>
                </c:pt>
                <c:pt idx="78" formatCode="0.00%">
                  <c:v>6.2138183029711858E-2</c:v>
                </c:pt>
                <c:pt idx="79" formatCode="0.00%">
                  <c:v>6.5676241597348417E-2</c:v>
                </c:pt>
                <c:pt idx="80" formatCode="0.00%">
                  <c:v>0.12187872795825139</c:v>
                </c:pt>
                <c:pt idx="81" formatCode="0.00%">
                  <c:v>0.12473717755644032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  <c:pt idx="7">
                  <c:v>45017</c:v>
                </c:pt>
                <c:pt idx="8">
                  <c:v>45047</c:v>
                </c:pt>
                <c:pt idx="9">
                  <c:v>45078</c:v>
                </c:pt>
                <c:pt idx="10">
                  <c:v>45108</c:v>
                </c:pt>
                <c:pt idx="11">
                  <c:v>45139</c:v>
                </c:pt>
                <c:pt idx="12">
                  <c:v>45170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6.4755271276797588E-2</c:v>
                </c:pt>
                <c:pt idx="1">
                  <c:v>6.3011256746834388E-2</c:v>
                </c:pt>
                <c:pt idx="2">
                  <c:v>4.6510375680181459E-2</c:v>
                </c:pt>
                <c:pt idx="3">
                  <c:v>4.8567421818114687E-2</c:v>
                </c:pt>
                <c:pt idx="4">
                  <c:v>6.1558631827894894E-2</c:v>
                </c:pt>
                <c:pt idx="5">
                  <c:v>7.2397796175553975E-2</c:v>
                </c:pt>
                <c:pt idx="6">
                  <c:v>7.7581850067486746E-2</c:v>
                </c:pt>
                <c:pt idx="7">
                  <c:v>8.5949279664359057E-2</c:v>
                </c:pt>
                <c:pt idx="8">
                  <c:v>7.4331837054841809E-2</c:v>
                </c:pt>
                <c:pt idx="9">
                  <c:v>5.6985331496251401E-2</c:v>
                </c:pt>
                <c:pt idx="10">
                  <c:v>6.1143641615514221E-2</c:v>
                </c:pt>
                <c:pt idx="11">
                  <c:v>0.13051177564879413</c:v>
                </c:pt>
                <c:pt idx="12">
                  <c:v>0.13248089750754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  <c:pt idx="7">
                  <c:v>45017</c:v>
                </c:pt>
                <c:pt idx="8">
                  <c:v>45047</c:v>
                </c:pt>
                <c:pt idx="9">
                  <c:v>45078</c:v>
                </c:pt>
                <c:pt idx="10">
                  <c:v>45108</c:v>
                </c:pt>
                <c:pt idx="11">
                  <c:v>45139</c:v>
                </c:pt>
                <c:pt idx="12">
                  <c:v>45170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6.3359034819487015E-2</c:v>
                </c:pt>
                <c:pt idx="1">
                  <c:v>6.3305875648651311E-2</c:v>
                </c:pt>
                <c:pt idx="2">
                  <c:v>4.8082913552601747E-2</c:v>
                </c:pt>
                <c:pt idx="3">
                  <c:v>5.0135090547284156E-2</c:v>
                </c:pt>
                <c:pt idx="4">
                  <c:v>6.0938940329741564E-2</c:v>
                </c:pt>
                <c:pt idx="5">
                  <c:v>6.9041775417637563E-2</c:v>
                </c:pt>
                <c:pt idx="6">
                  <c:v>7.7688296073252339E-2</c:v>
                </c:pt>
                <c:pt idx="7">
                  <c:v>8.4415822870399948E-2</c:v>
                </c:pt>
                <c:pt idx="8">
                  <c:v>7.5816183471590248E-2</c:v>
                </c:pt>
                <c:pt idx="9">
                  <c:v>5.7806062809698799E-2</c:v>
                </c:pt>
                <c:pt idx="10">
                  <c:v>6.228014824447059E-2</c:v>
                </c:pt>
                <c:pt idx="11">
                  <c:v>0.12598867650473333</c:v>
                </c:pt>
                <c:pt idx="12">
                  <c:v>0.12985410030580224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  <c:pt idx="7">
                  <c:v>45017</c:v>
                </c:pt>
                <c:pt idx="8">
                  <c:v>45047</c:v>
                </c:pt>
                <c:pt idx="9">
                  <c:v>45078</c:v>
                </c:pt>
                <c:pt idx="10">
                  <c:v>45108</c:v>
                </c:pt>
                <c:pt idx="11">
                  <c:v>45139</c:v>
                </c:pt>
                <c:pt idx="12">
                  <c:v>45170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6.2421191263090092E-2</c:v>
                </c:pt>
                <c:pt idx="1">
                  <c:v>6.3865972209353528E-2</c:v>
                </c:pt>
                <c:pt idx="2">
                  <c:v>4.8429118122409909E-2</c:v>
                </c:pt>
                <c:pt idx="3">
                  <c:v>5.0793938283961504E-2</c:v>
                </c:pt>
                <c:pt idx="4">
                  <c:v>6.0240310374996442E-2</c:v>
                </c:pt>
                <c:pt idx="5">
                  <c:v>6.7499436361412091E-2</c:v>
                </c:pt>
                <c:pt idx="6">
                  <c:v>7.8035120312257122E-2</c:v>
                </c:pt>
                <c:pt idx="7">
                  <c:v>8.4302605228906868E-2</c:v>
                </c:pt>
                <c:pt idx="8">
                  <c:v>7.6538320528427795E-2</c:v>
                </c:pt>
                <c:pt idx="9">
                  <c:v>5.8450062060978469E-2</c:v>
                </c:pt>
                <c:pt idx="10">
                  <c:v>6.3222994699632773E-2</c:v>
                </c:pt>
                <c:pt idx="11">
                  <c:v>0.12478687786963349</c:v>
                </c:pt>
                <c:pt idx="12">
                  <c:v>0.12891719724014972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  <c:pt idx="7">
                  <c:v>45017</c:v>
                </c:pt>
                <c:pt idx="8">
                  <c:v>45047</c:v>
                </c:pt>
                <c:pt idx="9">
                  <c:v>45078</c:v>
                </c:pt>
                <c:pt idx="10">
                  <c:v>45108</c:v>
                </c:pt>
                <c:pt idx="11">
                  <c:v>45139</c:v>
                </c:pt>
                <c:pt idx="12">
                  <c:v>45170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6.1427891178822858E-2</c:v>
                </c:pt>
                <c:pt idx="1">
                  <c:v>6.3538274812322548E-2</c:v>
                </c:pt>
                <c:pt idx="2">
                  <c:v>4.9273039395801854E-2</c:v>
                </c:pt>
                <c:pt idx="3">
                  <c:v>5.1669594828530396E-2</c:v>
                </c:pt>
                <c:pt idx="4">
                  <c:v>5.9925343617126536E-2</c:v>
                </c:pt>
                <c:pt idx="5">
                  <c:v>6.5236404633249201E-2</c:v>
                </c:pt>
                <c:pt idx="6">
                  <c:v>7.6597702847603921E-2</c:v>
                </c:pt>
                <c:pt idx="7">
                  <c:v>8.3471668630506146E-2</c:v>
                </c:pt>
                <c:pt idx="8">
                  <c:v>7.7738285203271307E-2</c:v>
                </c:pt>
                <c:pt idx="9">
                  <c:v>5.983584057779523E-2</c:v>
                </c:pt>
                <c:pt idx="10">
                  <c:v>6.3924715322184911E-2</c:v>
                </c:pt>
                <c:pt idx="11">
                  <c:v>0.12314457998969575</c:v>
                </c:pt>
                <c:pt idx="12">
                  <c:v>0.12713476048314143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  <c:pt idx="7">
                  <c:v>45017</c:v>
                </c:pt>
                <c:pt idx="8">
                  <c:v>45047</c:v>
                </c:pt>
                <c:pt idx="9">
                  <c:v>45078</c:v>
                </c:pt>
                <c:pt idx="10">
                  <c:v>45108</c:v>
                </c:pt>
                <c:pt idx="11">
                  <c:v>45139</c:v>
                </c:pt>
                <c:pt idx="12">
                  <c:v>45170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5.9600044142077424E-2</c:v>
                </c:pt>
                <c:pt idx="1">
                  <c:v>6.3973304975850853E-2</c:v>
                </c:pt>
                <c:pt idx="2">
                  <c:v>5.0348989543882228E-2</c:v>
                </c:pt>
                <c:pt idx="3">
                  <c:v>5.2918268231027632E-2</c:v>
                </c:pt>
                <c:pt idx="4">
                  <c:v>5.972933307636219E-2</c:v>
                </c:pt>
                <c:pt idx="5">
                  <c:v>6.271217022790454E-2</c:v>
                </c:pt>
                <c:pt idx="6">
                  <c:v>7.5014294795232361E-2</c:v>
                </c:pt>
                <c:pt idx="7">
                  <c:v>8.229252375461904E-2</c:v>
                </c:pt>
                <c:pt idx="8">
                  <c:v>7.999624633004343E-2</c:v>
                </c:pt>
                <c:pt idx="9">
                  <c:v>6.2138183029711858E-2</c:v>
                </c:pt>
                <c:pt idx="10">
                  <c:v>6.5676241597348417E-2</c:v>
                </c:pt>
                <c:pt idx="11">
                  <c:v>0.12187872795825139</c:v>
                </c:pt>
                <c:pt idx="12">
                  <c:v>0.12473717755644032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4.8567421818114687E-2</c:v>
                </c:pt>
                <c:pt idx="73">
                  <c:v>6.1558631827894894E-2</c:v>
                </c:pt>
                <c:pt idx="74">
                  <c:v>7.2397796175553975E-2</c:v>
                </c:pt>
                <c:pt idx="75" formatCode="0.00%">
                  <c:v>7.7581850067486746E-2</c:v>
                </c:pt>
                <c:pt idx="76" formatCode="0.00%">
                  <c:v>8.5949279664359057E-2</c:v>
                </c:pt>
                <c:pt idx="77" formatCode="0.00%">
                  <c:v>7.4331837054841809E-2</c:v>
                </c:pt>
                <c:pt idx="78" formatCode="0.00%">
                  <c:v>5.6985331496251401E-2</c:v>
                </c:pt>
                <c:pt idx="79" formatCode="0.00%">
                  <c:v>6.1143641615514221E-2</c:v>
                </c:pt>
                <c:pt idx="80" formatCode="0.00%">
                  <c:v>0.13051177564879413</c:v>
                </c:pt>
                <c:pt idx="81" formatCode="0.00%">
                  <c:v>0.13248089750754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5.2918268231027632E-2</c:v>
                </c:pt>
                <c:pt idx="73">
                  <c:v>5.972933307636219E-2</c:v>
                </c:pt>
                <c:pt idx="74">
                  <c:v>6.271217022790454E-2</c:v>
                </c:pt>
                <c:pt idx="75" formatCode="0.00%">
                  <c:v>7.5014294795232361E-2</c:v>
                </c:pt>
                <c:pt idx="76" formatCode="0.00%">
                  <c:v>8.229252375461904E-2</c:v>
                </c:pt>
                <c:pt idx="77" formatCode="0.00%">
                  <c:v>7.999624633004343E-2</c:v>
                </c:pt>
                <c:pt idx="78" formatCode="0.00%">
                  <c:v>6.2138183029711858E-2</c:v>
                </c:pt>
                <c:pt idx="79" formatCode="0.00%">
                  <c:v>6.5676241597348417E-2</c:v>
                </c:pt>
                <c:pt idx="80" formatCode="0.00%">
                  <c:v>0.12187872795825139</c:v>
                </c:pt>
                <c:pt idx="81" formatCode="0.00%">
                  <c:v>0.12473717755644032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0.95204710346998112</c:v>
                </c:pt>
                <c:pt idx="61" formatCode="0.0%">
                  <c:v>0.99327299751967835</c:v>
                </c:pt>
                <c:pt idx="62" formatCode="0.0%">
                  <c:v>1.0332709192175562</c:v>
                </c:pt>
                <c:pt idx="63" formatCode="0.0%">
                  <c:v>1.0483379147675884</c:v>
                </c:pt>
                <c:pt idx="64" formatCode="0.0%">
                  <c:v>1.0965084195980745</c:v>
                </c:pt>
                <c:pt idx="65" formatCode="0.0%">
                  <c:v>1.1446104721177037</c:v>
                </c:pt>
                <c:pt idx="66" formatCode="0.0%">
                  <c:v>1.1563601618882031</c:v>
                </c:pt>
                <c:pt idx="67" formatCode="0.0%">
                  <c:v>1.1365105149097192</c:v>
                </c:pt>
                <c:pt idx="68" formatCode="0.0%">
                  <c:v>1.2539482592872915</c:v>
                </c:pt>
                <c:pt idx="69" formatCode="0.0%">
                  <c:v>1.397314590941019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0.94893864003745509</c:v>
                </c:pt>
                <c:pt idx="61" formatCode="0.0%">
                  <c:v>0.99021125844942359</c:v>
                </c:pt>
                <c:pt idx="62" formatCode="0.0%">
                  <c:v>1.027573621644478</c:v>
                </c:pt>
                <c:pt idx="63" formatCode="0.0%">
                  <c:v>1.0447043154933375</c:v>
                </c:pt>
                <c:pt idx="64" formatCode="0.0%">
                  <c:v>1.0912388971010518</c:v>
                </c:pt>
                <c:pt idx="65" formatCode="0.0%">
                  <c:v>1.1419104236008364</c:v>
                </c:pt>
                <c:pt idx="66" formatCode="0.0%">
                  <c:v>1.1536450257700128</c:v>
                </c:pt>
                <c:pt idx="67" formatCode="0.0%">
                  <c:v>1.1343390493998338</c:v>
                </c:pt>
                <c:pt idx="68" formatCode="0.0%">
                  <c:v>1.2452786308834436</c:v>
                </c:pt>
                <c:pt idx="69" formatCode="0.0%">
                  <c:v>1.3856827133305014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0.98886939001824259</c:v>
                </c:pt>
                <c:pt idx="62" formatCode="0.0%">
                  <c:v>1.0249082089676036</c:v>
                </c:pt>
                <c:pt idx="63" formatCode="0.0%">
                  <c:v>1.0438953165526255</c:v>
                </c:pt>
                <c:pt idx="64" formatCode="0.0%">
                  <c:v>1.0900430852223089</c:v>
                </c:pt>
                <c:pt idx="65" formatCode="0.0%">
                  <c:v>1.1419300715173266</c:v>
                </c:pt>
                <c:pt idx="66" formatCode="0.0%">
                  <c:v>1.1539597035638414</c:v>
                </c:pt>
                <c:pt idx="67" formatCode="0.0%">
                  <c:v>1.134606747796612</c:v>
                </c:pt>
                <c:pt idx="68" formatCode="0.0%">
                  <c:v>1.244864443299821</c:v>
                </c:pt>
                <c:pt idx="69" formatCode="0.0%">
                  <c:v>1.3853685302541523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0.94766445683394718</c:v>
                </c:pt>
                <c:pt idx="61" formatCode="0.0%">
                  <c:v>0.98752524210706438</c:v>
                </c:pt>
                <c:pt idx="62" formatCode="0.0%">
                  <c:v>1.0222436887854833</c:v>
                </c:pt>
                <c:pt idx="63" formatCode="0.0%">
                  <c:v>1.0403350092455255</c:v>
                </c:pt>
                <c:pt idx="64" formatCode="0.0%">
                  <c:v>1.0847741885759947</c:v>
                </c:pt>
                <c:pt idx="65" formatCode="0.0%">
                  <c:v>1.1382430645473889</c:v>
                </c:pt>
                <c:pt idx="66" formatCode="0.0%">
                  <c:v>1.1519115770868433</c:v>
                </c:pt>
                <c:pt idx="67" formatCode="0.0%">
                  <c:v>1.1316749817820919</c:v>
                </c:pt>
                <c:pt idx="68" formatCode="0.0%">
                  <c:v>1.2392480923049467</c:v>
                </c:pt>
                <c:pt idx="69" formatCode="0.0%">
                  <c:v>1.3778670064712388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0.94709337903112001</c:v>
                </c:pt>
                <c:pt idx="61" formatCode="0.0%">
                  <c:v>0.98722113332780759</c:v>
                </c:pt>
                <c:pt idx="62" formatCode="0.0%">
                  <c:v>1.0223119026611123</c:v>
                </c:pt>
                <c:pt idx="63" formatCode="0.0%">
                  <c:v>1.0402062407131161</c:v>
                </c:pt>
                <c:pt idx="64" formatCode="0.0%">
                  <c:v>1.0828037636336663</c:v>
                </c:pt>
                <c:pt idx="65" formatCode="0.0%">
                  <c:v>1.1404517253931856</c:v>
                </c:pt>
                <c:pt idx="66" formatCode="0.0%">
                  <c:v>1.1561093551529558</c:v>
                </c:pt>
                <c:pt idx="67" formatCode="0.0%">
                  <c:v>1.1338888715698126</c:v>
                </c:pt>
                <c:pt idx="68" formatCode="0.0%">
                  <c:v>1.2405000319449244</c:v>
                </c:pt>
                <c:pt idx="69" formatCode="0.0%">
                  <c:v>1.3782310091211696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0.95204710346998112</c:v>
                </c:pt>
                <c:pt idx="61" formatCode="0.0%">
                  <c:v>0.99327299751967835</c:v>
                </c:pt>
                <c:pt idx="62" formatCode="0.0%">
                  <c:v>1.0332709192175562</c:v>
                </c:pt>
                <c:pt idx="63" formatCode="0.0%">
                  <c:v>1.0483379147675884</c:v>
                </c:pt>
                <c:pt idx="64" formatCode="0.0%">
                  <c:v>1.0965084195980745</c:v>
                </c:pt>
                <c:pt idx="65" formatCode="0.0%">
                  <c:v>1.1446104721177037</c:v>
                </c:pt>
                <c:pt idx="66" formatCode="0.0%">
                  <c:v>1.1563601618882031</c:v>
                </c:pt>
                <c:pt idx="67" formatCode="0.0%">
                  <c:v>1.1365105149097192</c:v>
                </c:pt>
                <c:pt idx="68" formatCode="0.0%">
                  <c:v>1.2539482592872915</c:v>
                </c:pt>
                <c:pt idx="69" formatCode="0.0%">
                  <c:v>1.397314590941019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0.94709337903112001</c:v>
                </c:pt>
                <c:pt idx="61" formatCode="0.0%">
                  <c:v>0.98722113332780759</c:v>
                </c:pt>
                <c:pt idx="62" formatCode="0.0%">
                  <c:v>1.0223119026611123</c:v>
                </c:pt>
                <c:pt idx="63" formatCode="0.0%">
                  <c:v>1.0402062407131161</c:v>
                </c:pt>
                <c:pt idx="64" formatCode="0.0%">
                  <c:v>1.0828037636336663</c:v>
                </c:pt>
                <c:pt idx="65" formatCode="0.0%">
                  <c:v>1.1404517253931856</c:v>
                </c:pt>
                <c:pt idx="66" formatCode="0.0%">
                  <c:v>1.1561093551529558</c:v>
                </c:pt>
                <c:pt idx="67" formatCode="0.0%">
                  <c:v>1.1338888715698126</c:v>
                </c:pt>
                <c:pt idx="68" formatCode="0.0%">
                  <c:v>1.2405000319449244</c:v>
                </c:pt>
                <c:pt idx="69" formatCode="0.0%">
                  <c:v>1.3782310091211696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4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524" cy="6285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92" cy="62835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1194.42236328125</v>
          </cell>
          <cell r="E74">
            <v>954.05126953125</v>
          </cell>
          <cell r="F74">
            <v>1347.7322998046875</v>
          </cell>
          <cell r="G74">
            <v>887.78802490234375</v>
          </cell>
          <cell r="H74">
            <v>1142.2196044921875</v>
          </cell>
          <cell r="I74">
            <v>1255.3306884765625</v>
          </cell>
          <cell r="J74">
            <v>1207.1429443359375</v>
          </cell>
          <cell r="K74">
            <v>846.50274658203125</v>
          </cell>
          <cell r="L74">
            <v>1043.2689208984375</v>
          </cell>
          <cell r="M74">
            <v>889.43048095703125</v>
          </cell>
          <cell r="N74">
            <v>1207.2994384765625</v>
          </cell>
          <cell r="O74">
            <v>999.85491943359375</v>
          </cell>
          <cell r="P74">
            <v>1190.9615478515625</v>
          </cell>
          <cell r="Q74">
            <v>949.84405517578125</v>
          </cell>
          <cell r="R74">
            <v>1358.0521240234375</v>
          </cell>
          <cell r="S74">
            <v>871.25482177734375</v>
          </cell>
          <cell r="T74">
            <v>1146.538818359375</v>
          </cell>
          <cell r="U74">
            <v>1246.15576171875</v>
          </cell>
          <cell r="V74">
            <v>1202.5450439453125</v>
          </cell>
          <cell r="W74">
            <v>841.20135498046875</v>
          </cell>
          <cell r="X74">
            <v>1042.666748046875</v>
          </cell>
          <cell r="Y74">
            <v>913.238037109375</v>
          </cell>
          <cell r="Z74">
            <v>1207.245849609375</v>
          </cell>
          <cell r="AA74">
            <v>996.14501953125</v>
          </cell>
          <cell r="AB74">
            <v>1188.8603515625</v>
          </cell>
          <cell r="AC74">
            <v>949.0003662109375</v>
          </cell>
          <cell r="AD74">
            <v>1363.442138671875</v>
          </cell>
          <cell r="AE74">
            <v>858.365234375</v>
          </cell>
          <cell r="AF74">
            <v>1147.3404541015625</v>
          </cell>
          <cell r="AG74">
            <v>1247.20947265625</v>
          </cell>
          <cell r="AH74">
            <v>1205.7926025390625</v>
          </cell>
          <cell r="AI74">
            <v>838.0589599609375</v>
          </cell>
          <cell r="AJ74">
            <v>1042.0302734375</v>
          </cell>
          <cell r="AK74">
            <v>919.15802001953125</v>
          </cell>
          <cell r="AL74">
            <v>1202.48486328125</v>
          </cell>
          <cell r="AM74">
            <v>993.9788818359375</v>
          </cell>
          <cell r="AN74">
            <v>1186.761962890625</v>
          </cell>
          <cell r="AO74">
            <v>947.5758056640625</v>
          </cell>
          <cell r="AP74">
            <v>1366.3592529296875</v>
          </cell>
          <cell r="AQ74">
            <v>856.309814453125</v>
          </cell>
          <cell r="AR74">
            <v>1147.6383056640625</v>
          </cell>
          <cell r="AS74">
            <v>1226.5933837890625</v>
          </cell>
          <cell r="AT74">
            <v>1195.8785400390625</v>
          </cell>
          <cell r="AU74">
            <v>834.96630859375</v>
          </cell>
          <cell r="AV74">
            <v>1041.6314697265625</v>
          </cell>
          <cell r="AW74">
            <v>912.00677490234375</v>
          </cell>
          <cell r="AX74">
            <v>1201.8656005859375</v>
          </cell>
          <cell r="AY74">
            <v>994.24591064453125</v>
          </cell>
          <cell r="AZ74">
            <v>1183.1846923828125</v>
          </cell>
          <cell r="BA74">
            <v>944.80975341796875</v>
          </cell>
          <cell r="BB74">
            <v>1372.0804443359375</v>
          </cell>
          <cell r="BC74">
            <v>851.18218994140625</v>
          </cell>
          <cell r="BD74">
            <v>1151.2877197265625</v>
          </cell>
          <cell r="BE74">
            <v>1210.1533203125</v>
          </cell>
          <cell r="BF74">
            <v>1186.50732421875</v>
          </cell>
          <cell r="BG74">
            <v>830.814697265625</v>
          </cell>
          <cell r="BH74">
            <v>1041.4688720703125</v>
          </cell>
          <cell r="BI74">
            <v>935.45367431640625</v>
          </cell>
          <cell r="BJ74">
            <v>1199.829345703125</v>
          </cell>
          <cell r="BK74">
            <v>994.428466796875</v>
          </cell>
          <cell r="BL74">
            <v>1149.3187255859375</v>
          </cell>
          <cell r="BM74">
            <v>1139.5123291015625</v>
          </cell>
          <cell r="BN74">
            <v>1138.806396484375</v>
          </cell>
          <cell r="BO74">
            <v>1135.7373046875</v>
          </cell>
          <cell r="BP74">
            <v>1126.7830810546875</v>
          </cell>
          <cell r="BQ74">
            <v>1188.5341796875</v>
          </cell>
          <cell r="BR74">
            <v>948.26483154296875</v>
          </cell>
          <cell r="BS74">
            <v>1363.4908447265625</v>
          </cell>
          <cell r="BT74">
            <v>860.98822021484375</v>
          </cell>
          <cell r="BU74">
            <v>1148.4891357421875</v>
          </cell>
          <cell r="BV74">
            <v>1227.786865234375</v>
          </cell>
          <cell r="BW74">
            <v>1196.054931640625</v>
          </cell>
          <cell r="BX74">
            <v>836.746826171875</v>
          </cell>
          <cell r="BY74">
            <v>1041.9537353515625</v>
          </cell>
          <cell r="BZ74">
            <v>921.33624267578125</v>
          </cell>
          <cell r="CA74">
            <v>1202.2366943359375</v>
          </cell>
          <cell r="CB74">
            <v>995.084228515625</v>
          </cell>
          <cell r="CC74">
            <v>1135.630615234375</v>
          </cell>
          <cell r="CD74">
            <v>1135.630615234375</v>
          </cell>
        </row>
        <row r="75">
          <cell r="D75">
            <v>1276.912109375</v>
          </cell>
          <cell r="E75">
            <v>1022.9132690429688</v>
          </cell>
          <cell r="F75">
            <v>1382.0576171875</v>
          </cell>
          <cell r="G75">
            <v>955.714111328125</v>
          </cell>
          <cell r="H75">
            <v>1206.2349853515625</v>
          </cell>
          <cell r="I75">
            <v>1314.49267578125</v>
          </cell>
          <cell r="J75">
            <v>1276.623046875</v>
          </cell>
          <cell r="K75">
            <v>914.2843017578125</v>
          </cell>
          <cell r="L75">
            <v>1132.5279541015625</v>
          </cell>
          <cell r="M75">
            <v>897.54815673828125</v>
          </cell>
          <cell r="N75">
            <v>1286.3253173828125</v>
          </cell>
          <cell r="O75">
            <v>1068.020263671875</v>
          </cell>
          <cell r="P75">
            <v>1272.5711669921875</v>
          </cell>
          <cell r="Q75">
            <v>1018.7360229492188</v>
          </cell>
          <cell r="R75">
            <v>1391.556396484375</v>
          </cell>
          <cell r="S75">
            <v>940.80206298828125</v>
          </cell>
          <cell r="T75">
            <v>1209.5965576171875</v>
          </cell>
          <cell r="U75">
            <v>1305.7774658203125</v>
          </cell>
          <cell r="V75">
            <v>1272.674560546875</v>
          </cell>
          <cell r="W75">
            <v>908.5123291015625</v>
          </cell>
          <cell r="X75">
            <v>1133.341552734375</v>
          </cell>
          <cell r="Y75">
            <v>921.8397216796875</v>
          </cell>
          <cell r="Z75">
            <v>1284.55224609375</v>
          </cell>
          <cell r="AA75">
            <v>1063.9200439453125</v>
          </cell>
          <cell r="AB75">
            <v>1269.7425537109375</v>
          </cell>
          <cell r="AC75">
            <v>1017.6458740234375</v>
          </cell>
          <cell r="AD75">
            <v>1396.8265380859375</v>
          </cell>
          <cell r="AE75">
            <v>928.30755615234375</v>
          </cell>
          <cell r="AF75">
            <v>1209.94287109375</v>
          </cell>
          <cell r="AG75">
            <v>1307.0157470703125</v>
          </cell>
          <cell r="AH75">
            <v>1276.5592041015625</v>
          </cell>
          <cell r="AI75">
            <v>904.90087890625</v>
          </cell>
          <cell r="AJ75">
            <v>1133.2109375</v>
          </cell>
          <cell r="AK75">
            <v>927.82257080078125</v>
          </cell>
          <cell r="AL75">
            <v>1277.8828125</v>
          </cell>
          <cell r="AM75">
            <v>1061.627685546875</v>
          </cell>
          <cell r="AN75">
            <v>1266.8089599609375</v>
          </cell>
          <cell r="AO75">
            <v>1016.44775390625</v>
          </cell>
          <cell r="AP75">
            <v>1399.0748291015625</v>
          </cell>
          <cell r="AQ75">
            <v>926.13702392578125</v>
          </cell>
          <cell r="AR75">
            <v>1210.138671875</v>
          </cell>
          <cell r="AS75">
            <v>1287.1373291015625</v>
          </cell>
          <cell r="AT75">
            <v>1266.9302978515625</v>
          </cell>
          <cell r="AU75">
            <v>901.75860595703125</v>
          </cell>
          <cell r="AV75">
            <v>1134.28662109375</v>
          </cell>
          <cell r="AW75">
            <v>920.7562255859375</v>
          </cell>
          <cell r="AX75">
            <v>1276.5194091796875</v>
          </cell>
          <cell r="AY75">
            <v>1062.115966796875</v>
          </cell>
          <cell r="AZ75">
            <v>1262.255859375</v>
          </cell>
          <cell r="BA75">
            <v>1014.0604248046875</v>
          </cell>
          <cell r="BB75">
            <v>1404.0506591796875</v>
          </cell>
          <cell r="BC75">
            <v>920.6153564453125</v>
          </cell>
          <cell r="BD75">
            <v>1212.8282470703125</v>
          </cell>
          <cell r="BE75">
            <v>1271.4046630859375</v>
          </cell>
          <cell r="BF75">
            <v>1257.5125732421875</v>
          </cell>
          <cell r="BG75">
            <v>897.4676513671875</v>
          </cell>
          <cell r="BH75">
            <v>1136.35400390625</v>
          </cell>
          <cell r="BI75">
            <v>943.9874267578125</v>
          </cell>
          <cell r="BJ75">
            <v>1272.4173583984375</v>
          </cell>
          <cell r="BK75">
            <v>1062.405517578125</v>
          </cell>
          <cell r="BL75">
            <v>1220.0692138671875</v>
          </cell>
          <cell r="BM75">
            <v>1208.9530029296875</v>
          </cell>
          <cell r="BN75">
            <v>1207.408447265625</v>
          </cell>
          <cell r="BO75">
            <v>1203.7967529296875</v>
          </cell>
          <cell r="BP75">
            <v>1194.0850830078125</v>
          </cell>
          <cell r="BQ75">
            <v>1269.25830078125</v>
          </cell>
          <cell r="BR75">
            <v>1017.216064453125</v>
          </cell>
          <cell r="BS75">
            <v>1396.4718017578125</v>
          </cell>
          <cell r="BT75">
            <v>930.440673828125</v>
          </cell>
          <cell r="BU75">
            <v>1210.8115234375</v>
          </cell>
          <cell r="BV75">
            <v>1288.283935546875</v>
          </cell>
          <cell r="BW75">
            <v>1266.7764892578125</v>
          </cell>
          <cell r="BX75">
            <v>903.70977783203125</v>
          </cell>
          <cell r="BY75">
            <v>1134.55810546875</v>
          </cell>
          <cell r="BZ75">
            <v>929.92596435546875</v>
          </cell>
          <cell r="CA75">
            <v>1276.8453369140625</v>
          </cell>
          <cell r="CB75">
            <v>1062.97265625</v>
          </cell>
          <cell r="CC75">
            <v>1204.0841064453125</v>
          </cell>
          <cell r="CD75">
            <v>1204.0841064453125</v>
          </cell>
        </row>
        <row r="76">
          <cell r="D76">
            <v>1403.0828857421875</v>
          </cell>
          <cell r="E76">
            <v>1077.00439453125</v>
          </cell>
          <cell r="F76">
            <v>1434.4808349609375</v>
          </cell>
          <cell r="G76">
            <v>1000.528076171875</v>
          </cell>
          <cell r="H76">
            <v>1270.7156982421875</v>
          </cell>
          <cell r="I76">
            <v>1383.562255859375</v>
          </cell>
          <cell r="J76">
            <v>1342.018310546875</v>
          </cell>
          <cell r="K76">
            <v>984.80657958984375</v>
          </cell>
          <cell r="L76">
            <v>1207.3626708984375</v>
          </cell>
          <cell r="M76">
            <v>930.3228759765625</v>
          </cell>
          <cell r="N76">
            <v>1385.4202880859375</v>
          </cell>
          <cell r="O76">
            <v>1136.17529296875</v>
          </cell>
          <cell r="P76">
            <v>1397.919921875</v>
          </cell>
          <cell r="Q76">
            <v>1072.1827392578125</v>
          </cell>
          <cell r="R76">
            <v>1444.282958984375</v>
          </cell>
          <cell r="S76">
            <v>985.39898681640625</v>
          </cell>
          <cell r="T76">
            <v>1272.60498046875</v>
          </cell>
          <cell r="U76">
            <v>1374.9229736328125</v>
          </cell>
          <cell r="V76">
            <v>1336.3641357421875</v>
          </cell>
          <cell r="W76">
            <v>978.65142822265625</v>
          </cell>
          <cell r="X76">
            <v>1205.03857421875</v>
          </cell>
          <cell r="Y76">
            <v>953.7396240234375</v>
          </cell>
          <cell r="Z76">
            <v>1383.0728759765625</v>
          </cell>
          <cell r="AA76">
            <v>1132.348876953125</v>
          </cell>
          <cell r="AB76">
            <v>1394.013916015625</v>
          </cell>
          <cell r="AC76">
            <v>1070.5830078125</v>
          </cell>
          <cell r="AD76">
            <v>1449.3114013671875</v>
          </cell>
          <cell r="AE76">
            <v>973.14495849609375</v>
          </cell>
          <cell r="AF76">
            <v>1271.1632080078125</v>
          </cell>
          <cell r="AG76">
            <v>1376.6527099609375</v>
          </cell>
          <cell r="AH76">
            <v>1339.4384765625</v>
          </cell>
          <cell r="AI76">
            <v>975.40899658203125</v>
          </cell>
          <cell r="AJ76">
            <v>1203.4744873046875</v>
          </cell>
          <cell r="AK76">
            <v>958.46875</v>
          </cell>
          <cell r="AL76">
            <v>1374.044189453125</v>
          </cell>
          <cell r="AM76">
            <v>1130.260498046875</v>
          </cell>
          <cell r="AN76">
            <v>1390.2066650390625</v>
          </cell>
          <cell r="AO76">
            <v>1069.2978515625</v>
          </cell>
          <cell r="AP76">
            <v>1453.1739501953125</v>
          </cell>
          <cell r="AQ76">
            <v>970.7584228515625</v>
          </cell>
          <cell r="AR76">
            <v>1271.0509033203125</v>
          </cell>
          <cell r="AS76">
            <v>1355.91943359375</v>
          </cell>
          <cell r="AT76">
            <v>1328.3433837890625</v>
          </cell>
          <cell r="AU76">
            <v>971.22235107421875</v>
          </cell>
          <cell r="AV76">
            <v>1202.3148193359375</v>
          </cell>
          <cell r="AW76">
            <v>950.77496337890625</v>
          </cell>
          <cell r="AX76">
            <v>1372.7750244140625</v>
          </cell>
          <cell r="AY76">
            <v>1130.8497314453125</v>
          </cell>
          <cell r="AZ76">
            <v>1385.0963134765625</v>
          </cell>
          <cell r="BA76">
            <v>1066.631103515625</v>
          </cell>
          <cell r="BB76">
            <v>1459.5279541015625</v>
          </cell>
          <cell r="BC76">
            <v>964.67535400390625</v>
          </cell>
          <cell r="BD76">
            <v>1273.2962646484375</v>
          </cell>
          <cell r="BE76">
            <v>1339.7086181640625</v>
          </cell>
          <cell r="BF76">
            <v>1317.57421875</v>
          </cell>
          <cell r="BG76">
            <v>966.5601806640625</v>
          </cell>
          <cell r="BH76">
            <v>1202.384765625</v>
          </cell>
          <cell r="BI76">
            <v>977.11431884765625</v>
          </cell>
          <cell r="BJ76">
            <v>1367.6204833984375</v>
          </cell>
          <cell r="BK76">
            <v>1132.193603515625</v>
          </cell>
          <cell r="BL76">
            <v>1308.3995361328125</v>
          </cell>
          <cell r="BM76">
            <v>1292.4212646484375</v>
          </cell>
          <cell r="BN76">
            <v>1288.9078369140625</v>
          </cell>
          <cell r="BO76">
            <v>1282.328125</v>
          </cell>
          <cell r="BP76">
            <v>1268.96875</v>
          </cell>
          <cell r="BQ76">
            <v>1393.5679931640625</v>
          </cell>
          <cell r="BR76">
            <v>1070.27294921875</v>
          </cell>
          <cell r="BS76">
            <v>1450.2049560546875</v>
          </cell>
          <cell r="BT76">
            <v>974.93353271484375</v>
          </cell>
          <cell r="BU76">
            <v>1272.1690673828125</v>
          </cell>
          <cell r="BV76">
            <v>1357.0777587890625</v>
          </cell>
          <cell r="BW76">
            <v>1328.612060546875</v>
          </cell>
          <cell r="BX76">
            <v>973.506103515625</v>
          </cell>
          <cell r="BY76">
            <v>1203.443115234375</v>
          </cell>
          <cell r="BZ76">
            <v>961.7076416015625</v>
          </cell>
          <cell r="CA76">
            <v>1373.1650390625</v>
          </cell>
          <cell r="CB76">
            <v>1131.9810791015625</v>
          </cell>
          <cell r="CC76">
            <v>1283.9241943359375</v>
          </cell>
          <cell r="CD76">
            <v>1283.9241943359375</v>
          </cell>
        </row>
        <row r="77">
          <cell r="D77">
            <v>1528.986328125</v>
          </cell>
          <cell r="E77">
            <v>1166.5894775390625</v>
          </cell>
          <cell r="F77">
            <v>1557.2623291015625</v>
          </cell>
          <cell r="G77">
            <v>1063.9085693359375</v>
          </cell>
          <cell r="H77">
            <v>1344.91748046875</v>
          </cell>
          <cell r="I77">
            <v>1462.6859130859375</v>
          </cell>
          <cell r="J77">
            <v>1412.2012939453125</v>
          </cell>
          <cell r="K77">
            <v>1004.38330078125</v>
          </cell>
          <cell r="L77">
            <v>1263.1285400390625</v>
          </cell>
          <cell r="M77">
            <v>1203.6070556640625</v>
          </cell>
          <cell r="N77">
            <v>1495.6468505859375</v>
          </cell>
          <cell r="O77">
            <v>1206.9010009765625</v>
          </cell>
          <cell r="P77">
            <v>1526.1705322265625</v>
          </cell>
          <cell r="Q77">
            <v>1161.0338134765625</v>
          </cell>
          <cell r="R77">
            <v>1574.2508544921875</v>
          </cell>
          <cell r="S77">
            <v>1048.8597412109375</v>
          </cell>
          <cell r="T77">
            <v>1346.5477294921875</v>
          </cell>
          <cell r="U77">
            <v>1453.4873046875</v>
          </cell>
          <cell r="V77">
            <v>1406.3516845703125</v>
          </cell>
          <cell r="W77">
            <v>997.84417724609375</v>
          </cell>
          <cell r="X77">
            <v>1260.158935546875</v>
          </cell>
          <cell r="Y77">
            <v>1221.177001953125</v>
          </cell>
          <cell r="Z77">
            <v>1493.5946044921875</v>
          </cell>
          <cell r="AA77">
            <v>1203.453369140625</v>
          </cell>
          <cell r="AB77">
            <v>1523.773193359375</v>
          </cell>
          <cell r="AC77">
            <v>1159.343017578125</v>
          </cell>
          <cell r="AD77">
            <v>1582.6405029296875</v>
          </cell>
          <cell r="AE77">
            <v>1036.987548828125</v>
          </cell>
          <cell r="AF77">
            <v>1344.8045654296875</v>
          </cell>
          <cell r="AG77">
            <v>1455.7080078125</v>
          </cell>
          <cell r="AH77">
            <v>1409.45068359375</v>
          </cell>
          <cell r="AI77">
            <v>994.26220703125</v>
          </cell>
          <cell r="AJ77">
            <v>1258.0509033203125</v>
          </cell>
          <cell r="AK77">
            <v>1227.4188232421875</v>
          </cell>
          <cell r="AL77">
            <v>1482.8336181640625</v>
          </cell>
          <cell r="AM77">
            <v>1201.6517333984375</v>
          </cell>
          <cell r="AN77">
            <v>1520.2705078125</v>
          </cell>
          <cell r="AO77">
            <v>1157.99658203125</v>
          </cell>
          <cell r="AP77">
            <v>1589.152099609375</v>
          </cell>
          <cell r="AQ77">
            <v>1033.91064453125</v>
          </cell>
          <cell r="AR77">
            <v>1344.5111083984375</v>
          </cell>
          <cell r="AS77">
            <v>1433.445068359375</v>
          </cell>
          <cell r="AT77">
            <v>1398.22802734375</v>
          </cell>
          <cell r="AU77">
            <v>989.78973388671875</v>
          </cell>
          <cell r="AV77">
            <v>1256.5850830078125</v>
          </cell>
          <cell r="AW77">
            <v>1220.0443115234375</v>
          </cell>
          <cell r="AX77">
            <v>1480.69091796875</v>
          </cell>
          <cell r="AY77">
            <v>1201.95361328125</v>
          </cell>
          <cell r="AZ77">
            <v>1515.778564453125</v>
          </cell>
          <cell r="BA77">
            <v>1155.03515625</v>
          </cell>
          <cell r="BB77">
            <v>1599.3797607421875</v>
          </cell>
          <cell r="BC77">
            <v>1026.74365234375</v>
          </cell>
          <cell r="BD77">
            <v>1346.542724609375</v>
          </cell>
          <cell r="BE77">
            <v>1416.130859375</v>
          </cell>
          <cell r="BF77">
            <v>1387.3857421875</v>
          </cell>
          <cell r="BG77">
            <v>984.63824462890625</v>
          </cell>
          <cell r="BH77">
            <v>1254.8118896484375</v>
          </cell>
          <cell r="BI77">
            <v>1242.953857421875</v>
          </cell>
          <cell r="BJ77">
            <v>1473.6234130859375</v>
          </cell>
          <cell r="BK77">
            <v>1203.4610595703125</v>
          </cell>
          <cell r="BL77">
            <v>1409.9075927734375</v>
          </cell>
          <cell r="BM77">
            <v>1392.8272705078125</v>
          </cell>
          <cell r="BN77">
            <v>1389.4879150390625</v>
          </cell>
          <cell r="BO77">
            <v>1380.551513671875</v>
          </cell>
          <cell r="BP77">
            <v>1364.1595458984375</v>
          </cell>
          <cell r="BQ77">
            <v>1522.6220703125</v>
          </cell>
          <cell r="BR77">
            <v>1159.0391845703125</v>
          </cell>
          <cell r="BS77">
            <v>1583.9703369140625</v>
          </cell>
          <cell r="BT77">
            <v>1037.92529296875</v>
          </cell>
          <cell r="BU77">
            <v>1345.6949462890625</v>
          </cell>
          <cell r="BV77">
            <v>1434.6512451171875</v>
          </cell>
          <cell r="BW77">
            <v>1398.5316162109375</v>
          </cell>
          <cell r="BX77">
            <v>992.20904541015625</v>
          </cell>
          <cell r="BY77">
            <v>1257.3580322265625</v>
          </cell>
          <cell r="BZ77">
            <v>1229.573974609375</v>
          </cell>
          <cell r="CA77">
            <v>1480.949462890625</v>
          </cell>
          <cell r="CB77">
            <v>1203.15673828125</v>
          </cell>
          <cell r="CC77">
            <v>1382.323974609375</v>
          </cell>
          <cell r="CD77">
            <v>1382.323974609375</v>
          </cell>
        </row>
        <row r="78">
          <cell r="D78">
            <v>1679.8961181640625</v>
          </cell>
          <cell r="E78">
            <v>1212.0941162109375</v>
          </cell>
          <cell r="F78">
            <v>1719.8060302734375</v>
          </cell>
          <cell r="G78">
            <v>1119.759521484375</v>
          </cell>
          <cell r="H78">
            <v>1460.2662353515625</v>
          </cell>
          <cell r="I78">
            <v>1558.5030517578125</v>
          </cell>
          <cell r="J78">
            <v>1499.3397216796875</v>
          </cell>
          <cell r="K78">
            <v>1066.809326171875</v>
          </cell>
          <cell r="L78">
            <v>1354.9779052734375</v>
          </cell>
          <cell r="M78">
            <v>1260.7874755859375</v>
          </cell>
          <cell r="N78">
            <v>1649.677490234375</v>
          </cell>
          <cell r="O78">
            <v>1284.6624755859375</v>
          </cell>
          <cell r="P78">
            <v>1678.247314453125</v>
          </cell>
          <cell r="Q78">
            <v>1205.0869140625</v>
          </cell>
          <cell r="R78">
            <v>1740.3990478515625</v>
          </cell>
          <cell r="S78">
            <v>1105.89404296875</v>
          </cell>
          <cell r="T78">
            <v>1462.5177001953125</v>
          </cell>
          <cell r="U78">
            <v>1548.7528076171875</v>
          </cell>
          <cell r="V78">
            <v>1494.59912109375</v>
          </cell>
          <cell r="W78">
            <v>1060.173828125</v>
          </cell>
          <cell r="X78">
            <v>1354.320556640625</v>
          </cell>
          <cell r="Y78">
            <v>1282.072021484375</v>
          </cell>
          <cell r="Z78">
            <v>1643.658203125</v>
          </cell>
          <cell r="AA78">
            <v>1282.116943359375</v>
          </cell>
          <cell r="AB78">
            <v>1677.457763671875</v>
          </cell>
          <cell r="AC78">
            <v>1203.2322998046875</v>
          </cell>
          <cell r="AD78">
            <v>1750.0064697265625</v>
          </cell>
          <cell r="AE78">
            <v>1093.767822265625</v>
          </cell>
          <cell r="AF78">
            <v>1460.7913818359375</v>
          </cell>
          <cell r="AG78">
            <v>1550.8701171875</v>
          </cell>
          <cell r="AH78">
            <v>1498.0615234375</v>
          </cell>
          <cell r="AI78">
            <v>1056.452392578125</v>
          </cell>
          <cell r="AJ78">
            <v>1353.6998291015625</v>
          </cell>
          <cell r="AK78">
            <v>1289.072998046875</v>
          </cell>
          <cell r="AL78">
            <v>1628.9437255859375</v>
          </cell>
          <cell r="AM78">
            <v>1280.763671875</v>
          </cell>
          <cell r="AN78">
            <v>1674.55908203125</v>
          </cell>
          <cell r="AO78">
            <v>1201.318359375</v>
          </cell>
          <cell r="AP78">
            <v>1759.435302734375</v>
          </cell>
          <cell r="AQ78">
            <v>1091.989013671875</v>
          </cell>
          <cell r="AR78">
            <v>1460.5848388671875</v>
          </cell>
          <cell r="AS78">
            <v>1527.8128662109375</v>
          </cell>
          <cell r="AT78">
            <v>1488.4136962890625</v>
          </cell>
          <cell r="AU78">
            <v>1051.441162109375</v>
          </cell>
          <cell r="AV78">
            <v>1352.4190673828125</v>
          </cell>
          <cell r="AW78">
            <v>1281.311767578125</v>
          </cell>
          <cell r="AX78">
            <v>1624.110595703125</v>
          </cell>
          <cell r="AY78">
            <v>1281.615234375</v>
          </cell>
          <cell r="AZ78">
            <v>1670.555908203125</v>
          </cell>
          <cell r="BA78">
            <v>1197.499755859375</v>
          </cell>
          <cell r="BB78">
            <v>1773.065673828125</v>
          </cell>
          <cell r="BC78">
            <v>1087.7952880859375</v>
          </cell>
          <cell r="BD78">
            <v>1463.51513671875</v>
          </cell>
          <cell r="BE78">
            <v>1509.9041748046875</v>
          </cell>
          <cell r="BF78">
            <v>1478.6484375</v>
          </cell>
          <cell r="BG78">
            <v>1046.227294921875</v>
          </cell>
          <cell r="BH78">
            <v>1351.135498046875</v>
          </cell>
          <cell r="BI78">
            <v>1307.8104248046875</v>
          </cell>
          <cell r="BJ78">
            <v>1613.438720703125</v>
          </cell>
          <cell r="BK78">
            <v>1284.3189697265625</v>
          </cell>
          <cell r="BL78">
            <v>1531.088134765625</v>
          </cell>
          <cell r="BM78">
            <v>1510.4039306640625</v>
          </cell>
          <cell r="BN78">
            <v>1506.6253662109375</v>
          </cell>
          <cell r="BO78">
            <v>1495.7884521484375</v>
          </cell>
          <cell r="BP78">
            <v>1476.419677734375</v>
          </cell>
          <cell r="BQ78">
            <v>1675.8782958984375</v>
          </cell>
          <cell r="BR78">
            <v>1202.625244140625</v>
          </cell>
          <cell r="BS78">
            <v>1752.9249267578125</v>
          </cell>
          <cell r="BT78">
            <v>1096.3326416015625</v>
          </cell>
          <cell r="BU78">
            <v>1462.051513671875</v>
          </cell>
          <cell r="BV78">
            <v>1529.12353515625</v>
          </cell>
          <cell r="BW78">
            <v>1488.307861328125</v>
          </cell>
          <cell r="BX78">
            <v>1054.1512451171875</v>
          </cell>
          <cell r="BY78">
            <v>1352.688720703125</v>
          </cell>
          <cell r="BZ78">
            <v>1292.033935546875</v>
          </cell>
          <cell r="CA78">
            <v>1624.9998779296875</v>
          </cell>
          <cell r="CB78">
            <v>1282.8441162109375</v>
          </cell>
          <cell r="CC78">
            <v>1498.0238037109375</v>
          </cell>
          <cell r="CD78">
            <v>1498.0238037109375</v>
          </cell>
        </row>
        <row r="79">
          <cell r="D79">
            <v>1782.0743408203125</v>
          </cell>
          <cell r="E79">
            <v>1315.410400390625</v>
          </cell>
          <cell r="F79">
            <v>1849.9578857421875</v>
          </cell>
          <cell r="G79">
            <v>1251.7835693359375</v>
          </cell>
          <cell r="H79">
            <v>1589.0880126953125</v>
          </cell>
          <cell r="I79">
            <v>1704.9075927734375</v>
          </cell>
          <cell r="J79">
            <v>1612.5859375</v>
          </cell>
          <cell r="K79">
            <v>1138.4019775390625</v>
          </cell>
          <cell r="L79">
            <v>1460.77197265625</v>
          </cell>
          <cell r="M79">
            <v>1321.107666015625</v>
          </cell>
          <cell r="N79">
            <v>1800.1204833984375</v>
          </cell>
          <cell r="O79">
            <v>1377.992919921875</v>
          </cell>
          <cell r="P79">
            <v>1778.67529296875</v>
          </cell>
          <cell r="Q79">
            <v>1307.080078125</v>
          </cell>
          <cell r="R79">
            <v>1872.0606689453125</v>
          </cell>
          <cell r="S79">
            <v>1236.9927978515625</v>
          </cell>
          <cell r="T79">
            <v>1590.6566162109375</v>
          </cell>
          <cell r="U79">
            <v>1691.902099609375</v>
          </cell>
          <cell r="V79">
            <v>1609.609619140625</v>
          </cell>
          <cell r="W79">
            <v>1131.2396240234375</v>
          </cell>
          <cell r="X79">
            <v>1463.4659423828125</v>
          </cell>
          <cell r="Y79">
            <v>1345.842041015625</v>
          </cell>
          <cell r="Z79">
            <v>1795.210693359375</v>
          </cell>
          <cell r="AA79">
            <v>1373.65771484375</v>
          </cell>
          <cell r="AB79">
            <v>1775.93505859375</v>
          </cell>
          <cell r="AC79">
            <v>1305.758544921875</v>
          </cell>
          <cell r="AD79">
            <v>1882.6466064453125</v>
          </cell>
          <cell r="AE79">
            <v>1223.844970703125</v>
          </cell>
          <cell r="AF79">
            <v>1588.8299560546875</v>
          </cell>
          <cell r="AG79">
            <v>1693.051025390625</v>
          </cell>
          <cell r="AH79">
            <v>1615.963134765625</v>
          </cell>
          <cell r="AI79">
            <v>1127.46240234375</v>
          </cell>
          <cell r="AJ79">
            <v>1464.189453125</v>
          </cell>
          <cell r="AK79">
            <v>1353.44873046875</v>
          </cell>
          <cell r="AL79">
            <v>1781.8709716796875</v>
          </cell>
          <cell r="AM79">
            <v>1371.5694580078125</v>
          </cell>
          <cell r="AN79">
            <v>1771.9429931640625</v>
          </cell>
          <cell r="AO79">
            <v>1303.3162841796875</v>
          </cell>
          <cell r="AP79">
            <v>1892.9200439453125</v>
          </cell>
          <cell r="AQ79">
            <v>1220.686279296875</v>
          </cell>
          <cell r="AR79">
            <v>1588.572998046875</v>
          </cell>
          <cell r="AS79">
            <v>1664.7359619140625</v>
          </cell>
          <cell r="AT79">
            <v>1607.2479248046875</v>
          </cell>
          <cell r="AU79">
            <v>1122.554443359375</v>
          </cell>
          <cell r="AV79">
            <v>1466.1015625</v>
          </cell>
          <cell r="AW79">
            <v>1345.205810546875</v>
          </cell>
          <cell r="AX79">
            <v>1775.9241943359375</v>
          </cell>
          <cell r="AY79">
            <v>1371.9522705078125</v>
          </cell>
          <cell r="AZ79">
            <v>1766.7984619140625</v>
          </cell>
          <cell r="BA79">
            <v>1298.277587890625</v>
          </cell>
          <cell r="BB79">
            <v>1908.0565185546875</v>
          </cell>
          <cell r="BC79">
            <v>1214.342041015625</v>
          </cell>
          <cell r="BD79">
            <v>1591.0992431640625</v>
          </cell>
          <cell r="BE79">
            <v>1642.022705078125</v>
          </cell>
          <cell r="BF79">
            <v>1598.945556640625</v>
          </cell>
          <cell r="BG79">
            <v>1117.138427734375</v>
          </cell>
          <cell r="BH79">
            <v>1469.4097900390625</v>
          </cell>
          <cell r="BI79">
            <v>1372.78759765625</v>
          </cell>
          <cell r="BJ79">
            <v>1765.4000244140625</v>
          </cell>
          <cell r="BK79">
            <v>1374.1649169921875</v>
          </cell>
          <cell r="BL79">
            <v>1644.896728515625</v>
          </cell>
          <cell r="BM79">
            <v>1624.9169921875</v>
          </cell>
          <cell r="BN79">
            <v>1621.93994140625</v>
          </cell>
          <cell r="BO79">
            <v>1612.0684814453125</v>
          </cell>
          <cell r="BP79">
            <v>1594.5277099609375</v>
          </cell>
          <cell r="BQ79">
            <v>1774.654541015625</v>
          </cell>
          <cell r="BR79">
            <v>1304.516357421875</v>
          </cell>
          <cell r="BS79">
            <v>1885.9188232421875</v>
          </cell>
          <cell r="BT79">
            <v>1225.3287353515625</v>
          </cell>
          <cell r="BU79">
            <v>1589.972412109375</v>
          </cell>
          <cell r="BV79">
            <v>1666.4085693359375</v>
          </cell>
          <cell r="BW79">
            <v>1606.4866943359375</v>
          </cell>
          <cell r="BX79">
            <v>1125.2330322265625</v>
          </cell>
          <cell r="BY79">
            <v>1466.08251953125</v>
          </cell>
          <cell r="BZ79">
            <v>1356.2025146484375</v>
          </cell>
          <cell r="CA79">
            <v>1776.909912109375</v>
          </cell>
          <cell r="CB79">
            <v>1373.5394287109375</v>
          </cell>
          <cell r="CC79">
            <v>1614.14794921875</v>
          </cell>
          <cell r="CD79">
            <v>1614.1478271484375</v>
          </cell>
        </row>
        <row r="80">
          <cell r="D80">
            <v>1861.7052001953125</v>
          </cell>
          <cell r="E80">
            <v>1375.1533203125</v>
          </cell>
          <cell r="F80">
            <v>1931.69189453125</v>
          </cell>
          <cell r="G80">
            <v>1370.6092529296875</v>
          </cell>
          <cell r="H80">
            <v>1713.928466796875</v>
          </cell>
          <cell r="I80">
            <v>1853.28466796875</v>
          </cell>
          <cell r="J80">
            <v>1714.9901123046875</v>
          </cell>
          <cell r="K80">
            <v>1254.3192138671875</v>
          </cell>
          <cell r="L80">
            <v>1555.776123046875</v>
          </cell>
          <cell r="M80">
            <v>1411.9696044921875</v>
          </cell>
          <cell r="N80">
            <v>1903.7244873046875</v>
          </cell>
          <cell r="O80">
            <v>1469.8682861328125</v>
          </cell>
          <cell r="P80">
            <v>1855.2767333984375</v>
          </cell>
          <cell r="Q80">
            <v>1365.8780517578125</v>
          </cell>
          <cell r="R80">
            <v>1953.6751708984375</v>
          </cell>
          <cell r="S80">
            <v>1343.2005615234375</v>
          </cell>
          <cell r="T80">
            <v>1716.7841796875</v>
          </cell>
          <cell r="U80">
            <v>1838.9547119140625</v>
          </cell>
          <cell r="V80">
            <v>1712.5809326171875</v>
          </cell>
          <cell r="W80">
            <v>1247.75537109375</v>
          </cell>
          <cell r="X80">
            <v>1558.923828125</v>
          </cell>
          <cell r="Y80">
            <v>1436.8828125</v>
          </cell>
          <cell r="Z80">
            <v>1902.3240966796875</v>
          </cell>
          <cell r="AA80">
            <v>1463.8834228515625</v>
          </cell>
          <cell r="AB80">
            <v>1850.6063232421875</v>
          </cell>
          <cell r="AC80">
            <v>1364.185302734375</v>
          </cell>
          <cell r="AD80">
            <v>1964.5994873046875</v>
          </cell>
          <cell r="AE80">
            <v>1321.3564453125</v>
          </cell>
          <cell r="AF80">
            <v>1714.990966796875</v>
          </cell>
          <cell r="AG80">
            <v>1839.415283203125</v>
          </cell>
          <cell r="AH80">
            <v>1720.4276123046875</v>
          </cell>
          <cell r="AI80">
            <v>1244.8123779296875</v>
          </cell>
          <cell r="AJ80">
            <v>1559.823486328125</v>
          </cell>
          <cell r="AK80">
            <v>1443.5382080078125</v>
          </cell>
          <cell r="AL80">
            <v>1893.582763671875</v>
          </cell>
          <cell r="AM80">
            <v>1461.013916015625</v>
          </cell>
          <cell r="AN80">
            <v>1845.772705078125</v>
          </cell>
          <cell r="AO80">
            <v>1361.41748046875</v>
          </cell>
          <cell r="AP80">
            <v>1974.4901123046875</v>
          </cell>
          <cell r="AQ80">
            <v>1317.4710693359375</v>
          </cell>
          <cell r="AR80">
            <v>1714.8125</v>
          </cell>
          <cell r="AS80">
            <v>1807.8284912109375</v>
          </cell>
          <cell r="AT80">
            <v>1711.3702392578125</v>
          </cell>
          <cell r="AU80">
            <v>1238.1981201171875</v>
          </cell>
          <cell r="AV80">
            <v>1561.861328125</v>
          </cell>
          <cell r="AW80">
            <v>1433.303955078125</v>
          </cell>
          <cell r="AX80">
            <v>1889.063232421875</v>
          </cell>
          <cell r="AY80">
            <v>1461.2041015625</v>
          </cell>
          <cell r="AZ80">
            <v>1838.8719482421875</v>
          </cell>
          <cell r="BA80">
            <v>1356.036865234375</v>
          </cell>
          <cell r="BB80">
            <v>1989.375732421875</v>
          </cell>
          <cell r="BC80">
            <v>1309.0809326171875</v>
          </cell>
          <cell r="BD80">
            <v>1719.216796875</v>
          </cell>
          <cell r="BE80">
            <v>1782.247802734375</v>
          </cell>
          <cell r="BF80">
            <v>1702.89501953125</v>
          </cell>
          <cell r="BG80">
            <v>1233.194580078125</v>
          </cell>
          <cell r="BH80">
            <v>1564.82958984375</v>
          </cell>
          <cell r="BI80">
            <v>1462.5133056640625</v>
          </cell>
          <cell r="BJ80">
            <v>1881.384765625</v>
          </cell>
          <cell r="BK80">
            <v>1463.2967529296875</v>
          </cell>
          <cell r="BL80">
            <v>1738.6317138671875</v>
          </cell>
          <cell r="BM80">
            <v>1718.8470458984375</v>
          </cell>
          <cell r="BN80">
            <v>1716.742431640625</v>
          </cell>
          <cell r="BO80">
            <v>1708.5279541015625</v>
          </cell>
          <cell r="BP80">
            <v>1693.6087646484375</v>
          </cell>
          <cell r="BQ80">
            <v>1849.81787109375</v>
          </cell>
          <cell r="BR80">
            <v>1362.9190673828125</v>
          </cell>
          <cell r="BS80">
            <v>1967.518310546875</v>
          </cell>
          <cell r="BT80">
            <v>1325.609375</v>
          </cell>
          <cell r="BU80">
            <v>1716.842041015625</v>
          </cell>
          <cell r="BV80">
            <v>1809.7384033203125</v>
          </cell>
          <cell r="BW80">
            <v>1710.2900390625</v>
          </cell>
          <cell r="BX80">
            <v>1241.508544921875</v>
          </cell>
          <cell r="BY80">
            <v>1561.573974609375</v>
          </cell>
          <cell r="BZ80">
            <v>1445.8485107421875</v>
          </cell>
          <cell r="CA80">
            <v>1889.4732666015625</v>
          </cell>
          <cell r="CB80">
            <v>1463.1724853515625</v>
          </cell>
          <cell r="CC80">
            <v>1710.436279296875</v>
          </cell>
          <cell r="CD80">
            <v>1710.436279296875</v>
          </cell>
        </row>
        <row r="81">
          <cell r="D81">
            <v>1966.5723876953125</v>
          </cell>
          <cell r="E81">
            <v>1499.58203125</v>
          </cell>
          <cell r="F81">
            <v>1994.58544921875</v>
          </cell>
          <cell r="G81">
            <v>1429.356201171875</v>
          </cell>
          <cell r="H81">
            <v>1821.2279052734375</v>
          </cell>
          <cell r="I81">
            <v>2024.6326904296875</v>
          </cell>
          <cell r="J81">
            <v>1811.281494140625</v>
          </cell>
          <cell r="K81">
            <v>1403.6182861328125</v>
          </cell>
          <cell r="L81">
            <v>1724.34130859375</v>
          </cell>
          <cell r="M81">
            <v>1501.250244140625</v>
          </cell>
          <cell r="N81">
            <v>2045.2003173828125</v>
          </cell>
          <cell r="O81">
            <v>1561.8931884765625</v>
          </cell>
          <cell r="P81">
            <v>1961.0054931640625</v>
          </cell>
          <cell r="Q81">
            <v>1489.2103271484375</v>
          </cell>
          <cell r="R81">
            <v>2015.5333251953125</v>
          </cell>
          <cell r="S81">
            <v>1398.6451416015625</v>
          </cell>
          <cell r="T81">
            <v>1823.43212890625</v>
          </cell>
          <cell r="U81">
            <v>2007.3414306640625</v>
          </cell>
          <cell r="V81">
            <v>1807.20263671875</v>
          </cell>
          <cell r="W81">
            <v>1398.0433349609375</v>
          </cell>
          <cell r="X81">
            <v>1729.8936767578125</v>
          </cell>
          <cell r="Y81">
            <v>1529.3519287109375</v>
          </cell>
          <cell r="Z81">
            <v>2043.3929443359375</v>
          </cell>
          <cell r="AA81">
            <v>1556.4559326171875</v>
          </cell>
          <cell r="AB81">
            <v>1956.799072265625</v>
          </cell>
          <cell r="AC81">
            <v>1488.638671875</v>
          </cell>
          <cell r="AD81">
            <v>2025.7921142578125</v>
          </cell>
          <cell r="AE81">
            <v>1374.3302001953125</v>
          </cell>
          <cell r="AF81">
            <v>1820.859130859375</v>
          </cell>
          <cell r="AG81">
            <v>2008.141845703125</v>
          </cell>
          <cell r="AH81">
            <v>1815.5521240234375</v>
          </cell>
          <cell r="AI81">
            <v>1395.8643798828125</v>
          </cell>
          <cell r="AJ81">
            <v>1731.9849853515625</v>
          </cell>
          <cell r="AK81">
            <v>1536.8758544921875</v>
          </cell>
          <cell r="AL81">
            <v>2034.8118896484375</v>
          </cell>
          <cell r="AM81">
            <v>1553.3572998046875</v>
          </cell>
          <cell r="AN81">
            <v>1952.5845947265625</v>
          </cell>
          <cell r="AO81">
            <v>1485.9443359375</v>
          </cell>
          <cell r="AP81">
            <v>2036.250732421875</v>
          </cell>
          <cell r="AQ81">
            <v>1370.51416015625</v>
          </cell>
          <cell r="AR81">
            <v>1821.022705078125</v>
          </cell>
          <cell r="AS81">
            <v>1970.2574462890625</v>
          </cell>
          <cell r="AT81">
            <v>1804.498291015625</v>
          </cell>
          <cell r="AU81">
            <v>1388.897705078125</v>
          </cell>
          <cell r="AV81">
            <v>1735.604248046875</v>
          </cell>
          <cell r="AW81">
            <v>1524.501708984375</v>
          </cell>
          <cell r="AX81">
            <v>2028.6942138671875</v>
          </cell>
          <cell r="AY81">
            <v>1554.744873046875</v>
          </cell>
          <cell r="AZ81">
            <v>1946.4791259765625</v>
          </cell>
          <cell r="BA81">
            <v>1479.7349853515625</v>
          </cell>
          <cell r="BB81">
            <v>2051.13134765625</v>
          </cell>
          <cell r="BC81">
            <v>1360.876708984375</v>
          </cell>
          <cell r="BD81">
            <v>1826.1181640625</v>
          </cell>
          <cell r="BE81">
            <v>1939.6014404296875</v>
          </cell>
          <cell r="BF81">
            <v>1795.3228759765625</v>
          </cell>
          <cell r="BG81">
            <v>1384.7171630859375</v>
          </cell>
          <cell r="BH81">
            <v>1741.4735107421875</v>
          </cell>
          <cell r="BI81">
            <v>1558.36328125</v>
          </cell>
          <cell r="BJ81">
            <v>2019.6043701171875</v>
          </cell>
          <cell r="BK81">
            <v>1557.904296875</v>
          </cell>
          <cell r="BL81">
            <v>1844.93798828125</v>
          </cell>
          <cell r="BM81">
            <v>1825.8970947265625</v>
          </cell>
          <cell r="BN81">
            <v>1825.280029296875</v>
          </cell>
          <cell r="BO81">
            <v>1817.7451171875</v>
          </cell>
          <cell r="BP81">
            <v>1804.838623046875</v>
          </cell>
          <cell r="BQ81">
            <v>1956.1339111328125</v>
          </cell>
          <cell r="BR81">
            <v>1486.943603515625</v>
          </cell>
          <cell r="BS81">
            <v>2029.3453369140625</v>
          </cell>
          <cell r="BT81">
            <v>1379.2679443359375</v>
          </cell>
          <cell r="BU81">
            <v>1823.4403076171875</v>
          </cell>
          <cell r="BV81">
            <v>1972.51904296875</v>
          </cell>
          <cell r="BW81">
            <v>1803.97705078125</v>
          </cell>
          <cell r="BX81">
            <v>1392.2850341796875</v>
          </cell>
          <cell r="BY81">
            <v>1735.1982421875</v>
          </cell>
          <cell r="BZ81">
            <v>1539.3167724609375</v>
          </cell>
          <cell r="CA81">
            <v>2029.10986328125</v>
          </cell>
          <cell r="CB81">
            <v>1556.6241455078125</v>
          </cell>
          <cell r="CC81">
            <v>1819.4920654296875</v>
          </cell>
          <cell r="CD81">
            <v>1819.491943359375</v>
          </cell>
        </row>
        <row r="82">
          <cell r="D82">
            <v>2283.072998046875</v>
          </cell>
          <cell r="E82">
            <v>1632.640625</v>
          </cell>
          <cell r="F82">
            <v>2183.867431640625</v>
          </cell>
          <cell r="G82">
            <v>1548.4508056640625</v>
          </cell>
          <cell r="H82">
            <v>2081.9931640625</v>
          </cell>
          <cell r="I82">
            <v>2331.69873046875</v>
          </cell>
          <cell r="J82">
            <v>2005.0135498046875</v>
          </cell>
          <cell r="K82">
            <v>1468.205078125</v>
          </cell>
          <cell r="L82">
            <v>1924.896484375</v>
          </cell>
          <cell r="M82">
            <v>1632.5782470703125</v>
          </cell>
          <cell r="N82">
            <v>2307.41650390625</v>
          </cell>
          <cell r="O82">
            <v>1712.4027099609375</v>
          </cell>
          <cell r="P82">
            <v>2271.777587890625</v>
          </cell>
          <cell r="Q82">
            <v>1616.412109375</v>
          </cell>
          <cell r="R82">
            <v>2203.376953125</v>
          </cell>
          <cell r="S82">
            <v>1521.1094970703125</v>
          </cell>
          <cell r="T82">
            <v>2081.24609375</v>
          </cell>
          <cell r="U82">
            <v>2310.555419921875</v>
          </cell>
          <cell r="V82">
            <v>1999.21875</v>
          </cell>
          <cell r="W82">
            <v>1461.0546875</v>
          </cell>
          <cell r="X82">
            <v>1931.237548828125</v>
          </cell>
          <cell r="Y82">
            <v>1665.5277099609375</v>
          </cell>
          <cell r="Z82">
            <v>2303.650634765625</v>
          </cell>
          <cell r="AA82">
            <v>1702.9296875</v>
          </cell>
          <cell r="AB82">
            <v>2263.38134765625</v>
          </cell>
          <cell r="AC82">
            <v>1616.5806884765625</v>
          </cell>
          <cell r="AD82">
            <v>2213.644775390625</v>
          </cell>
          <cell r="AE82">
            <v>1496.8646240234375</v>
          </cell>
          <cell r="AF82">
            <v>2075.286376953125</v>
          </cell>
          <cell r="AG82">
            <v>2309.06103515625</v>
          </cell>
          <cell r="AH82">
            <v>2008.8626708984375</v>
          </cell>
          <cell r="AI82">
            <v>1458.264892578125</v>
          </cell>
          <cell r="AJ82">
            <v>1933.24560546875</v>
          </cell>
          <cell r="AK82">
            <v>1675.2230224609375</v>
          </cell>
          <cell r="AL82">
            <v>2289.611328125</v>
          </cell>
          <cell r="AM82">
            <v>1698.0782470703125</v>
          </cell>
          <cell r="AN82">
            <v>2255.900390625</v>
          </cell>
          <cell r="AO82">
            <v>1612.0450439453125</v>
          </cell>
          <cell r="AP82">
            <v>2223.429931640625</v>
          </cell>
          <cell r="AQ82">
            <v>1494.977294921875</v>
          </cell>
          <cell r="AR82">
            <v>2075.349609375</v>
          </cell>
          <cell r="AS82">
            <v>2270.15087890625</v>
          </cell>
          <cell r="AT82">
            <v>1994.72265625</v>
          </cell>
          <cell r="AU82">
            <v>1451.0997314453125</v>
          </cell>
          <cell r="AV82">
            <v>1939.25048828125</v>
          </cell>
          <cell r="AW82">
            <v>1661.552978515625</v>
          </cell>
          <cell r="AX82">
            <v>2281.814453125</v>
          </cell>
          <cell r="AY82">
            <v>1699.4403076171875</v>
          </cell>
          <cell r="AZ82">
            <v>2245.621337890625</v>
          </cell>
          <cell r="BA82">
            <v>1601.88916015625</v>
          </cell>
          <cell r="BB82">
            <v>2237.927734375</v>
          </cell>
          <cell r="BC82">
            <v>1490.9830322265625</v>
          </cell>
          <cell r="BD82">
            <v>2082.722900390625</v>
          </cell>
          <cell r="BE82">
            <v>2237.763671875</v>
          </cell>
          <cell r="BF82">
            <v>1983.5718994140625</v>
          </cell>
          <cell r="BG82">
            <v>1447.099365234375</v>
          </cell>
          <cell r="BH82">
            <v>1946.9896240234375</v>
          </cell>
          <cell r="BI82">
            <v>1700.763671875</v>
          </cell>
          <cell r="BJ82">
            <v>2269.518310546875</v>
          </cell>
          <cell r="BK82">
            <v>1701.7718505859375</v>
          </cell>
          <cell r="BL82">
            <v>2085.72412109375</v>
          </cell>
          <cell r="BM82">
            <v>2055.939453125</v>
          </cell>
          <cell r="BN82">
            <v>2053.051025390625</v>
          </cell>
          <cell r="BO82">
            <v>2041.590576171875</v>
          </cell>
          <cell r="BP82">
            <v>2024.81005859375</v>
          </cell>
          <cell r="BQ82">
            <v>2262.924072265625</v>
          </cell>
          <cell r="BR82">
            <v>1613.291259765625</v>
          </cell>
          <cell r="BS82">
            <v>2216.942138671875</v>
          </cell>
          <cell r="BT82">
            <v>1504.3155517578125</v>
          </cell>
          <cell r="BU82">
            <v>2079.74365234375</v>
          </cell>
          <cell r="BV82">
            <v>2272.80908203125</v>
          </cell>
          <cell r="BW82">
            <v>1994.552978515625</v>
          </cell>
          <cell r="BX82">
            <v>1454.9893798828125</v>
          </cell>
          <cell r="BY82">
            <v>1938.4989013671875</v>
          </cell>
          <cell r="BZ82">
            <v>1678.25390625</v>
          </cell>
          <cell r="CA82">
            <v>2282.80322265625</v>
          </cell>
          <cell r="CB82">
            <v>1701.8358154296875</v>
          </cell>
          <cell r="CC82">
            <v>2045.81005859375</v>
          </cell>
          <cell r="CD82">
            <v>2045.81005859375</v>
          </cell>
        </row>
        <row r="83">
          <cell r="D83">
            <v>2613.601806640625</v>
          </cell>
          <cell r="E83">
            <v>1821.8642578125</v>
          </cell>
          <cell r="F83">
            <v>2515.073486328125</v>
          </cell>
          <cell r="G83">
            <v>1687.20361328125</v>
          </cell>
          <cell r="H83">
            <v>2349.6640625</v>
          </cell>
          <cell r="I83">
            <v>2563.74462890625</v>
          </cell>
          <cell r="J83">
            <v>2229.32177734375</v>
          </cell>
          <cell r="K83">
            <v>1609.9566650390625</v>
          </cell>
          <cell r="L83">
            <v>2215.427490234375</v>
          </cell>
          <cell r="M83">
            <v>1764.8624267578125</v>
          </cell>
          <cell r="N83">
            <v>2605.099609375</v>
          </cell>
          <cell r="O83">
            <v>1911.44775390625</v>
          </cell>
          <cell r="P83">
            <v>2599.8466796875</v>
          </cell>
          <cell r="Q83">
            <v>1803.3612060546875</v>
          </cell>
          <cell r="R83">
            <v>2542.275634765625</v>
          </cell>
          <cell r="S83">
            <v>1653.5595703125</v>
          </cell>
          <cell r="T83">
            <v>2347.148681640625</v>
          </cell>
          <cell r="U83">
            <v>2539.371826171875</v>
          </cell>
          <cell r="V83">
            <v>2220.22998046875</v>
          </cell>
          <cell r="W83">
            <v>1601.6004638671875</v>
          </cell>
          <cell r="X83">
            <v>2223.98583984375</v>
          </cell>
          <cell r="Y83">
            <v>1808.6478271484375</v>
          </cell>
          <cell r="Z83">
            <v>2602.283203125</v>
          </cell>
          <cell r="AA83">
            <v>1901.297607421875</v>
          </cell>
          <cell r="AB83">
            <v>2590.097412109375</v>
          </cell>
          <cell r="AC83">
            <v>1803.8720703125</v>
          </cell>
          <cell r="AD83">
            <v>2554.716064453125</v>
          </cell>
          <cell r="AE83">
            <v>1625.1529541015625</v>
          </cell>
          <cell r="AF83">
            <v>2340.01220703125</v>
          </cell>
          <cell r="AG83">
            <v>2538.48486328125</v>
          </cell>
          <cell r="AH83">
            <v>2229.919677734375</v>
          </cell>
          <cell r="AI83">
            <v>1598.2913818359375</v>
          </cell>
          <cell r="AJ83">
            <v>2226.9931640625</v>
          </cell>
          <cell r="AK83">
            <v>1820.86572265625</v>
          </cell>
          <cell r="AL83">
            <v>2591.131591796875</v>
          </cell>
          <cell r="AM83">
            <v>1895.6800537109375</v>
          </cell>
          <cell r="AN83">
            <v>2581.640869140625</v>
          </cell>
          <cell r="AO83">
            <v>1798.4625244140625</v>
          </cell>
          <cell r="AP83">
            <v>2569.406494140625</v>
          </cell>
          <cell r="AQ83">
            <v>1622.8828125</v>
          </cell>
          <cell r="AR83">
            <v>2339.885009765625</v>
          </cell>
          <cell r="AS83">
            <v>2486.31396484375</v>
          </cell>
          <cell r="AT83">
            <v>2210.6259765625</v>
          </cell>
          <cell r="AU83">
            <v>1589.8817138671875</v>
          </cell>
          <cell r="AV83">
            <v>2233.3583984375</v>
          </cell>
          <cell r="AW83">
            <v>1804.1373291015625</v>
          </cell>
          <cell r="AX83">
            <v>2585.005615234375</v>
          </cell>
          <cell r="AY83">
            <v>1897.8680419921875</v>
          </cell>
          <cell r="AZ83">
            <v>2567.3505859375</v>
          </cell>
          <cell r="BA83">
            <v>1786.5677490234375</v>
          </cell>
          <cell r="BB83">
            <v>2589.37158203125</v>
          </cell>
          <cell r="BC83">
            <v>1615.9630126953125</v>
          </cell>
          <cell r="BD83">
            <v>2344.766845703125</v>
          </cell>
          <cell r="BE83">
            <v>2443.217529296875</v>
          </cell>
          <cell r="BF83">
            <v>2195.333740234375</v>
          </cell>
          <cell r="BG83">
            <v>1584.3004150390625</v>
          </cell>
          <cell r="BH83">
            <v>2242.44775390625</v>
          </cell>
          <cell r="BI83">
            <v>1854.8077392578125</v>
          </cell>
          <cell r="BJ83">
            <v>2575.382080078125</v>
          </cell>
          <cell r="BK83">
            <v>1903.0400390625</v>
          </cell>
          <cell r="BL83">
            <v>2362.042724609375</v>
          </cell>
          <cell r="BM83">
            <v>2322.91162109375</v>
          </cell>
          <cell r="BN83">
            <v>2317.724609375</v>
          </cell>
          <cell r="BO83">
            <v>2301.147705078125</v>
          </cell>
          <cell r="BP83">
            <v>2277.379150390625</v>
          </cell>
          <cell r="BQ83">
            <v>2589.248291015625</v>
          </cell>
          <cell r="BR83">
            <v>1799.8021240234375</v>
          </cell>
          <cell r="BS83">
            <v>2560.347412109375</v>
          </cell>
          <cell r="BT83">
            <v>1633.296875</v>
          </cell>
          <cell r="BU83">
            <v>2343.72509765625</v>
          </cell>
          <cell r="BV83">
            <v>2489.493408203125</v>
          </cell>
          <cell r="BW83">
            <v>2211.263427734375</v>
          </cell>
          <cell r="BX83">
            <v>1594.1956787109375</v>
          </cell>
          <cell r="BY83">
            <v>2232.47998046875</v>
          </cell>
          <cell r="BZ83">
            <v>1825.359375</v>
          </cell>
          <cell r="CA83">
            <v>2585.81103515625</v>
          </cell>
          <cell r="CB83">
            <v>1901.23046875</v>
          </cell>
          <cell r="CC83">
            <v>2307.211181640625</v>
          </cell>
          <cell r="CD83">
            <v>2307.211181640625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6"/>
  <sheetViews>
    <sheetView workbookViewId="0">
      <pane xSplit="3" ySplit="1" topLeftCell="BI69" activePane="bottomRight" state="frozen"/>
      <selection pane="topRight" activeCell="D1" sqref="D1"/>
      <selection pane="bottomLeft" activeCell="A2" sqref="A2"/>
      <selection pane="bottomRight" activeCell="B92" sqref="B92"/>
    </sheetView>
  </sheetViews>
  <sheetFormatPr baseColWidth="10" defaultColWidth="14.33203125" defaultRowHeight="14.4" x14ac:dyDescent="0.3"/>
  <cols>
    <col min="1" max="3" width="14.33203125" style="1"/>
  </cols>
  <sheetData>
    <row r="1" spans="1:82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3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3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3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3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3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3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3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3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3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3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3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3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3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3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3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3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3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3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3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3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3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3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3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3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3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3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3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3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3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3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3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3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3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3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3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3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3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3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3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3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3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3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3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3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3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3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3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3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3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3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3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3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3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3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3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3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3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3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3.95" customHeight="1" x14ac:dyDescent="0.3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3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3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3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3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3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3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3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3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3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3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3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3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3">
      <c r="A74" s="2">
        <f>+[1]Sheet1!A74</f>
        <v>44896</v>
      </c>
      <c r="B74" s="1" t="s">
        <v>82</v>
      </c>
      <c r="C74" s="1">
        <v>2022</v>
      </c>
      <c r="D74" s="57">
        <f>+[2]Sheet1!D74</f>
        <v>1194.42236328125</v>
      </c>
      <c r="E74" s="57">
        <f>+[2]Sheet1!E74</f>
        <v>954.05126953125</v>
      </c>
      <c r="F74" s="57">
        <f>+[2]Sheet1!F74</f>
        <v>1347.7322998046875</v>
      </c>
      <c r="G74" s="57">
        <f>+[2]Sheet1!G74</f>
        <v>887.78802490234375</v>
      </c>
      <c r="H74" s="57">
        <f>+[2]Sheet1!H74</f>
        <v>1142.2196044921875</v>
      </c>
      <c r="I74" s="57">
        <f>+[2]Sheet1!I74</f>
        <v>1255.3306884765625</v>
      </c>
      <c r="J74" s="57">
        <f>+[2]Sheet1!J74</f>
        <v>1207.1429443359375</v>
      </c>
      <c r="K74" s="57">
        <f>+[2]Sheet1!K74</f>
        <v>846.50274658203125</v>
      </c>
      <c r="L74" s="57">
        <f>+[2]Sheet1!L74</f>
        <v>1043.2689208984375</v>
      </c>
      <c r="M74" s="57">
        <f>+[2]Sheet1!M74</f>
        <v>889.43048095703125</v>
      </c>
      <c r="N74" s="57">
        <f>+[2]Sheet1!N74</f>
        <v>1207.2994384765625</v>
      </c>
      <c r="O74" s="57">
        <f>+[2]Sheet1!O74</f>
        <v>999.85491943359375</v>
      </c>
      <c r="P74" s="57">
        <f>+[2]Sheet1!P74</f>
        <v>1190.9615478515625</v>
      </c>
      <c r="Q74" s="57">
        <f>+[2]Sheet1!Q74</f>
        <v>949.84405517578125</v>
      </c>
      <c r="R74" s="57">
        <f>+[2]Sheet1!R74</f>
        <v>1358.0521240234375</v>
      </c>
      <c r="S74" s="57">
        <f>+[2]Sheet1!S74</f>
        <v>871.25482177734375</v>
      </c>
      <c r="T74" s="57">
        <f>+[2]Sheet1!T74</f>
        <v>1146.538818359375</v>
      </c>
      <c r="U74" s="57">
        <f>+[2]Sheet1!U74</f>
        <v>1246.15576171875</v>
      </c>
      <c r="V74" s="57">
        <f>+[2]Sheet1!V74</f>
        <v>1202.5450439453125</v>
      </c>
      <c r="W74" s="57">
        <f>+[2]Sheet1!W74</f>
        <v>841.20135498046875</v>
      </c>
      <c r="X74" s="57">
        <f>+[2]Sheet1!X74</f>
        <v>1042.666748046875</v>
      </c>
      <c r="Y74" s="57">
        <f>+[2]Sheet1!Y74</f>
        <v>913.238037109375</v>
      </c>
      <c r="Z74" s="57">
        <f>+[2]Sheet1!Z74</f>
        <v>1207.245849609375</v>
      </c>
      <c r="AA74" s="57">
        <f>+[2]Sheet1!AA74</f>
        <v>996.14501953125</v>
      </c>
      <c r="AB74" s="57">
        <f>+[2]Sheet1!AB74</f>
        <v>1188.8603515625</v>
      </c>
      <c r="AC74" s="57">
        <f>+[2]Sheet1!AC74</f>
        <v>949.0003662109375</v>
      </c>
      <c r="AD74" s="57">
        <f>+[2]Sheet1!AD74</f>
        <v>1363.442138671875</v>
      </c>
      <c r="AE74" s="57">
        <f>+[2]Sheet1!AE74</f>
        <v>858.365234375</v>
      </c>
      <c r="AF74" s="57">
        <f>+[2]Sheet1!AF74</f>
        <v>1147.3404541015625</v>
      </c>
      <c r="AG74" s="57">
        <f>+[2]Sheet1!AG74</f>
        <v>1247.20947265625</v>
      </c>
      <c r="AH74" s="57">
        <f>+[2]Sheet1!AH74</f>
        <v>1205.7926025390625</v>
      </c>
      <c r="AI74" s="57">
        <f>+[2]Sheet1!AI74</f>
        <v>838.0589599609375</v>
      </c>
      <c r="AJ74" s="57">
        <f>+[2]Sheet1!AJ74</f>
        <v>1042.0302734375</v>
      </c>
      <c r="AK74" s="57">
        <f>+[2]Sheet1!AK74</f>
        <v>919.15802001953125</v>
      </c>
      <c r="AL74" s="57">
        <f>+[2]Sheet1!AL74</f>
        <v>1202.48486328125</v>
      </c>
      <c r="AM74" s="57">
        <f>+[2]Sheet1!AM74</f>
        <v>993.9788818359375</v>
      </c>
      <c r="AN74" s="57">
        <f>+[2]Sheet1!AN74</f>
        <v>1186.761962890625</v>
      </c>
      <c r="AO74" s="57">
        <f>+[2]Sheet1!AO74</f>
        <v>947.5758056640625</v>
      </c>
      <c r="AP74" s="57">
        <f>+[2]Sheet1!AP74</f>
        <v>1366.3592529296875</v>
      </c>
      <c r="AQ74" s="57">
        <f>+[2]Sheet1!AQ74</f>
        <v>856.309814453125</v>
      </c>
      <c r="AR74" s="57">
        <f>+[2]Sheet1!AR74</f>
        <v>1147.6383056640625</v>
      </c>
      <c r="AS74" s="57">
        <f>+[2]Sheet1!AS74</f>
        <v>1226.5933837890625</v>
      </c>
      <c r="AT74" s="57">
        <f>+[2]Sheet1!AT74</f>
        <v>1195.8785400390625</v>
      </c>
      <c r="AU74" s="57">
        <f>+[2]Sheet1!AU74</f>
        <v>834.96630859375</v>
      </c>
      <c r="AV74" s="57">
        <f>+[2]Sheet1!AV74</f>
        <v>1041.6314697265625</v>
      </c>
      <c r="AW74" s="57">
        <f>+[2]Sheet1!AW74</f>
        <v>912.00677490234375</v>
      </c>
      <c r="AX74" s="57">
        <f>+[2]Sheet1!AX74</f>
        <v>1201.8656005859375</v>
      </c>
      <c r="AY74" s="57">
        <f>+[2]Sheet1!AY74</f>
        <v>994.24591064453125</v>
      </c>
      <c r="AZ74" s="57">
        <f>+[2]Sheet1!AZ74</f>
        <v>1183.1846923828125</v>
      </c>
      <c r="BA74" s="57">
        <f>+[2]Sheet1!BA74</f>
        <v>944.80975341796875</v>
      </c>
      <c r="BB74" s="57">
        <f>+[2]Sheet1!BB74</f>
        <v>1372.0804443359375</v>
      </c>
      <c r="BC74" s="57">
        <f>+[2]Sheet1!BC74</f>
        <v>851.18218994140625</v>
      </c>
      <c r="BD74" s="57">
        <f>+[2]Sheet1!BD74</f>
        <v>1151.2877197265625</v>
      </c>
      <c r="BE74" s="57">
        <f>+[2]Sheet1!BE74</f>
        <v>1210.1533203125</v>
      </c>
      <c r="BF74" s="57">
        <f>+[2]Sheet1!BF74</f>
        <v>1186.50732421875</v>
      </c>
      <c r="BG74" s="57">
        <f>+[2]Sheet1!BG74</f>
        <v>830.814697265625</v>
      </c>
      <c r="BH74" s="57">
        <f>+[2]Sheet1!BH74</f>
        <v>1041.4688720703125</v>
      </c>
      <c r="BI74" s="57">
        <f>+[2]Sheet1!BI74</f>
        <v>935.45367431640625</v>
      </c>
      <c r="BJ74" s="57">
        <f>+[2]Sheet1!BJ74</f>
        <v>1199.829345703125</v>
      </c>
      <c r="BK74" s="57">
        <f>+[2]Sheet1!BK74</f>
        <v>994.428466796875</v>
      </c>
      <c r="BL74" s="57">
        <f>+[2]Sheet1!BL74</f>
        <v>1149.3187255859375</v>
      </c>
      <c r="BM74" s="57">
        <f>+[2]Sheet1!BM74</f>
        <v>1139.5123291015625</v>
      </c>
      <c r="BN74" s="57">
        <f>+[2]Sheet1!BN74</f>
        <v>1138.806396484375</v>
      </c>
      <c r="BO74" s="57">
        <f>+[2]Sheet1!BO74</f>
        <v>1135.7373046875</v>
      </c>
      <c r="BP74" s="57">
        <f>+[2]Sheet1!BP74</f>
        <v>1126.7830810546875</v>
      </c>
      <c r="BQ74" s="57">
        <f>+[2]Sheet1!BQ74</f>
        <v>1188.5341796875</v>
      </c>
      <c r="BR74" s="57">
        <f>+[2]Sheet1!BR74</f>
        <v>948.26483154296875</v>
      </c>
      <c r="BS74" s="57">
        <f>+[2]Sheet1!BS74</f>
        <v>1363.4908447265625</v>
      </c>
      <c r="BT74" s="57">
        <f>+[2]Sheet1!BT74</f>
        <v>860.98822021484375</v>
      </c>
      <c r="BU74" s="57">
        <f>+[2]Sheet1!BU74</f>
        <v>1148.4891357421875</v>
      </c>
      <c r="BV74" s="57">
        <f>+[2]Sheet1!BV74</f>
        <v>1227.786865234375</v>
      </c>
      <c r="BW74" s="57">
        <f>+[2]Sheet1!BW74</f>
        <v>1196.054931640625</v>
      </c>
      <c r="BX74" s="57">
        <f>+[2]Sheet1!BX74</f>
        <v>836.746826171875</v>
      </c>
      <c r="BY74" s="57">
        <f>+[2]Sheet1!BY74</f>
        <v>1041.9537353515625</v>
      </c>
      <c r="BZ74" s="57">
        <f>+[2]Sheet1!BZ74</f>
        <v>921.33624267578125</v>
      </c>
      <c r="CA74" s="57">
        <f>+[2]Sheet1!CA74</f>
        <v>1202.2366943359375</v>
      </c>
      <c r="CB74" s="57">
        <f>+[2]Sheet1!CB74</f>
        <v>995.084228515625</v>
      </c>
      <c r="CC74" s="57">
        <f>+[2]Sheet1!CC74</f>
        <v>1135.630615234375</v>
      </c>
      <c r="CD74" s="57">
        <f>+[2]Sheet1!CD74</f>
        <v>1135.630615234375</v>
      </c>
    </row>
    <row r="75" spans="1:82" x14ac:dyDescent="0.3">
      <c r="A75" s="2">
        <f>+[1]Sheet1!A75</f>
        <v>44927</v>
      </c>
      <c r="B75" s="1" t="s">
        <v>83</v>
      </c>
      <c r="C75" s="1">
        <v>2023</v>
      </c>
      <c r="D75" s="57">
        <f>+[2]Sheet1!D75</f>
        <v>1276.912109375</v>
      </c>
      <c r="E75" s="57">
        <f>+[2]Sheet1!E75</f>
        <v>1022.9132690429688</v>
      </c>
      <c r="F75" s="57">
        <f>+[2]Sheet1!F75</f>
        <v>1382.0576171875</v>
      </c>
      <c r="G75" s="57">
        <f>+[2]Sheet1!G75</f>
        <v>955.714111328125</v>
      </c>
      <c r="H75" s="57">
        <f>+[2]Sheet1!H75</f>
        <v>1206.2349853515625</v>
      </c>
      <c r="I75" s="57">
        <f>+[2]Sheet1!I75</f>
        <v>1314.49267578125</v>
      </c>
      <c r="J75" s="57">
        <f>+[2]Sheet1!J75</f>
        <v>1276.623046875</v>
      </c>
      <c r="K75" s="57">
        <f>+[2]Sheet1!K75</f>
        <v>914.2843017578125</v>
      </c>
      <c r="L75" s="57">
        <f>+[2]Sheet1!L75</f>
        <v>1132.5279541015625</v>
      </c>
      <c r="M75" s="57">
        <f>+[2]Sheet1!M75</f>
        <v>897.54815673828125</v>
      </c>
      <c r="N75" s="57">
        <f>+[2]Sheet1!N75</f>
        <v>1286.3253173828125</v>
      </c>
      <c r="O75" s="57">
        <f>+[2]Sheet1!O75</f>
        <v>1068.020263671875</v>
      </c>
      <c r="P75" s="57">
        <f>+[2]Sheet1!P75</f>
        <v>1272.5711669921875</v>
      </c>
      <c r="Q75" s="57">
        <f>+[2]Sheet1!Q75</f>
        <v>1018.7360229492188</v>
      </c>
      <c r="R75" s="57">
        <f>+[2]Sheet1!R75</f>
        <v>1391.556396484375</v>
      </c>
      <c r="S75" s="57">
        <f>+[2]Sheet1!S75</f>
        <v>940.80206298828125</v>
      </c>
      <c r="T75" s="57">
        <f>+[2]Sheet1!T75</f>
        <v>1209.5965576171875</v>
      </c>
      <c r="U75" s="57">
        <f>+[2]Sheet1!U75</f>
        <v>1305.7774658203125</v>
      </c>
      <c r="V75" s="57">
        <f>+[2]Sheet1!V75</f>
        <v>1272.674560546875</v>
      </c>
      <c r="W75" s="57">
        <f>+[2]Sheet1!W75</f>
        <v>908.5123291015625</v>
      </c>
      <c r="X75" s="57">
        <f>+[2]Sheet1!X75</f>
        <v>1133.341552734375</v>
      </c>
      <c r="Y75" s="57">
        <f>+[2]Sheet1!Y75</f>
        <v>921.8397216796875</v>
      </c>
      <c r="Z75" s="57">
        <f>+[2]Sheet1!Z75</f>
        <v>1284.55224609375</v>
      </c>
      <c r="AA75" s="57">
        <f>+[2]Sheet1!AA75</f>
        <v>1063.9200439453125</v>
      </c>
      <c r="AB75" s="57">
        <f>+[2]Sheet1!AB75</f>
        <v>1269.7425537109375</v>
      </c>
      <c r="AC75" s="57">
        <f>+[2]Sheet1!AC75</f>
        <v>1017.6458740234375</v>
      </c>
      <c r="AD75" s="57">
        <f>+[2]Sheet1!AD75</f>
        <v>1396.8265380859375</v>
      </c>
      <c r="AE75" s="57">
        <f>+[2]Sheet1!AE75</f>
        <v>928.30755615234375</v>
      </c>
      <c r="AF75" s="57">
        <f>+[2]Sheet1!AF75</f>
        <v>1209.94287109375</v>
      </c>
      <c r="AG75" s="57">
        <f>+[2]Sheet1!AG75</f>
        <v>1307.0157470703125</v>
      </c>
      <c r="AH75" s="57">
        <f>+[2]Sheet1!AH75</f>
        <v>1276.5592041015625</v>
      </c>
      <c r="AI75" s="57">
        <f>+[2]Sheet1!AI75</f>
        <v>904.90087890625</v>
      </c>
      <c r="AJ75" s="57">
        <f>+[2]Sheet1!AJ75</f>
        <v>1133.2109375</v>
      </c>
      <c r="AK75" s="57">
        <f>+[2]Sheet1!AK75</f>
        <v>927.82257080078125</v>
      </c>
      <c r="AL75" s="57">
        <f>+[2]Sheet1!AL75</f>
        <v>1277.8828125</v>
      </c>
      <c r="AM75" s="57">
        <f>+[2]Sheet1!AM75</f>
        <v>1061.627685546875</v>
      </c>
      <c r="AN75" s="57">
        <f>+[2]Sheet1!AN75</f>
        <v>1266.8089599609375</v>
      </c>
      <c r="AO75" s="57">
        <f>+[2]Sheet1!AO75</f>
        <v>1016.44775390625</v>
      </c>
      <c r="AP75" s="57">
        <f>+[2]Sheet1!AP75</f>
        <v>1399.0748291015625</v>
      </c>
      <c r="AQ75" s="57">
        <f>+[2]Sheet1!AQ75</f>
        <v>926.13702392578125</v>
      </c>
      <c r="AR75" s="57">
        <f>+[2]Sheet1!AR75</f>
        <v>1210.138671875</v>
      </c>
      <c r="AS75" s="57">
        <f>+[2]Sheet1!AS75</f>
        <v>1287.1373291015625</v>
      </c>
      <c r="AT75" s="57">
        <f>+[2]Sheet1!AT75</f>
        <v>1266.9302978515625</v>
      </c>
      <c r="AU75" s="57">
        <f>+[2]Sheet1!AU75</f>
        <v>901.75860595703125</v>
      </c>
      <c r="AV75" s="57">
        <f>+[2]Sheet1!AV75</f>
        <v>1134.28662109375</v>
      </c>
      <c r="AW75" s="57">
        <f>+[2]Sheet1!AW75</f>
        <v>920.7562255859375</v>
      </c>
      <c r="AX75" s="57">
        <f>+[2]Sheet1!AX75</f>
        <v>1276.5194091796875</v>
      </c>
      <c r="AY75" s="57">
        <f>+[2]Sheet1!AY75</f>
        <v>1062.115966796875</v>
      </c>
      <c r="AZ75" s="57">
        <f>+[2]Sheet1!AZ75</f>
        <v>1262.255859375</v>
      </c>
      <c r="BA75" s="57">
        <f>+[2]Sheet1!BA75</f>
        <v>1014.0604248046875</v>
      </c>
      <c r="BB75" s="57">
        <f>+[2]Sheet1!BB75</f>
        <v>1404.0506591796875</v>
      </c>
      <c r="BC75" s="57">
        <f>+[2]Sheet1!BC75</f>
        <v>920.6153564453125</v>
      </c>
      <c r="BD75" s="57">
        <f>+[2]Sheet1!BD75</f>
        <v>1212.8282470703125</v>
      </c>
      <c r="BE75" s="57">
        <f>+[2]Sheet1!BE75</f>
        <v>1271.4046630859375</v>
      </c>
      <c r="BF75" s="57">
        <f>+[2]Sheet1!BF75</f>
        <v>1257.5125732421875</v>
      </c>
      <c r="BG75" s="57">
        <f>+[2]Sheet1!BG75</f>
        <v>897.4676513671875</v>
      </c>
      <c r="BH75" s="57">
        <f>+[2]Sheet1!BH75</f>
        <v>1136.35400390625</v>
      </c>
      <c r="BI75" s="57">
        <f>+[2]Sheet1!BI75</f>
        <v>943.9874267578125</v>
      </c>
      <c r="BJ75" s="57">
        <f>+[2]Sheet1!BJ75</f>
        <v>1272.4173583984375</v>
      </c>
      <c r="BK75" s="57">
        <f>+[2]Sheet1!BK75</f>
        <v>1062.405517578125</v>
      </c>
      <c r="BL75" s="57">
        <f>+[2]Sheet1!BL75</f>
        <v>1220.0692138671875</v>
      </c>
      <c r="BM75" s="57">
        <f>+[2]Sheet1!BM75</f>
        <v>1208.9530029296875</v>
      </c>
      <c r="BN75" s="57">
        <f>+[2]Sheet1!BN75</f>
        <v>1207.408447265625</v>
      </c>
      <c r="BO75" s="57">
        <f>+[2]Sheet1!BO75</f>
        <v>1203.7967529296875</v>
      </c>
      <c r="BP75" s="57">
        <f>+[2]Sheet1!BP75</f>
        <v>1194.0850830078125</v>
      </c>
      <c r="BQ75" s="57">
        <f>+[2]Sheet1!BQ75</f>
        <v>1269.25830078125</v>
      </c>
      <c r="BR75" s="57">
        <f>+[2]Sheet1!BR75</f>
        <v>1017.216064453125</v>
      </c>
      <c r="BS75" s="57">
        <f>+[2]Sheet1!BS75</f>
        <v>1396.4718017578125</v>
      </c>
      <c r="BT75" s="57">
        <f>+[2]Sheet1!BT75</f>
        <v>930.440673828125</v>
      </c>
      <c r="BU75" s="57">
        <f>+[2]Sheet1!BU75</f>
        <v>1210.8115234375</v>
      </c>
      <c r="BV75" s="57">
        <f>+[2]Sheet1!BV75</f>
        <v>1288.283935546875</v>
      </c>
      <c r="BW75" s="57">
        <f>+[2]Sheet1!BW75</f>
        <v>1266.7764892578125</v>
      </c>
      <c r="BX75" s="57">
        <f>+[2]Sheet1!BX75</f>
        <v>903.70977783203125</v>
      </c>
      <c r="BY75" s="57">
        <f>+[2]Sheet1!BY75</f>
        <v>1134.55810546875</v>
      </c>
      <c r="BZ75" s="57">
        <f>+[2]Sheet1!BZ75</f>
        <v>929.92596435546875</v>
      </c>
      <c r="CA75" s="57">
        <f>+[2]Sheet1!CA75</f>
        <v>1276.8453369140625</v>
      </c>
      <c r="CB75" s="57">
        <f>+[2]Sheet1!CB75</f>
        <v>1062.97265625</v>
      </c>
      <c r="CC75" s="57">
        <f>+[2]Sheet1!CC75</f>
        <v>1204.0841064453125</v>
      </c>
      <c r="CD75" s="57">
        <f>+[2]Sheet1!CD75</f>
        <v>1204.0841064453125</v>
      </c>
    </row>
    <row r="76" spans="1:82" x14ac:dyDescent="0.3">
      <c r="A76" s="2">
        <f>+[1]Sheet1!A76</f>
        <v>44958</v>
      </c>
      <c r="B76" s="1" t="s">
        <v>84</v>
      </c>
      <c r="C76" s="1">
        <v>2023</v>
      </c>
      <c r="D76" s="57">
        <f>+[2]Sheet1!D76</f>
        <v>1403.0828857421875</v>
      </c>
      <c r="E76" s="57">
        <f>+[2]Sheet1!E76</f>
        <v>1077.00439453125</v>
      </c>
      <c r="F76" s="57">
        <f>+[2]Sheet1!F76</f>
        <v>1434.4808349609375</v>
      </c>
      <c r="G76" s="57">
        <f>+[2]Sheet1!G76</f>
        <v>1000.528076171875</v>
      </c>
      <c r="H76" s="57">
        <f>+[2]Sheet1!H76</f>
        <v>1270.7156982421875</v>
      </c>
      <c r="I76" s="57">
        <f>+[2]Sheet1!I76</f>
        <v>1383.562255859375</v>
      </c>
      <c r="J76" s="57">
        <f>+[2]Sheet1!J76</f>
        <v>1342.018310546875</v>
      </c>
      <c r="K76" s="57">
        <f>+[2]Sheet1!K76</f>
        <v>984.80657958984375</v>
      </c>
      <c r="L76" s="57">
        <f>+[2]Sheet1!L76</f>
        <v>1207.3626708984375</v>
      </c>
      <c r="M76" s="57">
        <f>+[2]Sheet1!M76</f>
        <v>930.3228759765625</v>
      </c>
      <c r="N76" s="57">
        <f>+[2]Sheet1!N76</f>
        <v>1385.4202880859375</v>
      </c>
      <c r="O76" s="57">
        <f>+[2]Sheet1!O76</f>
        <v>1136.17529296875</v>
      </c>
      <c r="P76" s="57">
        <f>+[2]Sheet1!P76</f>
        <v>1397.919921875</v>
      </c>
      <c r="Q76" s="57">
        <f>+[2]Sheet1!Q76</f>
        <v>1072.1827392578125</v>
      </c>
      <c r="R76" s="57">
        <f>+[2]Sheet1!R76</f>
        <v>1444.282958984375</v>
      </c>
      <c r="S76" s="57">
        <f>+[2]Sheet1!S76</f>
        <v>985.39898681640625</v>
      </c>
      <c r="T76" s="57">
        <f>+[2]Sheet1!T76</f>
        <v>1272.60498046875</v>
      </c>
      <c r="U76" s="57">
        <f>+[2]Sheet1!U76</f>
        <v>1374.9229736328125</v>
      </c>
      <c r="V76" s="57">
        <f>+[2]Sheet1!V76</f>
        <v>1336.3641357421875</v>
      </c>
      <c r="W76" s="57">
        <f>+[2]Sheet1!W76</f>
        <v>978.65142822265625</v>
      </c>
      <c r="X76" s="57">
        <f>+[2]Sheet1!X76</f>
        <v>1205.03857421875</v>
      </c>
      <c r="Y76" s="57">
        <f>+[2]Sheet1!Y76</f>
        <v>953.7396240234375</v>
      </c>
      <c r="Z76" s="57">
        <f>+[2]Sheet1!Z76</f>
        <v>1383.0728759765625</v>
      </c>
      <c r="AA76" s="57">
        <f>+[2]Sheet1!AA76</f>
        <v>1132.348876953125</v>
      </c>
      <c r="AB76" s="57">
        <f>+[2]Sheet1!AB76</f>
        <v>1394.013916015625</v>
      </c>
      <c r="AC76" s="57">
        <f>+[2]Sheet1!AC76</f>
        <v>1070.5830078125</v>
      </c>
      <c r="AD76" s="57">
        <f>+[2]Sheet1!AD76</f>
        <v>1449.3114013671875</v>
      </c>
      <c r="AE76" s="57">
        <f>+[2]Sheet1!AE76</f>
        <v>973.14495849609375</v>
      </c>
      <c r="AF76" s="57">
        <f>+[2]Sheet1!AF76</f>
        <v>1271.1632080078125</v>
      </c>
      <c r="AG76" s="57">
        <f>+[2]Sheet1!AG76</f>
        <v>1376.6527099609375</v>
      </c>
      <c r="AH76" s="57">
        <f>+[2]Sheet1!AH76</f>
        <v>1339.4384765625</v>
      </c>
      <c r="AI76" s="57">
        <f>+[2]Sheet1!AI76</f>
        <v>975.40899658203125</v>
      </c>
      <c r="AJ76" s="57">
        <f>+[2]Sheet1!AJ76</f>
        <v>1203.4744873046875</v>
      </c>
      <c r="AK76" s="57">
        <f>+[2]Sheet1!AK76</f>
        <v>958.46875</v>
      </c>
      <c r="AL76" s="57">
        <f>+[2]Sheet1!AL76</f>
        <v>1374.044189453125</v>
      </c>
      <c r="AM76" s="57">
        <f>+[2]Sheet1!AM76</f>
        <v>1130.260498046875</v>
      </c>
      <c r="AN76" s="57">
        <f>+[2]Sheet1!AN76</f>
        <v>1390.2066650390625</v>
      </c>
      <c r="AO76" s="57">
        <f>+[2]Sheet1!AO76</f>
        <v>1069.2978515625</v>
      </c>
      <c r="AP76" s="57">
        <f>+[2]Sheet1!AP76</f>
        <v>1453.1739501953125</v>
      </c>
      <c r="AQ76" s="57">
        <f>+[2]Sheet1!AQ76</f>
        <v>970.7584228515625</v>
      </c>
      <c r="AR76" s="57">
        <f>+[2]Sheet1!AR76</f>
        <v>1271.0509033203125</v>
      </c>
      <c r="AS76" s="57">
        <f>+[2]Sheet1!AS76</f>
        <v>1355.91943359375</v>
      </c>
      <c r="AT76" s="57">
        <f>+[2]Sheet1!AT76</f>
        <v>1328.3433837890625</v>
      </c>
      <c r="AU76" s="57">
        <f>+[2]Sheet1!AU76</f>
        <v>971.22235107421875</v>
      </c>
      <c r="AV76" s="57">
        <f>+[2]Sheet1!AV76</f>
        <v>1202.3148193359375</v>
      </c>
      <c r="AW76" s="57">
        <f>+[2]Sheet1!AW76</f>
        <v>950.77496337890625</v>
      </c>
      <c r="AX76" s="57">
        <f>+[2]Sheet1!AX76</f>
        <v>1372.7750244140625</v>
      </c>
      <c r="AY76" s="57">
        <f>+[2]Sheet1!AY76</f>
        <v>1130.8497314453125</v>
      </c>
      <c r="AZ76" s="57">
        <f>+[2]Sheet1!AZ76</f>
        <v>1385.0963134765625</v>
      </c>
      <c r="BA76" s="57">
        <f>+[2]Sheet1!BA76</f>
        <v>1066.631103515625</v>
      </c>
      <c r="BB76" s="57">
        <f>+[2]Sheet1!BB76</f>
        <v>1459.5279541015625</v>
      </c>
      <c r="BC76" s="57">
        <f>+[2]Sheet1!BC76</f>
        <v>964.67535400390625</v>
      </c>
      <c r="BD76" s="57">
        <f>+[2]Sheet1!BD76</f>
        <v>1273.2962646484375</v>
      </c>
      <c r="BE76" s="57">
        <f>+[2]Sheet1!BE76</f>
        <v>1339.7086181640625</v>
      </c>
      <c r="BF76" s="57">
        <f>+[2]Sheet1!BF76</f>
        <v>1317.57421875</v>
      </c>
      <c r="BG76" s="57">
        <f>+[2]Sheet1!BG76</f>
        <v>966.5601806640625</v>
      </c>
      <c r="BH76" s="57">
        <f>+[2]Sheet1!BH76</f>
        <v>1202.384765625</v>
      </c>
      <c r="BI76" s="57">
        <f>+[2]Sheet1!BI76</f>
        <v>977.11431884765625</v>
      </c>
      <c r="BJ76" s="57">
        <f>+[2]Sheet1!BJ76</f>
        <v>1367.6204833984375</v>
      </c>
      <c r="BK76" s="57">
        <f>+[2]Sheet1!BK76</f>
        <v>1132.193603515625</v>
      </c>
      <c r="BL76" s="57">
        <f>+[2]Sheet1!BL76</f>
        <v>1308.3995361328125</v>
      </c>
      <c r="BM76" s="57">
        <f>+[2]Sheet1!BM76</f>
        <v>1292.4212646484375</v>
      </c>
      <c r="BN76" s="57">
        <f>+[2]Sheet1!BN76</f>
        <v>1288.9078369140625</v>
      </c>
      <c r="BO76" s="57">
        <f>+[2]Sheet1!BO76</f>
        <v>1282.328125</v>
      </c>
      <c r="BP76" s="57">
        <f>+[2]Sheet1!BP76</f>
        <v>1268.96875</v>
      </c>
      <c r="BQ76" s="57">
        <f>+[2]Sheet1!BQ76</f>
        <v>1393.5679931640625</v>
      </c>
      <c r="BR76" s="57">
        <f>+[2]Sheet1!BR76</f>
        <v>1070.27294921875</v>
      </c>
      <c r="BS76" s="57">
        <f>+[2]Sheet1!BS76</f>
        <v>1450.2049560546875</v>
      </c>
      <c r="BT76" s="57">
        <f>+[2]Sheet1!BT76</f>
        <v>974.93353271484375</v>
      </c>
      <c r="BU76" s="57">
        <f>+[2]Sheet1!BU76</f>
        <v>1272.1690673828125</v>
      </c>
      <c r="BV76" s="57">
        <f>+[2]Sheet1!BV76</f>
        <v>1357.0777587890625</v>
      </c>
      <c r="BW76" s="57">
        <f>+[2]Sheet1!BW76</f>
        <v>1328.612060546875</v>
      </c>
      <c r="BX76" s="57">
        <f>+[2]Sheet1!BX76</f>
        <v>973.506103515625</v>
      </c>
      <c r="BY76" s="57">
        <f>+[2]Sheet1!BY76</f>
        <v>1203.443115234375</v>
      </c>
      <c r="BZ76" s="57">
        <f>+[2]Sheet1!BZ76</f>
        <v>961.7076416015625</v>
      </c>
      <c r="CA76" s="57">
        <f>+[2]Sheet1!CA76</f>
        <v>1373.1650390625</v>
      </c>
      <c r="CB76" s="57">
        <f>+[2]Sheet1!CB76</f>
        <v>1131.9810791015625</v>
      </c>
      <c r="CC76" s="57">
        <f>+[2]Sheet1!CC76</f>
        <v>1283.9241943359375</v>
      </c>
      <c r="CD76" s="57">
        <f>+[2]Sheet1!CD76</f>
        <v>1283.9241943359375</v>
      </c>
    </row>
    <row r="77" spans="1:82" x14ac:dyDescent="0.3">
      <c r="A77" s="2">
        <f>+[1]Sheet1!A77</f>
        <v>44986</v>
      </c>
      <c r="B77" s="1" t="s">
        <v>85</v>
      </c>
      <c r="C77" s="1">
        <v>2023</v>
      </c>
      <c r="D77" s="57">
        <f>+[2]Sheet1!D77</f>
        <v>1528.986328125</v>
      </c>
      <c r="E77" s="57">
        <f>+[2]Sheet1!E77</f>
        <v>1166.5894775390625</v>
      </c>
      <c r="F77" s="57">
        <f>+[2]Sheet1!F77</f>
        <v>1557.2623291015625</v>
      </c>
      <c r="G77" s="57">
        <f>+[2]Sheet1!G77</f>
        <v>1063.9085693359375</v>
      </c>
      <c r="H77" s="57">
        <f>+[2]Sheet1!H77</f>
        <v>1344.91748046875</v>
      </c>
      <c r="I77" s="57">
        <f>+[2]Sheet1!I77</f>
        <v>1462.6859130859375</v>
      </c>
      <c r="J77" s="57">
        <f>+[2]Sheet1!J77</f>
        <v>1412.2012939453125</v>
      </c>
      <c r="K77" s="57">
        <f>+[2]Sheet1!K77</f>
        <v>1004.38330078125</v>
      </c>
      <c r="L77" s="57">
        <f>+[2]Sheet1!L77</f>
        <v>1263.1285400390625</v>
      </c>
      <c r="M77" s="57">
        <f>+[2]Sheet1!M77</f>
        <v>1203.6070556640625</v>
      </c>
      <c r="N77" s="57">
        <f>+[2]Sheet1!N77</f>
        <v>1495.6468505859375</v>
      </c>
      <c r="O77" s="57">
        <f>+[2]Sheet1!O77</f>
        <v>1206.9010009765625</v>
      </c>
      <c r="P77" s="57">
        <f>+[2]Sheet1!P77</f>
        <v>1526.1705322265625</v>
      </c>
      <c r="Q77" s="57">
        <f>+[2]Sheet1!Q77</f>
        <v>1161.0338134765625</v>
      </c>
      <c r="R77" s="57">
        <f>+[2]Sheet1!R77</f>
        <v>1574.2508544921875</v>
      </c>
      <c r="S77" s="57">
        <f>+[2]Sheet1!S77</f>
        <v>1048.8597412109375</v>
      </c>
      <c r="T77" s="57">
        <f>+[2]Sheet1!T77</f>
        <v>1346.5477294921875</v>
      </c>
      <c r="U77" s="57">
        <f>+[2]Sheet1!U77</f>
        <v>1453.4873046875</v>
      </c>
      <c r="V77" s="57">
        <f>+[2]Sheet1!V77</f>
        <v>1406.3516845703125</v>
      </c>
      <c r="W77" s="57">
        <f>+[2]Sheet1!W77</f>
        <v>997.84417724609375</v>
      </c>
      <c r="X77" s="57">
        <f>+[2]Sheet1!X77</f>
        <v>1260.158935546875</v>
      </c>
      <c r="Y77" s="57">
        <f>+[2]Sheet1!Y77</f>
        <v>1221.177001953125</v>
      </c>
      <c r="Z77" s="57">
        <f>+[2]Sheet1!Z77</f>
        <v>1493.5946044921875</v>
      </c>
      <c r="AA77" s="57">
        <f>+[2]Sheet1!AA77</f>
        <v>1203.453369140625</v>
      </c>
      <c r="AB77" s="57">
        <f>+[2]Sheet1!AB77</f>
        <v>1523.773193359375</v>
      </c>
      <c r="AC77" s="57">
        <f>+[2]Sheet1!AC77</f>
        <v>1159.343017578125</v>
      </c>
      <c r="AD77" s="57">
        <f>+[2]Sheet1!AD77</f>
        <v>1582.6405029296875</v>
      </c>
      <c r="AE77" s="57">
        <f>+[2]Sheet1!AE77</f>
        <v>1036.987548828125</v>
      </c>
      <c r="AF77" s="57">
        <f>+[2]Sheet1!AF77</f>
        <v>1344.8045654296875</v>
      </c>
      <c r="AG77" s="57">
        <f>+[2]Sheet1!AG77</f>
        <v>1455.7080078125</v>
      </c>
      <c r="AH77" s="57">
        <f>+[2]Sheet1!AH77</f>
        <v>1409.45068359375</v>
      </c>
      <c r="AI77" s="57">
        <f>+[2]Sheet1!AI77</f>
        <v>994.26220703125</v>
      </c>
      <c r="AJ77" s="57">
        <f>+[2]Sheet1!AJ77</f>
        <v>1258.0509033203125</v>
      </c>
      <c r="AK77" s="57">
        <f>+[2]Sheet1!AK77</f>
        <v>1227.4188232421875</v>
      </c>
      <c r="AL77" s="57">
        <f>+[2]Sheet1!AL77</f>
        <v>1482.8336181640625</v>
      </c>
      <c r="AM77" s="57">
        <f>+[2]Sheet1!AM77</f>
        <v>1201.6517333984375</v>
      </c>
      <c r="AN77" s="57">
        <f>+[2]Sheet1!AN77</f>
        <v>1520.2705078125</v>
      </c>
      <c r="AO77" s="57">
        <f>+[2]Sheet1!AO77</f>
        <v>1157.99658203125</v>
      </c>
      <c r="AP77" s="57">
        <f>+[2]Sheet1!AP77</f>
        <v>1589.152099609375</v>
      </c>
      <c r="AQ77" s="57">
        <f>+[2]Sheet1!AQ77</f>
        <v>1033.91064453125</v>
      </c>
      <c r="AR77" s="57">
        <f>+[2]Sheet1!AR77</f>
        <v>1344.5111083984375</v>
      </c>
      <c r="AS77" s="57">
        <f>+[2]Sheet1!AS77</f>
        <v>1433.445068359375</v>
      </c>
      <c r="AT77" s="57">
        <f>+[2]Sheet1!AT77</f>
        <v>1398.22802734375</v>
      </c>
      <c r="AU77" s="57">
        <f>+[2]Sheet1!AU77</f>
        <v>989.78973388671875</v>
      </c>
      <c r="AV77" s="57">
        <f>+[2]Sheet1!AV77</f>
        <v>1256.5850830078125</v>
      </c>
      <c r="AW77" s="57">
        <f>+[2]Sheet1!AW77</f>
        <v>1220.0443115234375</v>
      </c>
      <c r="AX77" s="57">
        <f>+[2]Sheet1!AX77</f>
        <v>1480.69091796875</v>
      </c>
      <c r="AY77" s="57">
        <f>+[2]Sheet1!AY77</f>
        <v>1201.95361328125</v>
      </c>
      <c r="AZ77" s="57">
        <f>+[2]Sheet1!AZ77</f>
        <v>1515.778564453125</v>
      </c>
      <c r="BA77" s="57">
        <f>+[2]Sheet1!BA77</f>
        <v>1155.03515625</v>
      </c>
      <c r="BB77" s="57">
        <f>+[2]Sheet1!BB77</f>
        <v>1599.3797607421875</v>
      </c>
      <c r="BC77" s="57">
        <f>+[2]Sheet1!BC77</f>
        <v>1026.74365234375</v>
      </c>
      <c r="BD77" s="57">
        <f>+[2]Sheet1!BD77</f>
        <v>1346.542724609375</v>
      </c>
      <c r="BE77" s="57">
        <f>+[2]Sheet1!BE77</f>
        <v>1416.130859375</v>
      </c>
      <c r="BF77" s="57">
        <f>+[2]Sheet1!BF77</f>
        <v>1387.3857421875</v>
      </c>
      <c r="BG77" s="57">
        <f>+[2]Sheet1!BG77</f>
        <v>984.63824462890625</v>
      </c>
      <c r="BH77" s="57">
        <f>+[2]Sheet1!BH77</f>
        <v>1254.8118896484375</v>
      </c>
      <c r="BI77" s="57">
        <f>+[2]Sheet1!BI77</f>
        <v>1242.953857421875</v>
      </c>
      <c r="BJ77" s="57">
        <f>+[2]Sheet1!BJ77</f>
        <v>1473.6234130859375</v>
      </c>
      <c r="BK77" s="57">
        <f>+[2]Sheet1!BK77</f>
        <v>1203.4610595703125</v>
      </c>
      <c r="BL77" s="57">
        <f>+[2]Sheet1!BL77</f>
        <v>1409.9075927734375</v>
      </c>
      <c r="BM77" s="57">
        <f>+[2]Sheet1!BM77</f>
        <v>1392.8272705078125</v>
      </c>
      <c r="BN77" s="57">
        <f>+[2]Sheet1!BN77</f>
        <v>1389.4879150390625</v>
      </c>
      <c r="BO77" s="57">
        <f>+[2]Sheet1!BO77</f>
        <v>1380.551513671875</v>
      </c>
      <c r="BP77" s="57">
        <f>+[2]Sheet1!BP77</f>
        <v>1364.1595458984375</v>
      </c>
      <c r="BQ77" s="57">
        <f>+[2]Sheet1!BQ77</f>
        <v>1522.6220703125</v>
      </c>
      <c r="BR77" s="57">
        <f>+[2]Sheet1!BR77</f>
        <v>1159.0391845703125</v>
      </c>
      <c r="BS77" s="57">
        <f>+[2]Sheet1!BS77</f>
        <v>1583.9703369140625</v>
      </c>
      <c r="BT77" s="57">
        <f>+[2]Sheet1!BT77</f>
        <v>1037.92529296875</v>
      </c>
      <c r="BU77" s="57">
        <f>+[2]Sheet1!BU77</f>
        <v>1345.6949462890625</v>
      </c>
      <c r="BV77" s="57">
        <f>+[2]Sheet1!BV77</f>
        <v>1434.6512451171875</v>
      </c>
      <c r="BW77" s="57">
        <f>+[2]Sheet1!BW77</f>
        <v>1398.5316162109375</v>
      </c>
      <c r="BX77" s="57">
        <f>+[2]Sheet1!BX77</f>
        <v>992.20904541015625</v>
      </c>
      <c r="BY77" s="57">
        <f>+[2]Sheet1!BY77</f>
        <v>1257.3580322265625</v>
      </c>
      <c r="BZ77" s="57">
        <f>+[2]Sheet1!BZ77</f>
        <v>1229.573974609375</v>
      </c>
      <c r="CA77" s="57">
        <f>+[2]Sheet1!CA77</f>
        <v>1480.949462890625</v>
      </c>
      <c r="CB77" s="57">
        <f>+[2]Sheet1!CB77</f>
        <v>1203.15673828125</v>
      </c>
      <c r="CC77" s="57">
        <f>+[2]Sheet1!CC77</f>
        <v>1382.323974609375</v>
      </c>
      <c r="CD77" s="57">
        <f>+[2]Sheet1!CD77</f>
        <v>1382.323974609375</v>
      </c>
    </row>
    <row r="78" spans="1:82" x14ac:dyDescent="0.3">
      <c r="A78" s="2">
        <f>+[1]Sheet1!A78</f>
        <v>45017</v>
      </c>
      <c r="B78" s="1" t="s">
        <v>86</v>
      </c>
      <c r="C78" s="1">
        <v>2023</v>
      </c>
      <c r="D78" s="57">
        <f>+[2]Sheet1!D78</f>
        <v>1679.8961181640625</v>
      </c>
      <c r="E78" s="57">
        <f>+[2]Sheet1!E78</f>
        <v>1212.0941162109375</v>
      </c>
      <c r="F78" s="57">
        <f>+[2]Sheet1!F78</f>
        <v>1719.8060302734375</v>
      </c>
      <c r="G78" s="57">
        <f>+[2]Sheet1!G78</f>
        <v>1119.759521484375</v>
      </c>
      <c r="H78" s="57">
        <f>+[2]Sheet1!H78</f>
        <v>1460.2662353515625</v>
      </c>
      <c r="I78" s="57">
        <f>+[2]Sheet1!I78</f>
        <v>1558.5030517578125</v>
      </c>
      <c r="J78" s="57">
        <f>+[2]Sheet1!J78</f>
        <v>1499.3397216796875</v>
      </c>
      <c r="K78" s="57">
        <f>+[2]Sheet1!K78</f>
        <v>1066.809326171875</v>
      </c>
      <c r="L78" s="57">
        <f>+[2]Sheet1!L78</f>
        <v>1354.9779052734375</v>
      </c>
      <c r="M78" s="57">
        <f>+[2]Sheet1!M78</f>
        <v>1260.7874755859375</v>
      </c>
      <c r="N78" s="57">
        <f>+[2]Sheet1!N78</f>
        <v>1649.677490234375</v>
      </c>
      <c r="O78" s="57">
        <f>+[2]Sheet1!O78</f>
        <v>1284.6624755859375</v>
      </c>
      <c r="P78" s="57">
        <f>+[2]Sheet1!P78</f>
        <v>1678.247314453125</v>
      </c>
      <c r="Q78" s="57">
        <f>+[2]Sheet1!Q78</f>
        <v>1205.0869140625</v>
      </c>
      <c r="R78" s="57">
        <f>+[2]Sheet1!R78</f>
        <v>1740.3990478515625</v>
      </c>
      <c r="S78" s="57">
        <f>+[2]Sheet1!S78</f>
        <v>1105.89404296875</v>
      </c>
      <c r="T78" s="57">
        <f>+[2]Sheet1!T78</f>
        <v>1462.5177001953125</v>
      </c>
      <c r="U78" s="57">
        <f>+[2]Sheet1!U78</f>
        <v>1548.7528076171875</v>
      </c>
      <c r="V78" s="57">
        <f>+[2]Sheet1!V78</f>
        <v>1494.59912109375</v>
      </c>
      <c r="W78" s="57">
        <f>+[2]Sheet1!W78</f>
        <v>1060.173828125</v>
      </c>
      <c r="X78" s="57">
        <f>+[2]Sheet1!X78</f>
        <v>1354.320556640625</v>
      </c>
      <c r="Y78" s="57">
        <f>+[2]Sheet1!Y78</f>
        <v>1282.072021484375</v>
      </c>
      <c r="Z78" s="57">
        <f>+[2]Sheet1!Z78</f>
        <v>1643.658203125</v>
      </c>
      <c r="AA78" s="57">
        <f>+[2]Sheet1!AA78</f>
        <v>1282.116943359375</v>
      </c>
      <c r="AB78" s="57">
        <f>+[2]Sheet1!AB78</f>
        <v>1677.457763671875</v>
      </c>
      <c r="AC78" s="57">
        <f>+[2]Sheet1!AC78</f>
        <v>1203.2322998046875</v>
      </c>
      <c r="AD78" s="57">
        <f>+[2]Sheet1!AD78</f>
        <v>1750.0064697265625</v>
      </c>
      <c r="AE78" s="57">
        <f>+[2]Sheet1!AE78</f>
        <v>1093.767822265625</v>
      </c>
      <c r="AF78" s="57">
        <f>+[2]Sheet1!AF78</f>
        <v>1460.7913818359375</v>
      </c>
      <c r="AG78" s="57">
        <f>+[2]Sheet1!AG78</f>
        <v>1550.8701171875</v>
      </c>
      <c r="AH78" s="57">
        <f>+[2]Sheet1!AH78</f>
        <v>1498.0615234375</v>
      </c>
      <c r="AI78" s="57">
        <f>+[2]Sheet1!AI78</f>
        <v>1056.452392578125</v>
      </c>
      <c r="AJ78" s="57">
        <f>+[2]Sheet1!AJ78</f>
        <v>1353.6998291015625</v>
      </c>
      <c r="AK78" s="57">
        <f>+[2]Sheet1!AK78</f>
        <v>1289.072998046875</v>
      </c>
      <c r="AL78" s="57">
        <f>+[2]Sheet1!AL78</f>
        <v>1628.9437255859375</v>
      </c>
      <c r="AM78" s="57">
        <f>+[2]Sheet1!AM78</f>
        <v>1280.763671875</v>
      </c>
      <c r="AN78" s="57">
        <f>+[2]Sheet1!AN78</f>
        <v>1674.55908203125</v>
      </c>
      <c r="AO78" s="57">
        <f>+[2]Sheet1!AO78</f>
        <v>1201.318359375</v>
      </c>
      <c r="AP78" s="57">
        <f>+[2]Sheet1!AP78</f>
        <v>1759.435302734375</v>
      </c>
      <c r="AQ78" s="57">
        <f>+[2]Sheet1!AQ78</f>
        <v>1091.989013671875</v>
      </c>
      <c r="AR78" s="57">
        <f>+[2]Sheet1!AR78</f>
        <v>1460.5848388671875</v>
      </c>
      <c r="AS78" s="57">
        <f>+[2]Sheet1!AS78</f>
        <v>1527.8128662109375</v>
      </c>
      <c r="AT78" s="57">
        <f>+[2]Sheet1!AT78</f>
        <v>1488.4136962890625</v>
      </c>
      <c r="AU78" s="57">
        <f>+[2]Sheet1!AU78</f>
        <v>1051.441162109375</v>
      </c>
      <c r="AV78" s="57">
        <f>+[2]Sheet1!AV78</f>
        <v>1352.4190673828125</v>
      </c>
      <c r="AW78" s="57">
        <f>+[2]Sheet1!AW78</f>
        <v>1281.311767578125</v>
      </c>
      <c r="AX78" s="57">
        <f>+[2]Sheet1!AX78</f>
        <v>1624.110595703125</v>
      </c>
      <c r="AY78" s="57">
        <f>+[2]Sheet1!AY78</f>
        <v>1281.615234375</v>
      </c>
      <c r="AZ78" s="57">
        <f>+[2]Sheet1!AZ78</f>
        <v>1670.555908203125</v>
      </c>
      <c r="BA78" s="57">
        <f>+[2]Sheet1!BA78</f>
        <v>1197.499755859375</v>
      </c>
      <c r="BB78" s="57">
        <f>+[2]Sheet1!BB78</f>
        <v>1773.065673828125</v>
      </c>
      <c r="BC78" s="57">
        <f>+[2]Sheet1!BC78</f>
        <v>1087.7952880859375</v>
      </c>
      <c r="BD78" s="57">
        <f>+[2]Sheet1!BD78</f>
        <v>1463.51513671875</v>
      </c>
      <c r="BE78" s="57">
        <f>+[2]Sheet1!BE78</f>
        <v>1509.9041748046875</v>
      </c>
      <c r="BF78" s="57">
        <f>+[2]Sheet1!BF78</f>
        <v>1478.6484375</v>
      </c>
      <c r="BG78" s="57">
        <f>+[2]Sheet1!BG78</f>
        <v>1046.227294921875</v>
      </c>
      <c r="BH78" s="57">
        <f>+[2]Sheet1!BH78</f>
        <v>1351.135498046875</v>
      </c>
      <c r="BI78" s="57">
        <f>+[2]Sheet1!BI78</f>
        <v>1307.8104248046875</v>
      </c>
      <c r="BJ78" s="57">
        <f>+[2]Sheet1!BJ78</f>
        <v>1613.438720703125</v>
      </c>
      <c r="BK78" s="57">
        <f>+[2]Sheet1!BK78</f>
        <v>1284.3189697265625</v>
      </c>
      <c r="BL78" s="57">
        <f>+[2]Sheet1!BL78</f>
        <v>1531.088134765625</v>
      </c>
      <c r="BM78" s="57">
        <f>+[2]Sheet1!BM78</f>
        <v>1510.4039306640625</v>
      </c>
      <c r="BN78" s="57">
        <f>+[2]Sheet1!BN78</f>
        <v>1506.6253662109375</v>
      </c>
      <c r="BO78" s="57">
        <f>+[2]Sheet1!BO78</f>
        <v>1495.7884521484375</v>
      </c>
      <c r="BP78" s="57">
        <f>+[2]Sheet1!BP78</f>
        <v>1476.419677734375</v>
      </c>
      <c r="BQ78" s="57">
        <f>+[2]Sheet1!BQ78</f>
        <v>1675.8782958984375</v>
      </c>
      <c r="BR78" s="57">
        <f>+[2]Sheet1!BR78</f>
        <v>1202.625244140625</v>
      </c>
      <c r="BS78" s="57">
        <f>+[2]Sheet1!BS78</f>
        <v>1752.9249267578125</v>
      </c>
      <c r="BT78" s="57">
        <f>+[2]Sheet1!BT78</f>
        <v>1096.3326416015625</v>
      </c>
      <c r="BU78" s="57">
        <f>+[2]Sheet1!BU78</f>
        <v>1462.051513671875</v>
      </c>
      <c r="BV78" s="57">
        <f>+[2]Sheet1!BV78</f>
        <v>1529.12353515625</v>
      </c>
      <c r="BW78" s="57">
        <f>+[2]Sheet1!BW78</f>
        <v>1488.307861328125</v>
      </c>
      <c r="BX78" s="57">
        <f>+[2]Sheet1!BX78</f>
        <v>1054.1512451171875</v>
      </c>
      <c r="BY78" s="57">
        <f>+[2]Sheet1!BY78</f>
        <v>1352.688720703125</v>
      </c>
      <c r="BZ78" s="57">
        <f>+[2]Sheet1!BZ78</f>
        <v>1292.033935546875</v>
      </c>
      <c r="CA78" s="57">
        <f>+[2]Sheet1!CA78</f>
        <v>1624.9998779296875</v>
      </c>
      <c r="CB78" s="57">
        <f>+[2]Sheet1!CB78</f>
        <v>1282.8441162109375</v>
      </c>
      <c r="CC78" s="57">
        <f>+[2]Sheet1!CC78</f>
        <v>1498.0238037109375</v>
      </c>
      <c r="CD78" s="57">
        <f>+[2]Sheet1!CD78</f>
        <v>1498.0238037109375</v>
      </c>
    </row>
    <row r="79" spans="1:82" x14ac:dyDescent="0.3">
      <c r="A79" s="2">
        <f>+[1]Sheet1!A79</f>
        <v>45047</v>
      </c>
      <c r="B79" s="1" t="s">
        <v>87</v>
      </c>
      <c r="C79" s="1">
        <v>2023</v>
      </c>
      <c r="D79" s="57">
        <f>+[2]Sheet1!D79</f>
        <v>1782.0743408203125</v>
      </c>
      <c r="E79" s="57">
        <f>+[2]Sheet1!E79</f>
        <v>1315.410400390625</v>
      </c>
      <c r="F79" s="57">
        <f>+[2]Sheet1!F79</f>
        <v>1849.9578857421875</v>
      </c>
      <c r="G79" s="57">
        <f>+[2]Sheet1!G79</f>
        <v>1251.7835693359375</v>
      </c>
      <c r="H79" s="57">
        <f>+[2]Sheet1!H79</f>
        <v>1589.0880126953125</v>
      </c>
      <c r="I79" s="57">
        <f>+[2]Sheet1!I79</f>
        <v>1704.9075927734375</v>
      </c>
      <c r="J79" s="57">
        <f>+[2]Sheet1!J79</f>
        <v>1612.5859375</v>
      </c>
      <c r="K79" s="57">
        <f>+[2]Sheet1!K79</f>
        <v>1138.4019775390625</v>
      </c>
      <c r="L79" s="57">
        <f>+[2]Sheet1!L79</f>
        <v>1460.77197265625</v>
      </c>
      <c r="M79" s="57">
        <f>+[2]Sheet1!M79</f>
        <v>1321.107666015625</v>
      </c>
      <c r="N79" s="57">
        <f>+[2]Sheet1!N79</f>
        <v>1800.1204833984375</v>
      </c>
      <c r="O79" s="57">
        <f>+[2]Sheet1!O79</f>
        <v>1377.992919921875</v>
      </c>
      <c r="P79" s="57">
        <f>+[2]Sheet1!P79</f>
        <v>1778.67529296875</v>
      </c>
      <c r="Q79" s="57">
        <f>+[2]Sheet1!Q79</f>
        <v>1307.080078125</v>
      </c>
      <c r="R79" s="57">
        <f>+[2]Sheet1!R79</f>
        <v>1872.0606689453125</v>
      </c>
      <c r="S79" s="57">
        <f>+[2]Sheet1!S79</f>
        <v>1236.9927978515625</v>
      </c>
      <c r="T79" s="57">
        <f>+[2]Sheet1!T79</f>
        <v>1590.6566162109375</v>
      </c>
      <c r="U79" s="57">
        <f>+[2]Sheet1!U79</f>
        <v>1691.902099609375</v>
      </c>
      <c r="V79" s="57">
        <f>+[2]Sheet1!V79</f>
        <v>1609.609619140625</v>
      </c>
      <c r="W79" s="57">
        <f>+[2]Sheet1!W79</f>
        <v>1131.2396240234375</v>
      </c>
      <c r="X79" s="57">
        <f>+[2]Sheet1!X79</f>
        <v>1463.4659423828125</v>
      </c>
      <c r="Y79" s="57">
        <f>+[2]Sheet1!Y79</f>
        <v>1345.842041015625</v>
      </c>
      <c r="Z79" s="57">
        <f>+[2]Sheet1!Z79</f>
        <v>1795.210693359375</v>
      </c>
      <c r="AA79" s="57">
        <f>+[2]Sheet1!AA79</f>
        <v>1373.65771484375</v>
      </c>
      <c r="AB79" s="57">
        <f>+[2]Sheet1!AB79</f>
        <v>1775.93505859375</v>
      </c>
      <c r="AC79" s="57">
        <f>+[2]Sheet1!AC79</f>
        <v>1305.758544921875</v>
      </c>
      <c r="AD79" s="57">
        <f>+[2]Sheet1!AD79</f>
        <v>1882.6466064453125</v>
      </c>
      <c r="AE79" s="57">
        <f>+[2]Sheet1!AE79</f>
        <v>1223.844970703125</v>
      </c>
      <c r="AF79" s="57">
        <f>+[2]Sheet1!AF79</f>
        <v>1588.8299560546875</v>
      </c>
      <c r="AG79" s="57">
        <f>+[2]Sheet1!AG79</f>
        <v>1693.051025390625</v>
      </c>
      <c r="AH79" s="57">
        <f>+[2]Sheet1!AH79</f>
        <v>1615.963134765625</v>
      </c>
      <c r="AI79" s="57">
        <f>+[2]Sheet1!AI79</f>
        <v>1127.46240234375</v>
      </c>
      <c r="AJ79" s="57">
        <f>+[2]Sheet1!AJ79</f>
        <v>1464.189453125</v>
      </c>
      <c r="AK79" s="57">
        <f>+[2]Sheet1!AK79</f>
        <v>1353.44873046875</v>
      </c>
      <c r="AL79" s="57">
        <f>+[2]Sheet1!AL79</f>
        <v>1781.8709716796875</v>
      </c>
      <c r="AM79" s="57">
        <f>+[2]Sheet1!AM79</f>
        <v>1371.5694580078125</v>
      </c>
      <c r="AN79" s="57">
        <f>+[2]Sheet1!AN79</f>
        <v>1771.9429931640625</v>
      </c>
      <c r="AO79" s="57">
        <f>+[2]Sheet1!AO79</f>
        <v>1303.3162841796875</v>
      </c>
      <c r="AP79" s="57">
        <f>+[2]Sheet1!AP79</f>
        <v>1892.9200439453125</v>
      </c>
      <c r="AQ79" s="57">
        <f>+[2]Sheet1!AQ79</f>
        <v>1220.686279296875</v>
      </c>
      <c r="AR79" s="57">
        <f>+[2]Sheet1!AR79</f>
        <v>1588.572998046875</v>
      </c>
      <c r="AS79" s="57">
        <f>+[2]Sheet1!AS79</f>
        <v>1664.7359619140625</v>
      </c>
      <c r="AT79" s="57">
        <f>+[2]Sheet1!AT79</f>
        <v>1607.2479248046875</v>
      </c>
      <c r="AU79" s="57">
        <f>+[2]Sheet1!AU79</f>
        <v>1122.554443359375</v>
      </c>
      <c r="AV79" s="57">
        <f>+[2]Sheet1!AV79</f>
        <v>1466.1015625</v>
      </c>
      <c r="AW79" s="57">
        <f>+[2]Sheet1!AW79</f>
        <v>1345.205810546875</v>
      </c>
      <c r="AX79" s="57">
        <f>+[2]Sheet1!AX79</f>
        <v>1775.9241943359375</v>
      </c>
      <c r="AY79" s="57">
        <f>+[2]Sheet1!AY79</f>
        <v>1371.9522705078125</v>
      </c>
      <c r="AZ79" s="57">
        <f>+[2]Sheet1!AZ79</f>
        <v>1766.7984619140625</v>
      </c>
      <c r="BA79" s="57">
        <f>+[2]Sheet1!BA79</f>
        <v>1298.277587890625</v>
      </c>
      <c r="BB79" s="57">
        <f>+[2]Sheet1!BB79</f>
        <v>1908.0565185546875</v>
      </c>
      <c r="BC79" s="57">
        <f>+[2]Sheet1!BC79</f>
        <v>1214.342041015625</v>
      </c>
      <c r="BD79" s="57">
        <f>+[2]Sheet1!BD79</f>
        <v>1591.0992431640625</v>
      </c>
      <c r="BE79" s="57">
        <f>+[2]Sheet1!BE79</f>
        <v>1642.022705078125</v>
      </c>
      <c r="BF79" s="57">
        <f>+[2]Sheet1!BF79</f>
        <v>1598.945556640625</v>
      </c>
      <c r="BG79" s="57">
        <f>+[2]Sheet1!BG79</f>
        <v>1117.138427734375</v>
      </c>
      <c r="BH79" s="57">
        <f>+[2]Sheet1!BH79</f>
        <v>1469.4097900390625</v>
      </c>
      <c r="BI79" s="57">
        <f>+[2]Sheet1!BI79</f>
        <v>1372.78759765625</v>
      </c>
      <c r="BJ79" s="57">
        <f>+[2]Sheet1!BJ79</f>
        <v>1765.4000244140625</v>
      </c>
      <c r="BK79" s="57">
        <f>+[2]Sheet1!BK79</f>
        <v>1374.1649169921875</v>
      </c>
      <c r="BL79" s="57">
        <f>+[2]Sheet1!BL79</f>
        <v>1644.896728515625</v>
      </c>
      <c r="BM79" s="57">
        <f>+[2]Sheet1!BM79</f>
        <v>1624.9169921875</v>
      </c>
      <c r="BN79" s="57">
        <f>+[2]Sheet1!BN79</f>
        <v>1621.93994140625</v>
      </c>
      <c r="BO79" s="57">
        <f>+[2]Sheet1!BO79</f>
        <v>1612.0684814453125</v>
      </c>
      <c r="BP79" s="57">
        <f>+[2]Sheet1!BP79</f>
        <v>1594.5277099609375</v>
      </c>
      <c r="BQ79" s="57">
        <f>+[2]Sheet1!BQ79</f>
        <v>1774.654541015625</v>
      </c>
      <c r="BR79" s="57">
        <f>+[2]Sheet1!BR79</f>
        <v>1304.516357421875</v>
      </c>
      <c r="BS79" s="57">
        <f>+[2]Sheet1!BS79</f>
        <v>1885.9188232421875</v>
      </c>
      <c r="BT79" s="57">
        <f>+[2]Sheet1!BT79</f>
        <v>1225.3287353515625</v>
      </c>
      <c r="BU79" s="57">
        <f>+[2]Sheet1!BU79</f>
        <v>1589.972412109375</v>
      </c>
      <c r="BV79" s="57">
        <f>+[2]Sheet1!BV79</f>
        <v>1666.4085693359375</v>
      </c>
      <c r="BW79" s="57">
        <f>+[2]Sheet1!BW79</f>
        <v>1606.4866943359375</v>
      </c>
      <c r="BX79" s="57">
        <f>+[2]Sheet1!BX79</f>
        <v>1125.2330322265625</v>
      </c>
      <c r="BY79" s="57">
        <f>+[2]Sheet1!BY79</f>
        <v>1466.08251953125</v>
      </c>
      <c r="BZ79" s="57">
        <f>+[2]Sheet1!BZ79</f>
        <v>1356.2025146484375</v>
      </c>
      <c r="CA79" s="57">
        <f>+[2]Sheet1!CA79</f>
        <v>1776.909912109375</v>
      </c>
      <c r="CB79" s="57">
        <f>+[2]Sheet1!CB79</f>
        <v>1373.5394287109375</v>
      </c>
      <c r="CC79" s="57">
        <f>+[2]Sheet1!CC79</f>
        <v>1614.14794921875</v>
      </c>
      <c r="CD79" s="57">
        <f>+[2]Sheet1!CD79</f>
        <v>1614.1478271484375</v>
      </c>
    </row>
    <row r="80" spans="1:82" x14ac:dyDescent="0.3">
      <c r="A80" s="2">
        <f>+[1]Sheet1!A80</f>
        <v>45078</v>
      </c>
      <c r="B80" s="1" t="s">
        <v>87</v>
      </c>
      <c r="C80" s="1">
        <v>2023</v>
      </c>
      <c r="D80" s="57">
        <f>+[2]Sheet1!D80</f>
        <v>1861.7052001953125</v>
      </c>
      <c r="E80" s="57">
        <f>+[2]Sheet1!E80</f>
        <v>1375.1533203125</v>
      </c>
      <c r="F80" s="57">
        <f>+[2]Sheet1!F80</f>
        <v>1931.69189453125</v>
      </c>
      <c r="G80" s="57">
        <f>+[2]Sheet1!G80</f>
        <v>1370.6092529296875</v>
      </c>
      <c r="H80" s="57">
        <f>+[2]Sheet1!H80</f>
        <v>1713.928466796875</v>
      </c>
      <c r="I80" s="57">
        <f>+[2]Sheet1!I80</f>
        <v>1853.28466796875</v>
      </c>
      <c r="J80" s="57">
        <f>+[2]Sheet1!J80</f>
        <v>1714.9901123046875</v>
      </c>
      <c r="K80" s="57">
        <f>+[2]Sheet1!K80</f>
        <v>1254.3192138671875</v>
      </c>
      <c r="L80" s="57">
        <f>+[2]Sheet1!L80</f>
        <v>1555.776123046875</v>
      </c>
      <c r="M80" s="57">
        <f>+[2]Sheet1!M80</f>
        <v>1411.9696044921875</v>
      </c>
      <c r="N80" s="57">
        <f>+[2]Sheet1!N80</f>
        <v>1903.7244873046875</v>
      </c>
      <c r="O80" s="57">
        <f>+[2]Sheet1!O80</f>
        <v>1469.8682861328125</v>
      </c>
      <c r="P80" s="57">
        <f>+[2]Sheet1!P80</f>
        <v>1855.2767333984375</v>
      </c>
      <c r="Q80" s="57">
        <f>+[2]Sheet1!Q80</f>
        <v>1365.8780517578125</v>
      </c>
      <c r="R80" s="57">
        <f>+[2]Sheet1!R80</f>
        <v>1953.6751708984375</v>
      </c>
      <c r="S80" s="57">
        <f>+[2]Sheet1!S80</f>
        <v>1343.2005615234375</v>
      </c>
      <c r="T80" s="57">
        <f>+[2]Sheet1!T80</f>
        <v>1716.7841796875</v>
      </c>
      <c r="U80" s="57">
        <f>+[2]Sheet1!U80</f>
        <v>1838.9547119140625</v>
      </c>
      <c r="V80" s="57">
        <f>+[2]Sheet1!V80</f>
        <v>1712.5809326171875</v>
      </c>
      <c r="W80" s="57">
        <f>+[2]Sheet1!W80</f>
        <v>1247.75537109375</v>
      </c>
      <c r="X80" s="57">
        <f>+[2]Sheet1!X80</f>
        <v>1558.923828125</v>
      </c>
      <c r="Y80" s="57">
        <f>+[2]Sheet1!Y80</f>
        <v>1436.8828125</v>
      </c>
      <c r="Z80" s="57">
        <f>+[2]Sheet1!Z80</f>
        <v>1902.3240966796875</v>
      </c>
      <c r="AA80" s="57">
        <f>+[2]Sheet1!AA80</f>
        <v>1463.8834228515625</v>
      </c>
      <c r="AB80" s="57">
        <f>+[2]Sheet1!AB80</f>
        <v>1850.6063232421875</v>
      </c>
      <c r="AC80" s="57">
        <f>+[2]Sheet1!AC80</f>
        <v>1364.185302734375</v>
      </c>
      <c r="AD80" s="57">
        <f>+[2]Sheet1!AD80</f>
        <v>1964.5994873046875</v>
      </c>
      <c r="AE80" s="57">
        <f>+[2]Sheet1!AE80</f>
        <v>1321.3564453125</v>
      </c>
      <c r="AF80" s="57">
        <f>+[2]Sheet1!AF80</f>
        <v>1714.990966796875</v>
      </c>
      <c r="AG80" s="57">
        <f>+[2]Sheet1!AG80</f>
        <v>1839.415283203125</v>
      </c>
      <c r="AH80" s="57">
        <f>+[2]Sheet1!AH80</f>
        <v>1720.4276123046875</v>
      </c>
      <c r="AI80" s="57">
        <f>+[2]Sheet1!AI80</f>
        <v>1244.8123779296875</v>
      </c>
      <c r="AJ80" s="57">
        <f>+[2]Sheet1!AJ80</f>
        <v>1559.823486328125</v>
      </c>
      <c r="AK80" s="57">
        <f>+[2]Sheet1!AK80</f>
        <v>1443.5382080078125</v>
      </c>
      <c r="AL80" s="57">
        <f>+[2]Sheet1!AL80</f>
        <v>1893.582763671875</v>
      </c>
      <c r="AM80" s="57">
        <f>+[2]Sheet1!AM80</f>
        <v>1461.013916015625</v>
      </c>
      <c r="AN80" s="57">
        <f>+[2]Sheet1!AN80</f>
        <v>1845.772705078125</v>
      </c>
      <c r="AO80" s="57">
        <f>+[2]Sheet1!AO80</f>
        <v>1361.41748046875</v>
      </c>
      <c r="AP80" s="57">
        <f>+[2]Sheet1!AP80</f>
        <v>1974.4901123046875</v>
      </c>
      <c r="AQ80" s="57">
        <f>+[2]Sheet1!AQ80</f>
        <v>1317.4710693359375</v>
      </c>
      <c r="AR80" s="57">
        <f>+[2]Sheet1!AR80</f>
        <v>1714.8125</v>
      </c>
      <c r="AS80" s="57">
        <f>+[2]Sheet1!AS80</f>
        <v>1807.8284912109375</v>
      </c>
      <c r="AT80" s="57">
        <f>+[2]Sheet1!AT80</f>
        <v>1711.3702392578125</v>
      </c>
      <c r="AU80" s="57">
        <f>+[2]Sheet1!AU80</f>
        <v>1238.1981201171875</v>
      </c>
      <c r="AV80" s="57">
        <f>+[2]Sheet1!AV80</f>
        <v>1561.861328125</v>
      </c>
      <c r="AW80" s="57">
        <f>+[2]Sheet1!AW80</f>
        <v>1433.303955078125</v>
      </c>
      <c r="AX80" s="57">
        <f>+[2]Sheet1!AX80</f>
        <v>1889.063232421875</v>
      </c>
      <c r="AY80" s="57">
        <f>+[2]Sheet1!AY80</f>
        <v>1461.2041015625</v>
      </c>
      <c r="AZ80" s="57">
        <f>+[2]Sheet1!AZ80</f>
        <v>1838.8719482421875</v>
      </c>
      <c r="BA80" s="57">
        <f>+[2]Sheet1!BA80</f>
        <v>1356.036865234375</v>
      </c>
      <c r="BB80" s="57">
        <f>+[2]Sheet1!BB80</f>
        <v>1989.375732421875</v>
      </c>
      <c r="BC80" s="57">
        <f>+[2]Sheet1!BC80</f>
        <v>1309.0809326171875</v>
      </c>
      <c r="BD80" s="57">
        <f>+[2]Sheet1!BD80</f>
        <v>1719.216796875</v>
      </c>
      <c r="BE80" s="57">
        <f>+[2]Sheet1!BE80</f>
        <v>1782.247802734375</v>
      </c>
      <c r="BF80" s="57">
        <f>+[2]Sheet1!BF80</f>
        <v>1702.89501953125</v>
      </c>
      <c r="BG80" s="57">
        <f>+[2]Sheet1!BG80</f>
        <v>1233.194580078125</v>
      </c>
      <c r="BH80" s="57">
        <f>+[2]Sheet1!BH80</f>
        <v>1564.82958984375</v>
      </c>
      <c r="BI80" s="57">
        <f>+[2]Sheet1!BI80</f>
        <v>1462.5133056640625</v>
      </c>
      <c r="BJ80" s="57">
        <f>+[2]Sheet1!BJ80</f>
        <v>1881.384765625</v>
      </c>
      <c r="BK80" s="57">
        <f>+[2]Sheet1!BK80</f>
        <v>1463.2967529296875</v>
      </c>
      <c r="BL80" s="57">
        <f>+[2]Sheet1!BL80</f>
        <v>1738.6317138671875</v>
      </c>
      <c r="BM80" s="57">
        <f>+[2]Sheet1!BM80</f>
        <v>1718.8470458984375</v>
      </c>
      <c r="BN80" s="57">
        <f>+[2]Sheet1!BN80</f>
        <v>1716.742431640625</v>
      </c>
      <c r="BO80" s="57">
        <f>+[2]Sheet1!BO80</f>
        <v>1708.5279541015625</v>
      </c>
      <c r="BP80" s="57">
        <f>+[2]Sheet1!BP80</f>
        <v>1693.6087646484375</v>
      </c>
      <c r="BQ80" s="57">
        <f>+[2]Sheet1!BQ80</f>
        <v>1849.81787109375</v>
      </c>
      <c r="BR80" s="57">
        <f>+[2]Sheet1!BR80</f>
        <v>1362.9190673828125</v>
      </c>
      <c r="BS80" s="57">
        <f>+[2]Sheet1!BS80</f>
        <v>1967.518310546875</v>
      </c>
      <c r="BT80" s="57">
        <f>+[2]Sheet1!BT80</f>
        <v>1325.609375</v>
      </c>
      <c r="BU80" s="57">
        <f>+[2]Sheet1!BU80</f>
        <v>1716.842041015625</v>
      </c>
      <c r="BV80" s="57">
        <f>+[2]Sheet1!BV80</f>
        <v>1809.7384033203125</v>
      </c>
      <c r="BW80" s="57">
        <f>+[2]Sheet1!BW80</f>
        <v>1710.2900390625</v>
      </c>
      <c r="BX80" s="57">
        <f>+[2]Sheet1!BX80</f>
        <v>1241.508544921875</v>
      </c>
      <c r="BY80" s="57">
        <f>+[2]Sheet1!BY80</f>
        <v>1561.573974609375</v>
      </c>
      <c r="BZ80" s="57">
        <f>+[2]Sheet1!BZ80</f>
        <v>1445.8485107421875</v>
      </c>
      <c r="CA80" s="57">
        <f>+[2]Sheet1!CA80</f>
        <v>1889.4732666015625</v>
      </c>
      <c r="CB80" s="57">
        <f>+[2]Sheet1!CB80</f>
        <v>1463.1724853515625</v>
      </c>
      <c r="CC80" s="57">
        <f>+[2]Sheet1!CC80</f>
        <v>1710.436279296875</v>
      </c>
      <c r="CD80" s="57">
        <f>+[2]Sheet1!CD80</f>
        <v>1710.436279296875</v>
      </c>
    </row>
    <row r="81" spans="1:82" x14ac:dyDescent="0.3">
      <c r="A81" s="2">
        <f>+[1]Sheet1!A81</f>
        <v>45108</v>
      </c>
      <c r="B81" s="1" t="s">
        <v>87</v>
      </c>
      <c r="C81" s="1">
        <v>2023</v>
      </c>
      <c r="D81" s="57">
        <f>+[2]Sheet1!D81</f>
        <v>1966.5723876953125</v>
      </c>
      <c r="E81" s="57">
        <f>+[2]Sheet1!E81</f>
        <v>1499.58203125</v>
      </c>
      <c r="F81" s="57">
        <f>+[2]Sheet1!F81</f>
        <v>1994.58544921875</v>
      </c>
      <c r="G81" s="57">
        <f>+[2]Sheet1!G81</f>
        <v>1429.356201171875</v>
      </c>
      <c r="H81" s="57">
        <f>+[2]Sheet1!H81</f>
        <v>1821.2279052734375</v>
      </c>
      <c r="I81" s="57">
        <f>+[2]Sheet1!I81</f>
        <v>2024.6326904296875</v>
      </c>
      <c r="J81" s="57">
        <f>+[2]Sheet1!J81</f>
        <v>1811.281494140625</v>
      </c>
      <c r="K81" s="57">
        <f>+[2]Sheet1!K81</f>
        <v>1403.6182861328125</v>
      </c>
      <c r="L81" s="57">
        <f>+[2]Sheet1!L81</f>
        <v>1724.34130859375</v>
      </c>
      <c r="M81" s="57">
        <f>+[2]Sheet1!M81</f>
        <v>1501.250244140625</v>
      </c>
      <c r="N81" s="57">
        <f>+[2]Sheet1!N81</f>
        <v>2045.2003173828125</v>
      </c>
      <c r="O81" s="57">
        <f>+[2]Sheet1!O81</f>
        <v>1561.8931884765625</v>
      </c>
      <c r="P81" s="57">
        <f>+[2]Sheet1!P81</f>
        <v>1961.0054931640625</v>
      </c>
      <c r="Q81" s="57">
        <f>+[2]Sheet1!Q81</f>
        <v>1489.2103271484375</v>
      </c>
      <c r="R81" s="57">
        <f>+[2]Sheet1!R81</f>
        <v>2015.5333251953125</v>
      </c>
      <c r="S81" s="57">
        <f>+[2]Sheet1!S81</f>
        <v>1398.6451416015625</v>
      </c>
      <c r="T81" s="57">
        <f>+[2]Sheet1!T81</f>
        <v>1823.43212890625</v>
      </c>
      <c r="U81" s="57">
        <f>+[2]Sheet1!U81</f>
        <v>2007.3414306640625</v>
      </c>
      <c r="V81" s="57">
        <f>+[2]Sheet1!V81</f>
        <v>1807.20263671875</v>
      </c>
      <c r="W81" s="57">
        <f>+[2]Sheet1!W81</f>
        <v>1398.0433349609375</v>
      </c>
      <c r="X81" s="57">
        <f>+[2]Sheet1!X81</f>
        <v>1729.8936767578125</v>
      </c>
      <c r="Y81" s="57">
        <f>+[2]Sheet1!Y81</f>
        <v>1529.3519287109375</v>
      </c>
      <c r="Z81" s="57">
        <f>+[2]Sheet1!Z81</f>
        <v>2043.3929443359375</v>
      </c>
      <c r="AA81" s="57">
        <f>+[2]Sheet1!AA81</f>
        <v>1556.4559326171875</v>
      </c>
      <c r="AB81" s="57">
        <f>+[2]Sheet1!AB81</f>
        <v>1956.799072265625</v>
      </c>
      <c r="AC81" s="57">
        <f>+[2]Sheet1!AC81</f>
        <v>1488.638671875</v>
      </c>
      <c r="AD81" s="57">
        <f>+[2]Sheet1!AD81</f>
        <v>2025.7921142578125</v>
      </c>
      <c r="AE81" s="57">
        <f>+[2]Sheet1!AE81</f>
        <v>1374.3302001953125</v>
      </c>
      <c r="AF81" s="57">
        <f>+[2]Sheet1!AF81</f>
        <v>1820.859130859375</v>
      </c>
      <c r="AG81" s="57">
        <f>+[2]Sheet1!AG81</f>
        <v>2008.141845703125</v>
      </c>
      <c r="AH81" s="57">
        <f>+[2]Sheet1!AH81</f>
        <v>1815.5521240234375</v>
      </c>
      <c r="AI81" s="57">
        <f>+[2]Sheet1!AI81</f>
        <v>1395.8643798828125</v>
      </c>
      <c r="AJ81" s="57">
        <f>+[2]Sheet1!AJ81</f>
        <v>1731.9849853515625</v>
      </c>
      <c r="AK81" s="57">
        <f>+[2]Sheet1!AK81</f>
        <v>1536.8758544921875</v>
      </c>
      <c r="AL81" s="57">
        <f>+[2]Sheet1!AL81</f>
        <v>2034.8118896484375</v>
      </c>
      <c r="AM81" s="57">
        <f>+[2]Sheet1!AM81</f>
        <v>1553.3572998046875</v>
      </c>
      <c r="AN81" s="57">
        <f>+[2]Sheet1!AN81</f>
        <v>1952.5845947265625</v>
      </c>
      <c r="AO81" s="57">
        <f>+[2]Sheet1!AO81</f>
        <v>1485.9443359375</v>
      </c>
      <c r="AP81" s="57">
        <f>+[2]Sheet1!AP81</f>
        <v>2036.250732421875</v>
      </c>
      <c r="AQ81" s="57">
        <f>+[2]Sheet1!AQ81</f>
        <v>1370.51416015625</v>
      </c>
      <c r="AR81" s="57">
        <f>+[2]Sheet1!AR81</f>
        <v>1821.022705078125</v>
      </c>
      <c r="AS81" s="57">
        <f>+[2]Sheet1!AS81</f>
        <v>1970.2574462890625</v>
      </c>
      <c r="AT81" s="57">
        <f>+[2]Sheet1!AT81</f>
        <v>1804.498291015625</v>
      </c>
      <c r="AU81" s="57">
        <f>+[2]Sheet1!AU81</f>
        <v>1388.897705078125</v>
      </c>
      <c r="AV81" s="57">
        <f>+[2]Sheet1!AV81</f>
        <v>1735.604248046875</v>
      </c>
      <c r="AW81" s="57">
        <f>+[2]Sheet1!AW81</f>
        <v>1524.501708984375</v>
      </c>
      <c r="AX81" s="57">
        <f>+[2]Sheet1!AX81</f>
        <v>2028.6942138671875</v>
      </c>
      <c r="AY81" s="57">
        <f>+[2]Sheet1!AY81</f>
        <v>1554.744873046875</v>
      </c>
      <c r="AZ81" s="57">
        <f>+[2]Sheet1!AZ81</f>
        <v>1946.4791259765625</v>
      </c>
      <c r="BA81" s="57">
        <f>+[2]Sheet1!BA81</f>
        <v>1479.7349853515625</v>
      </c>
      <c r="BB81" s="57">
        <f>+[2]Sheet1!BB81</f>
        <v>2051.13134765625</v>
      </c>
      <c r="BC81" s="57">
        <f>+[2]Sheet1!BC81</f>
        <v>1360.876708984375</v>
      </c>
      <c r="BD81" s="57">
        <f>+[2]Sheet1!BD81</f>
        <v>1826.1181640625</v>
      </c>
      <c r="BE81" s="57">
        <f>+[2]Sheet1!BE81</f>
        <v>1939.6014404296875</v>
      </c>
      <c r="BF81" s="57">
        <f>+[2]Sheet1!BF81</f>
        <v>1795.3228759765625</v>
      </c>
      <c r="BG81" s="57">
        <f>+[2]Sheet1!BG81</f>
        <v>1384.7171630859375</v>
      </c>
      <c r="BH81" s="57">
        <f>+[2]Sheet1!BH81</f>
        <v>1741.4735107421875</v>
      </c>
      <c r="BI81" s="57">
        <f>+[2]Sheet1!BI81</f>
        <v>1558.36328125</v>
      </c>
      <c r="BJ81" s="57">
        <f>+[2]Sheet1!BJ81</f>
        <v>2019.6043701171875</v>
      </c>
      <c r="BK81" s="57">
        <f>+[2]Sheet1!BK81</f>
        <v>1557.904296875</v>
      </c>
      <c r="BL81" s="57">
        <f>+[2]Sheet1!BL81</f>
        <v>1844.93798828125</v>
      </c>
      <c r="BM81" s="57">
        <f>+[2]Sheet1!BM81</f>
        <v>1825.8970947265625</v>
      </c>
      <c r="BN81" s="57">
        <f>+[2]Sheet1!BN81</f>
        <v>1825.280029296875</v>
      </c>
      <c r="BO81" s="57">
        <f>+[2]Sheet1!BO81</f>
        <v>1817.7451171875</v>
      </c>
      <c r="BP81" s="57">
        <f>+[2]Sheet1!BP81</f>
        <v>1804.838623046875</v>
      </c>
      <c r="BQ81" s="57">
        <f>+[2]Sheet1!BQ81</f>
        <v>1956.1339111328125</v>
      </c>
      <c r="BR81" s="57">
        <f>+[2]Sheet1!BR81</f>
        <v>1486.943603515625</v>
      </c>
      <c r="BS81" s="57">
        <f>+[2]Sheet1!BS81</f>
        <v>2029.3453369140625</v>
      </c>
      <c r="BT81" s="57">
        <f>+[2]Sheet1!BT81</f>
        <v>1379.2679443359375</v>
      </c>
      <c r="BU81" s="57">
        <f>+[2]Sheet1!BU81</f>
        <v>1823.4403076171875</v>
      </c>
      <c r="BV81" s="57">
        <f>+[2]Sheet1!BV81</f>
        <v>1972.51904296875</v>
      </c>
      <c r="BW81" s="57">
        <f>+[2]Sheet1!BW81</f>
        <v>1803.97705078125</v>
      </c>
      <c r="BX81" s="57">
        <f>+[2]Sheet1!BX81</f>
        <v>1392.2850341796875</v>
      </c>
      <c r="BY81" s="57">
        <f>+[2]Sheet1!BY81</f>
        <v>1735.1982421875</v>
      </c>
      <c r="BZ81" s="57">
        <f>+[2]Sheet1!BZ81</f>
        <v>1539.3167724609375</v>
      </c>
      <c r="CA81" s="57">
        <f>+[2]Sheet1!CA81</f>
        <v>2029.10986328125</v>
      </c>
      <c r="CB81" s="57">
        <f>+[2]Sheet1!CB81</f>
        <v>1556.6241455078125</v>
      </c>
      <c r="CC81" s="57">
        <f>+[2]Sheet1!CC81</f>
        <v>1819.4920654296875</v>
      </c>
      <c r="CD81" s="57">
        <f>+[2]Sheet1!CD81</f>
        <v>1819.491943359375</v>
      </c>
    </row>
    <row r="82" spans="1:82" x14ac:dyDescent="0.3">
      <c r="A82" s="2">
        <f>+[1]Sheet1!A82</f>
        <v>45139</v>
      </c>
      <c r="B82" s="1" t="s">
        <v>87</v>
      </c>
      <c r="C82" s="1">
        <v>2023</v>
      </c>
      <c r="D82" s="57">
        <f>+[2]Sheet1!D82</f>
        <v>2283.072998046875</v>
      </c>
      <c r="E82" s="57">
        <f>+[2]Sheet1!E82</f>
        <v>1632.640625</v>
      </c>
      <c r="F82" s="57">
        <f>+[2]Sheet1!F82</f>
        <v>2183.867431640625</v>
      </c>
      <c r="G82" s="57">
        <f>+[2]Sheet1!G82</f>
        <v>1548.4508056640625</v>
      </c>
      <c r="H82" s="57">
        <f>+[2]Sheet1!H82</f>
        <v>2081.9931640625</v>
      </c>
      <c r="I82" s="57">
        <f>+[2]Sheet1!I82</f>
        <v>2331.69873046875</v>
      </c>
      <c r="J82" s="57">
        <f>+[2]Sheet1!J82</f>
        <v>2005.0135498046875</v>
      </c>
      <c r="K82" s="57">
        <f>+[2]Sheet1!K82</f>
        <v>1468.205078125</v>
      </c>
      <c r="L82" s="57">
        <f>+[2]Sheet1!L82</f>
        <v>1924.896484375</v>
      </c>
      <c r="M82" s="57">
        <f>+[2]Sheet1!M82</f>
        <v>1632.5782470703125</v>
      </c>
      <c r="N82" s="57">
        <f>+[2]Sheet1!N82</f>
        <v>2307.41650390625</v>
      </c>
      <c r="O82" s="57">
        <f>+[2]Sheet1!O82</f>
        <v>1712.4027099609375</v>
      </c>
      <c r="P82" s="57">
        <f>+[2]Sheet1!P82</f>
        <v>2271.777587890625</v>
      </c>
      <c r="Q82" s="57">
        <f>+[2]Sheet1!Q82</f>
        <v>1616.412109375</v>
      </c>
      <c r="R82" s="57">
        <f>+[2]Sheet1!R82</f>
        <v>2203.376953125</v>
      </c>
      <c r="S82" s="57">
        <f>+[2]Sheet1!S82</f>
        <v>1521.1094970703125</v>
      </c>
      <c r="T82" s="57">
        <f>+[2]Sheet1!T82</f>
        <v>2081.24609375</v>
      </c>
      <c r="U82" s="57">
        <f>+[2]Sheet1!U82</f>
        <v>2310.555419921875</v>
      </c>
      <c r="V82" s="57">
        <f>+[2]Sheet1!V82</f>
        <v>1999.21875</v>
      </c>
      <c r="W82" s="57">
        <f>+[2]Sheet1!W82</f>
        <v>1461.0546875</v>
      </c>
      <c r="X82" s="57">
        <f>+[2]Sheet1!X82</f>
        <v>1931.237548828125</v>
      </c>
      <c r="Y82" s="57">
        <f>+[2]Sheet1!Y82</f>
        <v>1665.5277099609375</v>
      </c>
      <c r="Z82" s="57">
        <f>+[2]Sheet1!Z82</f>
        <v>2303.650634765625</v>
      </c>
      <c r="AA82" s="57">
        <f>+[2]Sheet1!AA82</f>
        <v>1702.9296875</v>
      </c>
      <c r="AB82" s="57">
        <f>+[2]Sheet1!AB82</f>
        <v>2263.38134765625</v>
      </c>
      <c r="AC82" s="57">
        <f>+[2]Sheet1!AC82</f>
        <v>1616.5806884765625</v>
      </c>
      <c r="AD82" s="57">
        <f>+[2]Sheet1!AD82</f>
        <v>2213.644775390625</v>
      </c>
      <c r="AE82" s="57">
        <f>+[2]Sheet1!AE82</f>
        <v>1496.8646240234375</v>
      </c>
      <c r="AF82" s="57">
        <f>+[2]Sheet1!AF82</f>
        <v>2075.286376953125</v>
      </c>
      <c r="AG82" s="57">
        <f>+[2]Sheet1!AG82</f>
        <v>2309.06103515625</v>
      </c>
      <c r="AH82" s="57">
        <f>+[2]Sheet1!AH82</f>
        <v>2008.8626708984375</v>
      </c>
      <c r="AI82" s="57">
        <f>+[2]Sheet1!AI82</f>
        <v>1458.264892578125</v>
      </c>
      <c r="AJ82" s="57">
        <f>+[2]Sheet1!AJ82</f>
        <v>1933.24560546875</v>
      </c>
      <c r="AK82" s="57">
        <f>+[2]Sheet1!AK82</f>
        <v>1675.2230224609375</v>
      </c>
      <c r="AL82" s="57">
        <f>+[2]Sheet1!AL82</f>
        <v>2289.611328125</v>
      </c>
      <c r="AM82" s="57">
        <f>+[2]Sheet1!AM82</f>
        <v>1698.0782470703125</v>
      </c>
      <c r="AN82" s="57">
        <f>+[2]Sheet1!AN82</f>
        <v>2255.900390625</v>
      </c>
      <c r="AO82" s="57">
        <f>+[2]Sheet1!AO82</f>
        <v>1612.0450439453125</v>
      </c>
      <c r="AP82" s="57">
        <f>+[2]Sheet1!AP82</f>
        <v>2223.429931640625</v>
      </c>
      <c r="AQ82" s="57">
        <f>+[2]Sheet1!AQ82</f>
        <v>1494.977294921875</v>
      </c>
      <c r="AR82" s="57">
        <f>+[2]Sheet1!AR82</f>
        <v>2075.349609375</v>
      </c>
      <c r="AS82" s="57">
        <f>+[2]Sheet1!AS82</f>
        <v>2270.15087890625</v>
      </c>
      <c r="AT82" s="57">
        <f>+[2]Sheet1!AT82</f>
        <v>1994.72265625</v>
      </c>
      <c r="AU82" s="57">
        <f>+[2]Sheet1!AU82</f>
        <v>1451.0997314453125</v>
      </c>
      <c r="AV82" s="57">
        <f>+[2]Sheet1!AV82</f>
        <v>1939.25048828125</v>
      </c>
      <c r="AW82" s="57">
        <f>+[2]Sheet1!AW82</f>
        <v>1661.552978515625</v>
      </c>
      <c r="AX82" s="57">
        <f>+[2]Sheet1!AX82</f>
        <v>2281.814453125</v>
      </c>
      <c r="AY82" s="57">
        <f>+[2]Sheet1!AY82</f>
        <v>1699.4403076171875</v>
      </c>
      <c r="AZ82" s="57">
        <f>+[2]Sheet1!AZ82</f>
        <v>2245.621337890625</v>
      </c>
      <c r="BA82" s="57">
        <f>+[2]Sheet1!BA82</f>
        <v>1601.88916015625</v>
      </c>
      <c r="BB82" s="57">
        <f>+[2]Sheet1!BB82</f>
        <v>2237.927734375</v>
      </c>
      <c r="BC82" s="57">
        <f>+[2]Sheet1!BC82</f>
        <v>1490.9830322265625</v>
      </c>
      <c r="BD82" s="57">
        <f>+[2]Sheet1!BD82</f>
        <v>2082.722900390625</v>
      </c>
      <c r="BE82" s="57">
        <f>+[2]Sheet1!BE82</f>
        <v>2237.763671875</v>
      </c>
      <c r="BF82" s="57">
        <f>+[2]Sheet1!BF82</f>
        <v>1983.5718994140625</v>
      </c>
      <c r="BG82" s="57">
        <f>+[2]Sheet1!BG82</f>
        <v>1447.099365234375</v>
      </c>
      <c r="BH82" s="57">
        <f>+[2]Sheet1!BH82</f>
        <v>1946.9896240234375</v>
      </c>
      <c r="BI82" s="57">
        <f>+[2]Sheet1!BI82</f>
        <v>1700.763671875</v>
      </c>
      <c r="BJ82" s="57">
        <f>+[2]Sheet1!BJ82</f>
        <v>2269.518310546875</v>
      </c>
      <c r="BK82" s="57">
        <f>+[2]Sheet1!BK82</f>
        <v>1701.7718505859375</v>
      </c>
      <c r="BL82" s="57">
        <f>+[2]Sheet1!BL82</f>
        <v>2085.72412109375</v>
      </c>
      <c r="BM82" s="57">
        <f>+[2]Sheet1!BM82</f>
        <v>2055.939453125</v>
      </c>
      <c r="BN82" s="57">
        <f>+[2]Sheet1!BN82</f>
        <v>2053.051025390625</v>
      </c>
      <c r="BO82" s="57">
        <f>+[2]Sheet1!BO82</f>
        <v>2041.590576171875</v>
      </c>
      <c r="BP82" s="57">
        <f>+[2]Sheet1!BP82</f>
        <v>2024.81005859375</v>
      </c>
      <c r="BQ82" s="57">
        <f>+[2]Sheet1!BQ82</f>
        <v>2262.924072265625</v>
      </c>
      <c r="BR82" s="57">
        <f>+[2]Sheet1!BR82</f>
        <v>1613.291259765625</v>
      </c>
      <c r="BS82" s="57">
        <f>+[2]Sheet1!BS82</f>
        <v>2216.942138671875</v>
      </c>
      <c r="BT82" s="57">
        <f>+[2]Sheet1!BT82</f>
        <v>1504.3155517578125</v>
      </c>
      <c r="BU82" s="57">
        <f>+[2]Sheet1!BU82</f>
        <v>2079.74365234375</v>
      </c>
      <c r="BV82" s="57">
        <f>+[2]Sheet1!BV82</f>
        <v>2272.80908203125</v>
      </c>
      <c r="BW82" s="57">
        <f>+[2]Sheet1!BW82</f>
        <v>1994.552978515625</v>
      </c>
      <c r="BX82" s="57">
        <f>+[2]Sheet1!BX82</f>
        <v>1454.9893798828125</v>
      </c>
      <c r="BY82" s="57">
        <f>+[2]Sheet1!BY82</f>
        <v>1938.4989013671875</v>
      </c>
      <c r="BZ82" s="57">
        <f>+[2]Sheet1!BZ82</f>
        <v>1678.25390625</v>
      </c>
      <c r="CA82" s="57">
        <f>+[2]Sheet1!CA82</f>
        <v>2282.80322265625</v>
      </c>
      <c r="CB82" s="57">
        <f>+[2]Sheet1!CB82</f>
        <v>1701.8358154296875</v>
      </c>
      <c r="CC82" s="57">
        <f>+[2]Sheet1!CC82</f>
        <v>2045.81005859375</v>
      </c>
      <c r="CD82" s="57">
        <f>+[2]Sheet1!CD82</f>
        <v>2045.81005859375</v>
      </c>
    </row>
    <row r="83" spans="1:82" x14ac:dyDescent="0.3">
      <c r="A83" s="2">
        <f>+[1]Sheet1!A83</f>
        <v>45170</v>
      </c>
      <c r="B83" s="1" t="s">
        <v>87</v>
      </c>
      <c r="C83" s="1">
        <v>2023</v>
      </c>
      <c r="D83" s="57">
        <f>+[2]Sheet1!D83</f>
        <v>2613.601806640625</v>
      </c>
      <c r="E83" s="57">
        <f>+[2]Sheet1!E83</f>
        <v>1821.8642578125</v>
      </c>
      <c r="F83" s="57">
        <f>+[2]Sheet1!F83</f>
        <v>2515.073486328125</v>
      </c>
      <c r="G83" s="57">
        <f>+[2]Sheet1!G83</f>
        <v>1687.20361328125</v>
      </c>
      <c r="H83" s="57">
        <f>+[2]Sheet1!H83</f>
        <v>2349.6640625</v>
      </c>
      <c r="I83" s="57">
        <f>+[2]Sheet1!I83</f>
        <v>2563.74462890625</v>
      </c>
      <c r="J83" s="57">
        <f>+[2]Sheet1!J83</f>
        <v>2229.32177734375</v>
      </c>
      <c r="K83" s="57">
        <f>+[2]Sheet1!K83</f>
        <v>1609.9566650390625</v>
      </c>
      <c r="L83" s="57">
        <f>+[2]Sheet1!L83</f>
        <v>2215.427490234375</v>
      </c>
      <c r="M83" s="57">
        <f>+[2]Sheet1!M83</f>
        <v>1764.8624267578125</v>
      </c>
      <c r="N83" s="57">
        <f>+[2]Sheet1!N83</f>
        <v>2605.099609375</v>
      </c>
      <c r="O83" s="57">
        <f>+[2]Sheet1!O83</f>
        <v>1911.44775390625</v>
      </c>
      <c r="P83" s="57">
        <f>+[2]Sheet1!P83</f>
        <v>2599.8466796875</v>
      </c>
      <c r="Q83" s="57">
        <f>+[2]Sheet1!Q83</f>
        <v>1803.3612060546875</v>
      </c>
      <c r="R83" s="57">
        <f>+[2]Sheet1!R83</f>
        <v>2542.275634765625</v>
      </c>
      <c r="S83" s="57">
        <f>+[2]Sheet1!S83</f>
        <v>1653.5595703125</v>
      </c>
      <c r="T83" s="57">
        <f>+[2]Sheet1!T83</f>
        <v>2347.148681640625</v>
      </c>
      <c r="U83" s="57">
        <f>+[2]Sheet1!U83</f>
        <v>2539.371826171875</v>
      </c>
      <c r="V83" s="57">
        <f>+[2]Sheet1!V83</f>
        <v>2220.22998046875</v>
      </c>
      <c r="W83" s="57">
        <f>+[2]Sheet1!W83</f>
        <v>1601.6004638671875</v>
      </c>
      <c r="X83" s="57">
        <f>+[2]Sheet1!X83</f>
        <v>2223.98583984375</v>
      </c>
      <c r="Y83" s="57">
        <f>+[2]Sheet1!Y83</f>
        <v>1808.6478271484375</v>
      </c>
      <c r="Z83" s="57">
        <f>+[2]Sheet1!Z83</f>
        <v>2602.283203125</v>
      </c>
      <c r="AA83" s="57">
        <f>+[2]Sheet1!AA83</f>
        <v>1901.297607421875</v>
      </c>
      <c r="AB83" s="57">
        <f>+[2]Sheet1!AB83</f>
        <v>2590.097412109375</v>
      </c>
      <c r="AC83" s="57">
        <f>+[2]Sheet1!AC83</f>
        <v>1803.8720703125</v>
      </c>
      <c r="AD83" s="57">
        <f>+[2]Sheet1!AD83</f>
        <v>2554.716064453125</v>
      </c>
      <c r="AE83" s="57">
        <f>+[2]Sheet1!AE83</f>
        <v>1625.1529541015625</v>
      </c>
      <c r="AF83" s="57">
        <f>+[2]Sheet1!AF83</f>
        <v>2340.01220703125</v>
      </c>
      <c r="AG83" s="57">
        <f>+[2]Sheet1!AG83</f>
        <v>2538.48486328125</v>
      </c>
      <c r="AH83" s="57">
        <f>+[2]Sheet1!AH83</f>
        <v>2229.919677734375</v>
      </c>
      <c r="AI83" s="57">
        <f>+[2]Sheet1!AI83</f>
        <v>1598.2913818359375</v>
      </c>
      <c r="AJ83" s="57">
        <f>+[2]Sheet1!AJ83</f>
        <v>2226.9931640625</v>
      </c>
      <c r="AK83" s="57">
        <f>+[2]Sheet1!AK83</f>
        <v>1820.86572265625</v>
      </c>
      <c r="AL83" s="57">
        <f>+[2]Sheet1!AL83</f>
        <v>2591.131591796875</v>
      </c>
      <c r="AM83" s="57">
        <f>+[2]Sheet1!AM83</f>
        <v>1895.6800537109375</v>
      </c>
      <c r="AN83" s="57">
        <f>+[2]Sheet1!AN83</f>
        <v>2581.640869140625</v>
      </c>
      <c r="AO83" s="57">
        <f>+[2]Sheet1!AO83</f>
        <v>1798.4625244140625</v>
      </c>
      <c r="AP83" s="57">
        <f>+[2]Sheet1!AP83</f>
        <v>2569.406494140625</v>
      </c>
      <c r="AQ83" s="57">
        <f>+[2]Sheet1!AQ83</f>
        <v>1622.8828125</v>
      </c>
      <c r="AR83" s="57">
        <f>+[2]Sheet1!AR83</f>
        <v>2339.885009765625</v>
      </c>
      <c r="AS83" s="57">
        <f>+[2]Sheet1!AS83</f>
        <v>2486.31396484375</v>
      </c>
      <c r="AT83" s="57">
        <f>+[2]Sheet1!AT83</f>
        <v>2210.6259765625</v>
      </c>
      <c r="AU83" s="57">
        <f>+[2]Sheet1!AU83</f>
        <v>1589.8817138671875</v>
      </c>
      <c r="AV83" s="57">
        <f>+[2]Sheet1!AV83</f>
        <v>2233.3583984375</v>
      </c>
      <c r="AW83" s="57">
        <f>+[2]Sheet1!AW83</f>
        <v>1804.1373291015625</v>
      </c>
      <c r="AX83" s="57">
        <f>+[2]Sheet1!AX83</f>
        <v>2585.005615234375</v>
      </c>
      <c r="AY83" s="57">
        <f>+[2]Sheet1!AY83</f>
        <v>1897.8680419921875</v>
      </c>
      <c r="AZ83" s="57">
        <f>+[2]Sheet1!AZ83</f>
        <v>2567.3505859375</v>
      </c>
      <c r="BA83" s="57">
        <f>+[2]Sheet1!BA83</f>
        <v>1786.5677490234375</v>
      </c>
      <c r="BB83" s="57">
        <f>+[2]Sheet1!BB83</f>
        <v>2589.37158203125</v>
      </c>
      <c r="BC83" s="57">
        <f>+[2]Sheet1!BC83</f>
        <v>1615.9630126953125</v>
      </c>
      <c r="BD83" s="57">
        <f>+[2]Sheet1!BD83</f>
        <v>2344.766845703125</v>
      </c>
      <c r="BE83" s="57">
        <f>+[2]Sheet1!BE83</f>
        <v>2443.217529296875</v>
      </c>
      <c r="BF83" s="57">
        <f>+[2]Sheet1!BF83</f>
        <v>2195.333740234375</v>
      </c>
      <c r="BG83" s="57">
        <f>+[2]Sheet1!BG83</f>
        <v>1584.3004150390625</v>
      </c>
      <c r="BH83" s="57">
        <f>+[2]Sheet1!BH83</f>
        <v>2242.44775390625</v>
      </c>
      <c r="BI83" s="57">
        <f>+[2]Sheet1!BI83</f>
        <v>1854.8077392578125</v>
      </c>
      <c r="BJ83" s="57">
        <f>+[2]Sheet1!BJ83</f>
        <v>2575.382080078125</v>
      </c>
      <c r="BK83" s="57">
        <f>+[2]Sheet1!BK83</f>
        <v>1903.0400390625</v>
      </c>
      <c r="BL83" s="57">
        <f>+[2]Sheet1!BL83</f>
        <v>2362.042724609375</v>
      </c>
      <c r="BM83" s="57">
        <f>+[2]Sheet1!BM83</f>
        <v>2322.91162109375</v>
      </c>
      <c r="BN83" s="57">
        <f>+[2]Sheet1!BN83</f>
        <v>2317.724609375</v>
      </c>
      <c r="BO83" s="57">
        <f>+[2]Sheet1!BO83</f>
        <v>2301.147705078125</v>
      </c>
      <c r="BP83" s="57">
        <f>+[2]Sheet1!BP83</f>
        <v>2277.379150390625</v>
      </c>
      <c r="BQ83" s="57">
        <f>+[2]Sheet1!BQ83</f>
        <v>2589.248291015625</v>
      </c>
      <c r="BR83" s="57">
        <f>+[2]Sheet1!BR83</f>
        <v>1799.8021240234375</v>
      </c>
      <c r="BS83" s="57">
        <f>+[2]Sheet1!BS83</f>
        <v>2560.347412109375</v>
      </c>
      <c r="BT83" s="57">
        <f>+[2]Sheet1!BT83</f>
        <v>1633.296875</v>
      </c>
      <c r="BU83" s="57">
        <f>+[2]Sheet1!BU83</f>
        <v>2343.72509765625</v>
      </c>
      <c r="BV83" s="57">
        <f>+[2]Sheet1!BV83</f>
        <v>2489.493408203125</v>
      </c>
      <c r="BW83" s="57">
        <f>+[2]Sheet1!BW83</f>
        <v>2211.263427734375</v>
      </c>
      <c r="BX83" s="57">
        <f>+[2]Sheet1!BX83</f>
        <v>1594.1956787109375</v>
      </c>
      <c r="BY83" s="57">
        <f>+[2]Sheet1!BY83</f>
        <v>2232.47998046875</v>
      </c>
      <c r="BZ83" s="57">
        <f>+[2]Sheet1!BZ83</f>
        <v>1825.359375</v>
      </c>
      <c r="CA83" s="57">
        <f>+[2]Sheet1!CA83</f>
        <v>2585.81103515625</v>
      </c>
      <c r="CB83" s="57">
        <f>+[2]Sheet1!CB83</f>
        <v>1901.23046875</v>
      </c>
      <c r="CC83" s="57">
        <f>+[2]Sheet1!CC83</f>
        <v>2307.211181640625</v>
      </c>
      <c r="CD83" s="57">
        <f>+[2]Sheet1!CD83</f>
        <v>2307.211181640625</v>
      </c>
    </row>
    <row r="86" spans="1:82" x14ac:dyDescent="0.3">
      <c r="BV86" s="7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85"/>
  <sheetViews>
    <sheetView zoomScale="130" zoomScaleNormal="130" workbookViewId="0">
      <pane xSplit="3" ySplit="3" topLeftCell="D66" activePane="bottomRight" state="frozen"/>
      <selection pane="topRight" activeCell="D1" sqref="D1"/>
      <selection pane="bottomLeft" activeCell="A4" sqref="A4"/>
      <selection pane="bottomRight" activeCell="B76" sqref="B76"/>
    </sheetView>
  </sheetViews>
  <sheetFormatPr baseColWidth="10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9" max="69" width="11.44140625" style="8"/>
    <col min="80" max="80" width="11.44140625" style="9"/>
    <col min="81" max="81" width="11.44140625" style="8"/>
    <col min="82" max="82" width="11.44140625" style="9"/>
  </cols>
  <sheetData>
    <row r="1" spans="1:84" s="18" customFormat="1" ht="33.75" customHeight="1" x14ac:dyDescent="0.3">
      <c r="D1" s="72" t="s">
        <v>94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  <c r="P1" s="72" t="s">
        <v>95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  <c r="AB1" s="72" t="s">
        <v>96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2" t="s">
        <v>97</v>
      </c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4"/>
      <c r="AZ1" s="72" t="s">
        <v>98</v>
      </c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4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48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3">
      <c r="A4" s="2">
        <f>+'Indice PondENGHO'!A2</f>
        <v>42705</v>
      </c>
      <c r="B4" s="1" t="s">
        <v>82</v>
      </c>
      <c r="C4" s="1">
        <v>2016</v>
      </c>
    </row>
    <row r="5" spans="1:84" x14ac:dyDescent="0.3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3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3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3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3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3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3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3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3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3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3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3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3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3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3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3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3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3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3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3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3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3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3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3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3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3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3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3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3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3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3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3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3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3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3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3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3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3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3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3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3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3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3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3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3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3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3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3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3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3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3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3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3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3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3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3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3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3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3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3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3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3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3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3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3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3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3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3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3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3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3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3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4.2946370385024357E-2</v>
      </c>
      <c r="E76" s="3">
        <f>+'Indice PondENGHO'!E74/'Indice PondENGHO'!E73-1</f>
        <v>7.2122488495098169E-2</v>
      </c>
      <c r="F76" s="3">
        <f>+'Indice PondENGHO'!F74/'Indice PondENGHO'!F73-1</f>
        <v>4.0848843525691514E-2</v>
      </c>
      <c r="G76" s="3">
        <f>+'Indice PondENGHO'!G74/'Indice PondENGHO'!G73-1</f>
        <v>4.1351378866125055E-2</v>
      </c>
      <c r="H76" s="3">
        <f>+'Indice PondENGHO'!H74/'Indice PondENGHO'!H73-1</f>
        <v>6.0210413582385769E-2</v>
      </c>
      <c r="I76" s="3">
        <f>+'Indice PondENGHO'!I74/'Indice PondENGHO'!I73-1</f>
        <v>5.6566989931365219E-2</v>
      </c>
      <c r="J76" s="3">
        <f>+'Indice PondENGHO'!J74/'Indice PondENGHO'!J73-1</f>
        <v>5.9985012804287363E-2</v>
      </c>
      <c r="K76" s="3">
        <f>+'Indice PondENGHO'!K74/'Indice PondENGHO'!K73-1</f>
        <v>3.7195943351221672E-2</v>
      </c>
      <c r="L76" s="3">
        <f>+'Indice PondENGHO'!L74/'Indice PondENGHO'!L73-1</f>
        <v>4.9297192188054506E-2</v>
      </c>
      <c r="M76" s="3">
        <f>+'Indice PondENGHO'!M74/'Indice PondENGHO'!M73-1</f>
        <v>3.6748198265497134E-2</v>
      </c>
      <c r="N76" s="3">
        <f>+'Indice PondENGHO'!N74/'Indice PondENGHO'!N73-1</f>
        <v>7.0987863209527546E-2</v>
      </c>
      <c r="O76" s="11">
        <f>+'Indice PondENGHO'!O74/'Indice PondENGHO'!O73-1</f>
        <v>5.6882107965101625E-2</v>
      </c>
      <c r="P76" s="3">
        <f>+'Indice PondENGHO'!P74/'Indice PondENGHO'!P73-1</f>
        <v>4.4336879445909361E-2</v>
      </c>
      <c r="Q76" s="3">
        <f>+'Indice PondENGHO'!Q74/'Indice PondENGHO'!Q73-1</f>
        <v>7.1726815199246285E-2</v>
      </c>
      <c r="R76" s="3">
        <f>+'Indice PondENGHO'!R74/'Indice PondENGHO'!R73-1</f>
        <v>4.0471649877675153E-2</v>
      </c>
      <c r="S76" s="3">
        <f>+'Indice PondENGHO'!S74/'Indice PondENGHO'!S73-1</f>
        <v>4.1504435936116968E-2</v>
      </c>
      <c r="T76" s="3">
        <f>+'Indice PondENGHO'!T74/'Indice PondENGHO'!T73-1</f>
        <v>5.9813426629797606E-2</v>
      </c>
      <c r="U76" s="3">
        <f>+'Indice PondENGHO'!U74/'Indice PondENGHO'!U73-1</f>
        <v>5.6719122859119286E-2</v>
      </c>
      <c r="V76" s="3">
        <f>+'Indice PondENGHO'!V74/'Indice PondENGHO'!V73-1</f>
        <v>5.9652142560109089E-2</v>
      </c>
      <c r="W76" s="3">
        <f>+'Indice PondENGHO'!W74/'Indice PondENGHO'!W73-1</f>
        <v>3.5879958195742745E-2</v>
      </c>
      <c r="X76" s="3">
        <f>+'Indice PondENGHO'!X74/'Indice PondENGHO'!X73-1</f>
        <v>4.7595189797019266E-2</v>
      </c>
      <c r="Y76" s="3">
        <f>+'Indice PondENGHO'!Y74/'Indice PondENGHO'!Y73-1</f>
        <v>4.1809209800260039E-2</v>
      </c>
      <c r="Z76" s="3">
        <f>+'Indice PondENGHO'!Z74/'Indice PondENGHO'!Z73-1</f>
        <v>7.1493786646607216E-2</v>
      </c>
      <c r="AA76" s="3">
        <f>+'Indice PondENGHO'!AA74/'Indice PondENGHO'!AA73-1</f>
        <v>5.7407673041496077E-2</v>
      </c>
      <c r="AB76" s="10">
        <f>+'Indice PondENGHO'!AB74/'Indice PondENGHO'!AB73-1</f>
        <v>4.5548032339689071E-2</v>
      </c>
      <c r="AC76" s="3">
        <f>+'Indice PondENGHO'!AC74/'Indice PondENGHO'!AC73-1</f>
        <v>7.2246176847545307E-2</v>
      </c>
      <c r="AD76" s="3">
        <f>+'Indice PondENGHO'!AD74/'Indice PondENGHO'!AD73-1</f>
        <v>4.0205706952341824E-2</v>
      </c>
      <c r="AE76" s="3">
        <f>+'Indice PondENGHO'!AE74/'Indice PondENGHO'!AE73-1</f>
        <v>4.1849075093524757E-2</v>
      </c>
      <c r="AF76" s="3">
        <f>+'Indice PondENGHO'!AF74/'Indice PondENGHO'!AF73-1</f>
        <v>5.905183273516923E-2</v>
      </c>
      <c r="AG76" s="3">
        <f>+'Indice PondENGHO'!AG74/'Indice PondENGHO'!AG73-1</f>
        <v>5.7266598170002903E-2</v>
      </c>
      <c r="AH76" s="3">
        <f>+'Indice PondENGHO'!AH74/'Indice PondENGHO'!AH73-1</f>
        <v>5.9422041175643425E-2</v>
      </c>
      <c r="AI76" s="3">
        <f>+'Indice PondENGHO'!AI74/'Indice PondENGHO'!AI73-1</f>
        <v>3.4709068758236095E-2</v>
      </c>
      <c r="AJ76" s="3">
        <f>+'Indice PondENGHO'!AJ74/'Indice PondENGHO'!AJ73-1</f>
        <v>4.6831488364358576E-2</v>
      </c>
      <c r="AK76" s="3">
        <f>+'Indice PondENGHO'!AK74/'Indice PondENGHO'!AK73-1</f>
        <v>4.2782768595682308E-2</v>
      </c>
      <c r="AL76" s="3">
        <f>+'Indice PondENGHO'!AL74/'Indice PondENGHO'!AL73-1</f>
        <v>7.1383816037178249E-2</v>
      </c>
      <c r="AM76" s="11">
        <f>+'Indice PondENGHO'!AM74/'Indice PondENGHO'!AM73-1</f>
        <v>5.7543892323370427E-2</v>
      </c>
      <c r="AN76" s="3">
        <f>+'Indice PondENGHO'!AN74/'Indice PondENGHO'!AN73-1</f>
        <v>4.627592025794347E-2</v>
      </c>
      <c r="AO76" s="3">
        <f>+'Indice PondENGHO'!AO74/'Indice PondENGHO'!AO73-1</f>
        <v>7.1851431475053129E-2</v>
      </c>
      <c r="AP76" s="3">
        <f>+'Indice PondENGHO'!AP74/'Indice PondENGHO'!AP73-1</f>
        <v>4.0202549836621637E-2</v>
      </c>
      <c r="AQ76" s="3">
        <f>+'Indice PondENGHO'!AQ74/'Indice PondENGHO'!AQ73-1</f>
        <v>4.1983766187950744E-2</v>
      </c>
      <c r="AR76" s="3">
        <f>+'Indice PondENGHO'!AR74/'Indice PondENGHO'!AR73-1</f>
        <v>5.8822343555021028E-2</v>
      </c>
      <c r="AS76" s="3">
        <f>+'Indice PondENGHO'!AS74/'Indice PondENGHO'!AS73-1</f>
        <v>5.6902033917202388E-2</v>
      </c>
      <c r="AT76" s="3">
        <f>+'Indice PondENGHO'!AT74/'Indice PondENGHO'!AT73-1</f>
        <v>5.8328403575007348E-2</v>
      </c>
      <c r="AU76" s="3">
        <f>+'Indice PondENGHO'!AU74/'Indice PondENGHO'!AU73-1</f>
        <v>3.4244147788304202E-2</v>
      </c>
      <c r="AV76" s="3">
        <f>+'Indice PondENGHO'!AV74/'Indice PondENGHO'!AV73-1</f>
        <v>4.6019465200392018E-2</v>
      </c>
      <c r="AW76" s="3">
        <f>+'Indice PondENGHO'!AW74/'Indice PondENGHO'!AW73-1</f>
        <v>4.2513289458289139E-2</v>
      </c>
      <c r="AX76" s="3">
        <f>+'Indice PondENGHO'!AX74/'Indice PondENGHO'!AX73-1</f>
        <v>7.1972779768480821E-2</v>
      </c>
      <c r="AY76" s="3">
        <f>+'Indice PondENGHO'!AY74/'Indice PondENGHO'!AY73-1</f>
        <v>5.7457662679202937E-2</v>
      </c>
      <c r="AZ76" s="10">
        <f>+'Indice PondENGHO'!AZ74/'Indice PondENGHO'!AZ73-1</f>
        <v>4.7780657936682625E-2</v>
      </c>
      <c r="BA76" s="3">
        <f>+'Indice PondENGHO'!BA74/'Indice PondENGHO'!BA73-1</f>
        <v>7.1097836736727427E-2</v>
      </c>
      <c r="BB76" s="3">
        <f>+'Indice PondENGHO'!BB74/'Indice PondENGHO'!BB73-1</f>
        <v>4.0077575889477135E-2</v>
      </c>
      <c r="BC76" s="3">
        <f>+'Indice PondENGHO'!BC74/'Indice PondENGHO'!BC73-1</f>
        <v>4.2165351470967671E-2</v>
      </c>
      <c r="BD76" s="3">
        <f>+'Indice PondENGHO'!BD74/'Indice PondENGHO'!BD73-1</f>
        <v>5.8858379367811686E-2</v>
      </c>
      <c r="BE76" s="3">
        <f>+'Indice PondENGHO'!BE74/'Indice PondENGHO'!BE73-1</f>
        <v>5.6814694211543948E-2</v>
      </c>
      <c r="BF76" s="3">
        <f>+'Indice PondENGHO'!BF74/'Indice PondENGHO'!BF73-1</f>
        <v>5.6987516394675364E-2</v>
      </c>
      <c r="BG76" s="3">
        <f>+'Indice PondENGHO'!BG74/'Indice PondENGHO'!BG73-1</f>
        <v>3.2539000871039336E-2</v>
      </c>
      <c r="BH76" s="3">
        <f>+'Indice PondENGHO'!BH74/'Indice PondENGHO'!BH73-1</f>
        <v>4.4899361367673807E-2</v>
      </c>
      <c r="BI76" s="3">
        <f>+'Indice PondENGHO'!BI74/'Indice PondENGHO'!BI73-1</f>
        <v>4.6856123608540967E-2</v>
      </c>
      <c r="BJ76" s="3">
        <f>+'Indice PondENGHO'!BJ74/'Indice PondENGHO'!BJ73-1</f>
        <v>7.2077188669295023E-2</v>
      </c>
      <c r="BK76" s="11">
        <f>+'Indice PondENGHO'!BK74/'Indice PondENGHO'!BK73-1</f>
        <v>5.7902074726731367E-2</v>
      </c>
      <c r="BL76" s="3">
        <f>+'Indice PondENGHO'!BL74/'Indice PondENGHO'!BL73-1</f>
        <v>4.8567421818114687E-2</v>
      </c>
      <c r="BM76" s="3">
        <f>+'Indice PondENGHO'!BM74/'Indice PondENGHO'!BM73-1</f>
        <v>5.0135090547284156E-2</v>
      </c>
      <c r="BN76" s="3">
        <f>+'Indice PondENGHO'!BN74/'Indice PondENGHO'!BN73-1</f>
        <v>5.0793938283961504E-2</v>
      </c>
      <c r="BO76" s="3">
        <f>+'Indice PondENGHO'!BO74/'Indice PondENGHO'!BO73-1</f>
        <v>5.1669594828530396E-2</v>
      </c>
      <c r="BP76" s="3">
        <f>+'Indice PondENGHO'!BP74/'Indice PondENGHO'!BP73-1</f>
        <v>5.2918268231027632E-2</v>
      </c>
      <c r="BQ76" s="10">
        <f>+'Indice PondENGHO'!BQ74/'Indice PondENGHO'!BQ73-1</f>
        <v>4.5501485117842577E-2</v>
      </c>
      <c r="BR76" s="3">
        <f>+'Indice PondENGHO'!BR74/'Indice PondENGHO'!BR73-1</f>
        <v>7.1702910849705148E-2</v>
      </c>
      <c r="BS76" s="3">
        <f>+'Indice PondENGHO'!BS74/'Indice PondENGHO'!BS73-1</f>
        <v>4.0300221299909067E-2</v>
      </c>
      <c r="BT76" s="3">
        <f>+'Indice PondENGHO'!BT74/'Indice PondENGHO'!BT73-1</f>
        <v>4.1867063862963461E-2</v>
      </c>
      <c r="BU76" s="3">
        <f>+'Indice PondENGHO'!BU74/'Indice PondENGHO'!BU73-1</f>
        <v>5.9119943318016954E-2</v>
      </c>
      <c r="BV76" s="3">
        <f>+'Indice PondENGHO'!BV74/'Indice PondENGHO'!BV73-1</f>
        <v>5.6881335108877495E-2</v>
      </c>
      <c r="BW76" s="3">
        <f>+'Indice PondENGHO'!BW74/'Indice PondENGHO'!BW73-1</f>
        <v>5.836422633552818E-2</v>
      </c>
      <c r="BX76" s="3">
        <f>+'Indice PondENGHO'!BX74/'Indice PondENGHO'!BX73-1</f>
        <v>3.4462827503255911E-2</v>
      </c>
      <c r="BY76" s="3">
        <f>+'Indice PondENGHO'!BY74/'Indice PondENGHO'!BY73-1</f>
        <v>4.6302622208850064E-2</v>
      </c>
      <c r="BZ76" s="3">
        <f>+'Indice PondENGHO'!BZ74/'Indice PondENGHO'!BZ73-1</f>
        <v>4.3869613155137266E-2</v>
      </c>
      <c r="CA76" s="3">
        <f>+'Indice PondENGHO'!CA74/'Indice PondENGHO'!CA73-1</f>
        <v>7.1782966387792912E-2</v>
      </c>
      <c r="CB76" s="11">
        <f>+'Indice PondENGHO'!CB74/'Indice PondENGHO'!CB73-1</f>
        <v>5.7572744752292904E-2</v>
      </c>
      <c r="CC76" s="55">
        <f>+'Indice PondENGHO'!CC74/'Indice PondENGHO'!CC73-1</f>
        <v>5.1290477360341757E-2</v>
      </c>
      <c r="CD76" s="56">
        <f>+'Indice PondENGHO'!CD74/'Indice PondENGHO'!CD73-1</f>
        <v>5.1290596160898039E-2</v>
      </c>
      <c r="CF76" s="3">
        <f t="shared" si="1"/>
        <v>-4.3508464129129454E-3</v>
      </c>
    </row>
    <row r="77" spans="1:84" x14ac:dyDescent="0.3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6.9062459503134832E-2</v>
      </c>
      <c r="E77" s="3">
        <f>+'Indice PondENGHO'!E75/'Indice PondENGHO'!E74-1</f>
        <v>7.2178510433252185E-2</v>
      </c>
      <c r="F77" s="3">
        <f>+'Indice PondENGHO'!F75/'Indice PondENGHO'!F74-1</f>
        <v>2.5468943192789029E-2</v>
      </c>
      <c r="G77" s="3">
        <f>+'Indice PondENGHO'!G75/'Indice PondENGHO'!G74-1</f>
        <v>7.6511604707951708E-2</v>
      </c>
      <c r="H77" s="3">
        <f>+'Indice PondENGHO'!H75/'Indice PondENGHO'!H74-1</f>
        <v>5.6044722580151474E-2</v>
      </c>
      <c r="I77" s="3">
        <f>+'Indice PondENGHO'!I75/'Indice PondENGHO'!I74-1</f>
        <v>4.7128607503800435E-2</v>
      </c>
      <c r="J77" s="3">
        <f>+'Indice PondENGHO'!J75/'Indice PondENGHO'!J74-1</f>
        <v>5.7557477235874677E-2</v>
      </c>
      <c r="K77" s="3">
        <f>+'Indice PondENGHO'!K75/'Indice PondENGHO'!K74-1</f>
        <v>8.0072457472189384E-2</v>
      </c>
      <c r="L77" s="3">
        <f>+'Indice PondENGHO'!L75/'Indice PondENGHO'!L74-1</f>
        <v>8.5557071062998036E-2</v>
      </c>
      <c r="M77" s="3">
        <f>+'Indice PondENGHO'!M75/'Indice PondENGHO'!M74-1</f>
        <v>9.1268243612647737E-3</v>
      </c>
      <c r="N77" s="3">
        <f>+'Indice PondENGHO'!N75/'Indice PondENGHO'!N74-1</f>
        <v>6.5456734582738818E-2</v>
      </c>
      <c r="O77" s="11">
        <f>+'Indice PondENGHO'!O75/'Indice PondENGHO'!O74-1</f>
        <v>6.8175235140010226E-2</v>
      </c>
      <c r="P77" s="3">
        <f>+'Indice PondENGHO'!P75/'Indice PondENGHO'!P74-1</f>
        <v>6.8524142771733354E-2</v>
      </c>
      <c r="Q77" s="3">
        <f>+'Indice PondENGHO'!Q75/'Indice PondENGHO'!Q74-1</f>
        <v>7.2529766752804647E-2</v>
      </c>
      <c r="R77" s="3">
        <f>+'Indice PondENGHO'!R75/'Indice PondENGHO'!R74-1</f>
        <v>2.4670829542003059E-2</v>
      </c>
      <c r="S77" s="3">
        <f>+'Indice PondENGHO'!S75/'Indice PondENGHO'!S74-1</f>
        <v>7.9824225327169485E-2</v>
      </c>
      <c r="T77" s="3">
        <f>+'Indice PondENGHO'!T75/'Indice PondENGHO'!T74-1</f>
        <v>5.4998346543594812E-2</v>
      </c>
      <c r="U77" s="3">
        <f>+'Indice PondENGHO'!U75/'Indice PondENGHO'!U74-1</f>
        <v>4.7844503819755024E-2</v>
      </c>
      <c r="V77" s="3">
        <f>+'Indice PondENGHO'!V75/'Indice PondENGHO'!V74-1</f>
        <v>5.8317579831755451E-2</v>
      </c>
      <c r="W77" s="3">
        <f>+'Indice PondENGHO'!W75/'Indice PondENGHO'!W74-1</f>
        <v>8.0017672014635055E-2</v>
      </c>
      <c r="X77" s="3">
        <f>+'Indice PondENGHO'!X75/'Indice PondENGHO'!X74-1</f>
        <v>8.6964319958752201E-2</v>
      </c>
      <c r="Y77" s="3">
        <f>+'Indice PondENGHO'!Y75/'Indice PondENGHO'!Y74-1</f>
        <v>9.4188855706656138E-3</v>
      </c>
      <c r="Z77" s="3">
        <f>+'Indice PondENGHO'!Z75/'Indice PondENGHO'!Z74-1</f>
        <v>6.4035338377339546E-2</v>
      </c>
      <c r="AA77" s="3">
        <f>+'Indice PondENGHO'!AA75/'Indice PondENGHO'!AA74-1</f>
        <v>6.8037306903321104E-2</v>
      </c>
      <c r="AB77" s="10">
        <f>+'Indice PondENGHO'!AB75/'Indice PondENGHO'!AB74-1</f>
        <v>6.8033391846347158E-2</v>
      </c>
      <c r="AC77" s="3">
        <f>+'Indice PondENGHO'!AC75/'Indice PondENGHO'!AC74-1</f>
        <v>7.2334543016648212E-2</v>
      </c>
      <c r="AD77" s="3">
        <f>+'Indice PondENGHO'!AD75/'Indice PondENGHO'!AD74-1</f>
        <v>2.4485380396547018E-2</v>
      </c>
      <c r="AE77" s="3">
        <f>+'Indice PondENGHO'!AE75/'Indice PondENGHO'!AE74-1</f>
        <v>8.148317170402497E-2</v>
      </c>
      <c r="AF77" s="3">
        <f>+'Indice PondENGHO'!AF75/'Indice PondENGHO'!AF74-1</f>
        <v>5.456306954783452E-2</v>
      </c>
      <c r="AG77" s="3">
        <f>+'Indice PondENGHO'!AG75/'Indice PondENGHO'!AG74-1</f>
        <v>4.7952068778542634E-2</v>
      </c>
      <c r="AH77" s="3">
        <f>+'Indice PondENGHO'!AH75/'Indice PondENGHO'!AH74-1</f>
        <v>5.8688866902554704E-2</v>
      </c>
      <c r="AI77" s="3">
        <f>+'Indice PondENGHO'!AI75/'Indice PondENGHO'!AI74-1</f>
        <v>7.9758014816079248E-2</v>
      </c>
      <c r="AJ77" s="3">
        <f>+'Indice PondENGHO'!AJ75/'Indice PondENGHO'!AJ74-1</f>
        <v>8.7502893521230307E-2</v>
      </c>
      <c r="AK77" s="3">
        <f>+'Indice PondENGHO'!AK75/'Indice PondENGHO'!AK74-1</f>
        <v>9.4266171784758157E-3</v>
      </c>
      <c r="AL77" s="3">
        <f>+'Indice PondENGHO'!AL75/'Indice PondENGHO'!AL74-1</f>
        <v>6.2701786543083671E-2</v>
      </c>
      <c r="AM77" s="11">
        <f>+'Indice PondENGHO'!AM75/'Indice PondENGHO'!AM74-1</f>
        <v>6.805859253869273E-2</v>
      </c>
      <c r="AN77" s="3">
        <f>+'Indice PondENGHO'!AN75/'Indice PondENGHO'!AN74-1</f>
        <v>6.7449917989737429E-2</v>
      </c>
      <c r="AO77" s="3">
        <f>+'Indice PondENGHO'!AO75/'Indice PondENGHO'!AO74-1</f>
        <v>7.2682257008368722E-2</v>
      </c>
      <c r="AP77" s="3">
        <f>+'Indice PondENGHO'!AP75/'Indice PondENGHO'!AP74-1</f>
        <v>2.3943612268682468E-2</v>
      </c>
      <c r="AQ77" s="3">
        <f>+'Indice PondENGHO'!AQ75/'Indice PondENGHO'!AQ74-1</f>
        <v>8.154432927672417E-2</v>
      </c>
      <c r="AR77" s="3">
        <f>+'Indice PondENGHO'!AR75/'Indice PondENGHO'!AR74-1</f>
        <v>5.4459986131930815E-2</v>
      </c>
      <c r="AS77" s="3">
        <f>+'Indice PondENGHO'!AS75/'Indice PondENGHO'!AS74-1</f>
        <v>4.9359425961906123E-2</v>
      </c>
      <c r="AT77" s="3">
        <f>+'Indice PondENGHO'!AT75/'Indice PondENGHO'!AT74-1</f>
        <v>5.9413858041285073E-2</v>
      </c>
      <c r="AU77" s="3">
        <f>+'Indice PondENGHO'!AU75/'Indice PondENGHO'!AU74-1</f>
        <v>7.99940029625541E-2</v>
      </c>
      <c r="AV77" s="3">
        <f>+'Indice PondENGHO'!AV75/'Indice PondENGHO'!AV74-1</f>
        <v>8.8951950915528988E-2</v>
      </c>
      <c r="AW77" s="3">
        <f>+'Indice PondENGHO'!AW75/'Indice PondENGHO'!AW74-1</f>
        <v>9.5936246575916151E-3</v>
      </c>
      <c r="AX77" s="3">
        <f>+'Indice PondENGHO'!AX75/'Indice PondENGHO'!AX74-1</f>
        <v>6.2114939105798905E-2</v>
      </c>
      <c r="AY77" s="3">
        <f>+'Indice PondENGHO'!AY75/'Indice PondENGHO'!AY74-1</f>
        <v>6.8262846671751642E-2</v>
      </c>
      <c r="AZ77" s="10">
        <f>+'Indice PondENGHO'!AZ75/'Indice PondENGHO'!AZ74-1</f>
        <v>6.6829099041964657E-2</v>
      </c>
      <c r="BA77" s="3">
        <f>+'Indice PondENGHO'!BA75/'Indice PondENGHO'!BA74-1</f>
        <v>7.329588960761213E-2</v>
      </c>
      <c r="BB77" s="3">
        <f>+'Indice PondENGHO'!BB75/'Indice PondENGHO'!BB74-1</f>
        <v>2.3300539684626864E-2</v>
      </c>
      <c r="BC77" s="3">
        <f>+'Indice PondENGHO'!BC75/'Indice PondENGHO'!BC74-1</f>
        <v>8.1572626077486277E-2</v>
      </c>
      <c r="BD77" s="3">
        <f>+'Indice PondENGHO'!BD75/'Indice PondENGHO'!BD74-1</f>
        <v>5.3453646980935687E-2</v>
      </c>
      <c r="BE77" s="3">
        <f>+'Indice PondENGHO'!BE75/'Indice PondENGHO'!BE74-1</f>
        <v>5.0614531022912468E-2</v>
      </c>
      <c r="BF77" s="3">
        <f>+'Indice PondENGHO'!BF75/'Indice PondENGHO'!BF74-1</f>
        <v>5.9843919691090486E-2</v>
      </c>
      <c r="BG77" s="3">
        <f>+'Indice PondENGHO'!BG75/'Indice PondENGHO'!BG74-1</f>
        <v>8.022601709012922E-2</v>
      </c>
      <c r="BH77" s="3">
        <f>+'Indice PondENGHO'!BH75/'Indice PondENGHO'!BH74-1</f>
        <v>9.1107026220877296E-2</v>
      </c>
      <c r="BI77" s="3">
        <f>+'Indice PondENGHO'!BI75/'Indice PondENGHO'!BI74-1</f>
        <v>9.1225815619810913E-3</v>
      </c>
      <c r="BJ77" s="3">
        <f>+'Indice PondENGHO'!BJ75/'Indice PondENGHO'!BJ74-1</f>
        <v>6.0498614203150947E-2</v>
      </c>
      <c r="BK77" s="11">
        <f>+'Indice PondENGHO'!BK75/'Indice PondENGHO'!BK74-1</f>
        <v>6.8357909141729456E-2</v>
      </c>
      <c r="BL77" s="3">
        <f>+'Indice PondENGHO'!BL75/'Indice PondENGHO'!BL74-1</f>
        <v>6.1558631827894894E-2</v>
      </c>
      <c r="BM77" s="3">
        <f>+'Indice PondENGHO'!BM75/'Indice PondENGHO'!BM74-1</f>
        <v>6.0938940329741564E-2</v>
      </c>
      <c r="BN77" s="3">
        <f>+'Indice PondENGHO'!BN75/'Indice PondENGHO'!BN74-1</f>
        <v>6.0240310374996442E-2</v>
      </c>
      <c r="BO77" s="3">
        <f>+'Indice PondENGHO'!BO75/'Indice PondENGHO'!BO74-1</f>
        <v>5.9925343617126536E-2</v>
      </c>
      <c r="BP77" s="3">
        <f>+'Indice PondENGHO'!BP75/'Indice PondENGHO'!BP74-1</f>
        <v>5.972933307636219E-2</v>
      </c>
      <c r="BQ77" s="10">
        <f>+'Indice PondENGHO'!BQ75/'Indice PondENGHO'!BQ74-1</f>
        <v>6.7919057334114408E-2</v>
      </c>
      <c r="BR77" s="3">
        <f>+'Indice PondENGHO'!BR75/'Indice PondENGHO'!BR74-1</f>
        <v>7.2713055062858523E-2</v>
      </c>
      <c r="BS77" s="3">
        <f>+'Indice PondENGHO'!BS75/'Indice PondENGHO'!BS74-1</f>
        <v>2.4188616417049724E-2</v>
      </c>
      <c r="BT77" s="3">
        <f>+'Indice PondENGHO'!BT75/'Indice PondENGHO'!BT74-1</f>
        <v>8.0665974263794959E-2</v>
      </c>
      <c r="BU77" s="3">
        <f>+'Indice PondENGHO'!BU75/'Indice PondENGHO'!BU74-1</f>
        <v>5.4264673261395613E-2</v>
      </c>
      <c r="BV77" s="3">
        <f>+'Indice PondENGHO'!BV75/'Indice PondENGHO'!BV74-1</f>
        <v>4.9273267230262707E-2</v>
      </c>
      <c r="BW77" s="3">
        <f>+'Indice PondENGHO'!BW75/'Indice PondENGHO'!BW74-1</f>
        <v>5.9129021373774959E-2</v>
      </c>
      <c r="BX77" s="3">
        <f>+'Indice PondENGHO'!BX75/'Indice PondENGHO'!BX74-1</f>
        <v>8.0027733079684804E-2</v>
      </c>
      <c r="BY77" s="3">
        <f>+'Indice PondENGHO'!BY75/'Indice PondENGHO'!BY74-1</f>
        <v>8.8875702418727887E-2</v>
      </c>
      <c r="BZ77" s="3">
        <f>+'Indice PondENGHO'!BZ75/'Indice PondENGHO'!BZ74-1</f>
        <v>9.3231127592907637E-3</v>
      </c>
      <c r="CA77" s="3">
        <f>+'Indice PondENGHO'!CA75/'Indice PondENGHO'!CA74-1</f>
        <v>6.2058197798841475E-2</v>
      </c>
      <c r="CB77" s="11">
        <f>+'Indice PondENGHO'!CB75/'Indice PondENGHO'!CB74-1</f>
        <v>6.8223800346674857E-2</v>
      </c>
      <c r="CC77" s="55">
        <f>+'Indice PondENGHO'!CC75/'Indice PondENGHO'!CC74-1</f>
        <v>6.0277955078562151E-2</v>
      </c>
      <c r="CD77" s="56">
        <f>+'Indice PondENGHO'!CD75/'Indice PondENGHO'!CD74-1</f>
        <v>6.0277955078562151E-2</v>
      </c>
      <c r="CF77" s="3">
        <f t="shared" si="1"/>
        <v>1.8292987515327042E-3</v>
      </c>
    </row>
    <row r="78" spans="1:84" x14ac:dyDescent="0.3">
      <c r="A78" s="2">
        <f>+'Indice PondENGHO'!A76</f>
        <v>44958</v>
      </c>
      <c r="B78" s="1" t="s">
        <v>84</v>
      </c>
      <c r="C78" s="1">
        <f>+'Indice PondENGHO'!C76</f>
        <v>2023</v>
      </c>
      <c r="D78" s="10">
        <f>+'Indice PondENGHO'!D76/'Indice PondENGHO'!D75-1</f>
        <v>9.8809288000991202E-2</v>
      </c>
      <c r="E78" s="3">
        <f>+'Indice PondENGHO'!E76/'Indice PondENGHO'!E75-1</f>
        <v>5.2879483652498394E-2</v>
      </c>
      <c r="F78" s="3">
        <f>+'Indice PondENGHO'!F76/'Indice PondENGHO'!F75-1</f>
        <v>3.7931282402045685E-2</v>
      </c>
      <c r="G78" s="3">
        <f>+'Indice PondENGHO'!G76/'Indice PondENGHO'!G75-1</f>
        <v>4.6890554730298462E-2</v>
      </c>
      <c r="H78" s="3">
        <f>+'Indice PondENGHO'!H76/'Indice PondENGHO'!H75-1</f>
        <v>5.3456178666407839E-2</v>
      </c>
      <c r="I78" s="3">
        <f>+'Indice PondENGHO'!I76/'Indice PondENGHO'!I75-1</f>
        <v>5.254466711811423E-2</v>
      </c>
      <c r="J78" s="3">
        <f>+'Indice PondENGHO'!J76/'Indice PondENGHO'!J75-1</f>
        <v>5.1225194337477964E-2</v>
      </c>
      <c r="K78" s="3">
        <f>+'Indice PondENGHO'!K76/'Indice PondENGHO'!K75-1</f>
        <v>7.7133860546926503E-2</v>
      </c>
      <c r="L78" s="3">
        <f>+'Indice PondENGHO'!L76/'Indice PondENGHO'!L75-1</f>
        <v>6.6077589101314116E-2</v>
      </c>
      <c r="M78" s="3">
        <f>+'Indice PondENGHO'!M76/'Indice PondENGHO'!M75-1</f>
        <v>3.6515833710121681E-2</v>
      </c>
      <c r="N78" s="3">
        <f>+'Indice PondENGHO'!N76/'Indice PondENGHO'!N75-1</f>
        <v>7.7037254389695109E-2</v>
      </c>
      <c r="O78" s="11">
        <f>+'Indice PondENGHO'!O76/'Indice PondENGHO'!O75-1</f>
        <v>6.3814359722498715E-2</v>
      </c>
      <c r="P78" s="3">
        <f>+'Indice PondENGHO'!P76/'Indice PondENGHO'!P75-1</f>
        <v>9.8500388924481985E-2</v>
      </c>
      <c r="Q78" s="3">
        <f>+'Indice PondENGHO'!Q76/'Indice PondENGHO'!Q75-1</f>
        <v>5.2463754205791968E-2</v>
      </c>
      <c r="R78" s="3">
        <f>+'Indice PondENGHO'!R76/'Indice PondENGHO'!R75-1</f>
        <v>3.7890352581618769E-2</v>
      </c>
      <c r="S78" s="3">
        <f>+'Indice PondENGHO'!S76/'Indice PondENGHO'!S75-1</f>
        <v>4.7403088898924528E-2</v>
      </c>
      <c r="T78" s="3">
        <f>+'Indice PondENGHO'!T76/'Indice PondENGHO'!T75-1</f>
        <v>5.2090444913041267E-2</v>
      </c>
      <c r="U78" s="3">
        <f>+'Indice PondENGHO'!U76/'Indice PondENGHO'!U75-1</f>
        <v>5.2953515910968418E-2</v>
      </c>
      <c r="V78" s="3">
        <f>+'Indice PondENGHO'!V76/'Indice PondENGHO'!V75-1</f>
        <v>5.0043881735126972E-2</v>
      </c>
      <c r="W78" s="3">
        <f>+'Indice PondENGHO'!W76/'Indice PondENGHO'!W75-1</f>
        <v>7.7202143410046054E-2</v>
      </c>
      <c r="X78" s="3">
        <f>+'Indice PondENGHO'!X76/'Indice PondENGHO'!X75-1</f>
        <v>6.3261618980962941E-2</v>
      </c>
      <c r="Y78" s="3">
        <f>+'Indice PondENGHO'!Y76/'Indice PondENGHO'!Y75-1</f>
        <v>3.460460814774291E-2</v>
      </c>
      <c r="Z78" s="3">
        <f>+'Indice PondENGHO'!Z76/'Indice PondENGHO'!Z75-1</f>
        <v>7.6696475509196338E-2</v>
      </c>
      <c r="AA78" s="3">
        <f>+'Indice PondENGHO'!AA76/'Indice PondENGHO'!AA75-1</f>
        <v>6.4317646234071546E-2</v>
      </c>
      <c r="AB78" s="10">
        <f>+'Indice PondENGHO'!AB76/'Indice PondENGHO'!AB75-1</f>
        <v>9.787130622778073E-2</v>
      </c>
      <c r="AC78" s="3">
        <f>+'Indice PondENGHO'!AC76/'Indice PondENGHO'!AC75-1</f>
        <v>5.2019209373656228E-2</v>
      </c>
      <c r="AD78" s="3">
        <f>+'Indice PondENGHO'!AD76/'Indice PondENGHO'!AD75-1</f>
        <v>3.7574360058457712E-2</v>
      </c>
      <c r="AE78" s="3">
        <f>+'Indice PondENGHO'!AE76/'Indice PondENGHO'!AE75-1</f>
        <v>4.8300158763753265E-2</v>
      </c>
      <c r="AF78" s="3">
        <f>+'Indice PondENGHO'!AF76/'Indice PondENGHO'!AF75-1</f>
        <v>5.0597708682494469E-2</v>
      </c>
      <c r="AG78" s="3">
        <f>+'Indice PondENGHO'!AG76/'Indice PondENGHO'!AG75-1</f>
        <v>5.3279360288287947E-2</v>
      </c>
      <c r="AH78" s="3">
        <f>+'Indice PondENGHO'!AH76/'Indice PondENGHO'!AH75-1</f>
        <v>4.9256839995283741E-2</v>
      </c>
      <c r="AI78" s="3">
        <f>+'Indice PondENGHO'!AI76/'Indice PondENGHO'!AI75-1</f>
        <v>7.7918056352209719E-2</v>
      </c>
      <c r="AJ78" s="3">
        <f>+'Indice PondENGHO'!AJ76/'Indice PondENGHO'!AJ75-1</f>
        <v>6.2003946025880552E-2</v>
      </c>
      <c r="AK78" s="3">
        <f>+'Indice PondENGHO'!AK76/'Indice PondENGHO'!AK75-1</f>
        <v>3.3030215219671533E-2</v>
      </c>
      <c r="AL78" s="3">
        <f>+'Indice PondENGHO'!AL76/'Indice PondENGHO'!AL75-1</f>
        <v>7.5250544112882123E-2</v>
      </c>
      <c r="AM78" s="11">
        <f>+'Indice PondENGHO'!AM76/'Indice PondENGHO'!AM75-1</f>
        <v>6.4648664908023123E-2</v>
      </c>
      <c r="AN78" s="3">
        <f>+'Indice PondENGHO'!AN76/'Indice PondENGHO'!AN75-1</f>
        <v>9.7408298313527819E-2</v>
      </c>
      <c r="AO78" s="3">
        <f>+'Indice PondENGHO'!AO76/'Indice PondENGHO'!AO75-1</f>
        <v>5.1994898363585174E-2</v>
      </c>
      <c r="AP78" s="3">
        <f>+'Indice PondENGHO'!AP76/'Indice PondENGHO'!AP75-1</f>
        <v>3.8667782429114617E-2</v>
      </c>
      <c r="AQ78" s="3">
        <f>+'Indice PondENGHO'!AQ76/'Indice PondENGHO'!AQ75-1</f>
        <v>4.8180126453250427E-2</v>
      </c>
      <c r="AR78" s="3">
        <f>+'Indice PondENGHO'!AR76/'Indice PondENGHO'!AR75-1</f>
        <v>5.0334918518829319E-2</v>
      </c>
      <c r="AS78" s="3">
        <f>+'Indice PondENGHO'!AS76/'Indice PondENGHO'!AS75-1</f>
        <v>5.3438046537115147E-2</v>
      </c>
      <c r="AT78" s="3">
        <f>+'Indice PondENGHO'!AT76/'Indice PondENGHO'!AT75-1</f>
        <v>4.8473926341206841E-2</v>
      </c>
      <c r="AU78" s="3">
        <f>+'Indice PondENGHO'!AU76/'Indice PondENGHO'!AU75-1</f>
        <v>7.7031419116278865E-2</v>
      </c>
      <c r="AV78" s="3">
        <f>+'Indice PondENGHO'!AV76/'Indice PondENGHO'!AV75-1</f>
        <v>5.9974434130758203E-2</v>
      </c>
      <c r="AW78" s="3">
        <f>+'Indice PondENGHO'!AW76/'Indice PondENGHO'!AW75-1</f>
        <v>3.2602264268010606E-2</v>
      </c>
      <c r="AX78" s="3">
        <f>+'Indice PondENGHO'!AX76/'Indice PondENGHO'!AX75-1</f>
        <v>7.5404740846228391E-2</v>
      </c>
      <c r="AY78" s="3">
        <f>+'Indice PondENGHO'!AY76/'Indice PondENGHO'!AY75-1</f>
        <v>6.4713992442581025E-2</v>
      </c>
      <c r="AZ78" s="10">
        <f>+'Indice PondENGHO'!AZ76/'Indice PondENGHO'!AZ75-1</f>
        <v>9.7318188851495124E-2</v>
      </c>
      <c r="BA78" s="3">
        <f>+'Indice PondENGHO'!BA76/'Indice PondENGHO'!BA75-1</f>
        <v>5.184176152132447E-2</v>
      </c>
      <c r="BB78" s="3">
        <f>+'Indice PondENGHO'!BB76/'Indice PondENGHO'!BB75-1</f>
        <v>3.9512317136966679E-2</v>
      </c>
      <c r="BC78" s="3">
        <f>+'Indice PondENGHO'!BC76/'Indice PondENGHO'!BC75-1</f>
        <v>4.7859290256376585E-2</v>
      </c>
      <c r="BD78" s="3">
        <f>+'Indice PondENGHO'!BD76/'Indice PondENGHO'!BD75-1</f>
        <v>4.9857032703674697E-2</v>
      </c>
      <c r="BE78" s="3">
        <f>+'Indice PondENGHO'!BE76/'Indice PondENGHO'!BE75-1</f>
        <v>5.3723222087559863E-2</v>
      </c>
      <c r="BF78" s="3">
        <f>+'Indice PondENGHO'!BF76/'Indice PondENGHO'!BF75-1</f>
        <v>4.7762262410592227E-2</v>
      </c>
      <c r="BG78" s="3">
        <f>+'Indice PondENGHO'!BG76/'Indice PondENGHO'!BG75-1</f>
        <v>7.6986094364092761E-2</v>
      </c>
      <c r="BH78" s="3">
        <f>+'Indice PondENGHO'!BH76/'Indice PondENGHO'!BH75-1</f>
        <v>5.8107562864888385E-2</v>
      </c>
      <c r="BI78" s="3">
        <f>+'Indice PondENGHO'!BI76/'Indice PondENGHO'!BI75-1</f>
        <v>3.5092514106485728E-2</v>
      </c>
      <c r="BJ78" s="3">
        <f>+'Indice PondENGHO'!BJ76/'Indice PondENGHO'!BJ75-1</f>
        <v>7.4820674499308959E-2</v>
      </c>
      <c r="BK78" s="11">
        <f>+'Indice PondENGHO'!BK76/'Indice PondENGHO'!BK75-1</f>
        <v>6.5688745759331146E-2</v>
      </c>
      <c r="BL78" s="3">
        <f>+'Indice PondENGHO'!BL76/'Indice PondENGHO'!BL75-1</f>
        <v>7.2397796175553975E-2</v>
      </c>
      <c r="BM78" s="3">
        <f>+'Indice PondENGHO'!BM76/'Indice PondENGHO'!BM75-1</f>
        <v>6.9041775417637563E-2</v>
      </c>
      <c r="BN78" s="3">
        <f>+'Indice PondENGHO'!BN76/'Indice PondENGHO'!BN75-1</f>
        <v>6.7499436361412091E-2</v>
      </c>
      <c r="BO78" s="3">
        <f>+'Indice PondENGHO'!BO76/'Indice PondENGHO'!BO75-1</f>
        <v>6.5236404633249201E-2</v>
      </c>
      <c r="BP78" s="3">
        <f>+'Indice PondENGHO'!BP76/'Indice PondENGHO'!BP75-1</f>
        <v>6.271217022790454E-2</v>
      </c>
      <c r="BQ78" s="10">
        <f>+'Indice PondENGHO'!BQ76/'Indice PondENGHO'!BQ75-1</f>
        <v>9.7938845313280787E-2</v>
      </c>
      <c r="BR78" s="3">
        <f>+'Indice PondENGHO'!BR76/'Indice PondENGHO'!BR75-1</f>
        <v>5.215891354817459E-2</v>
      </c>
      <c r="BS78" s="3">
        <f>+'Indice PondENGHO'!BS76/'Indice PondENGHO'!BS75-1</f>
        <v>3.8477793987131248E-2</v>
      </c>
      <c r="BT78" s="3">
        <f>+'Indice PondENGHO'!BT76/'Indice PondENGHO'!BT75-1</f>
        <v>4.7819124999836093E-2</v>
      </c>
      <c r="BU78" s="3">
        <f>+'Indice PondENGHO'!BU76/'Indice PondENGHO'!BU75-1</f>
        <v>5.0674727451484936E-2</v>
      </c>
      <c r="BV78" s="3">
        <f>+'Indice PondENGHO'!BV76/'Indice PondENGHO'!BV75-1</f>
        <v>5.3399581679161923E-2</v>
      </c>
      <c r="BW78" s="3">
        <f>+'Indice PondENGHO'!BW76/'Indice PondENGHO'!BW75-1</f>
        <v>4.8813324065787755E-2</v>
      </c>
      <c r="BX78" s="3">
        <f>+'Indice PondENGHO'!BX76/'Indice PondENGHO'!BX75-1</f>
        <v>7.7233119963615593E-2</v>
      </c>
      <c r="BY78" s="3">
        <f>+'Indice PondENGHO'!BY76/'Indice PondENGHO'!BY75-1</f>
        <v>6.071527710532254E-2</v>
      </c>
      <c r="BZ78" s="3">
        <f>+'Indice PondENGHO'!BZ76/'Indice PondENGHO'!BZ75-1</f>
        <v>3.4176567236857025E-2</v>
      </c>
      <c r="CA78" s="3">
        <f>+'Indice PondENGHO'!CA76/'Indice PondENGHO'!CA75-1</f>
        <v>7.5435684623501364E-2</v>
      </c>
      <c r="CB78" s="11">
        <f>+'Indice PondENGHO'!CB76/'Indice PondENGHO'!CB75-1</f>
        <v>6.4920223907746877E-2</v>
      </c>
      <c r="CC78" s="55">
        <f>+'Indice PondENGHO'!CC76/'Indice PondENGHO'!CC75-1</f>
        <v>6.6307733374480149E-2</v>
      </c>
      <c r="CD78" s="56">
        <f>+'Indice PondENGHO'!CD76/'Indice PondENGHO'!CD75-1</f>
        <v>6.6307733374480149E-2</v>
      </c>
      <c r="CF78" s="3">
        <f t="shared" si="1"/>
        <v>9.6856259476494344E-3</v>
      </c>
    </row>
    <row r="79" spans="1:84" x14ac:dyDescent="0.3">
      <c r="A79" s="2">
        <f>+'Indice PondENGHO'!A77</f>
        <v>44986</v>
      </c>
      <c r="B79" s="1" t="s">
        <v>84</v>
      </c>
      <c r="C79" s="1">
        <f>+'Indice PondENGHO'!C77</f>
        <v>2023</v>
      </c>
      <c r="D79" s="10">
        <f>+'Indice PondENGHO'!D77/'Indice PondENGHO'!D76-1</f>
        <v>8.973343176102766E-2</v>
      </c>
      <c r="E79" s="3">
        <f>+'Indice PondENGHO'!E77/'Indice PondENGHO'!E76-1</f>
        <v>8.3179867661359985E-2</v>
      </c>
      <c r="F79" s="3">
        <f>+'Indice PondENGHO'!F77/'Indice PondENGHO'!F76-1</f>
        <v>8.55929832927802E-2</v>
      </c>
      <c r="G79" s="3">
        <f>+'Indice PondENGHO'!G77/'Indice PondENGHO'!G76-1</f>
        <v>6.3347041101098123E-2</v>
      </c>
      <c r="H79" s="3">
        <f>+'Indice PondENGHO'!H77/'Indice PondENGHO'!H76-1</f>
        <v>5.8393692884417536E-2</v>
      </c>
      <c r="I79" s="3">
        <f>+'Indice PondENGHO'!I77/'Indice PondENGHO'!I76-1</f>
        <v>5.7188360618739331E-2</v>
      </c>
      <c r="J79" s="3">
        <f>+'Indice PondENGHO'!J77/'Indice PondENGHO'!J76-1</f>
        <v>5.2296591519558122E-2</v>
      </c>
      <c r="K79" s="3">
        <f>+'Indice PondENGHO'!K77/'Indice PondENGHO'!K76-1</f>
        <v>1.9878747357231941E-2</v>
      </c>
      <c r="L79" s="3">
        <f>+'Indice PondENGHO'!L77/'Indice PondENGHO'!L76-1</f>
        <v>4.6188167387291923E-2</v>
      </c>
      <c r="M79" s="3">
        <f>+'Indice PondENGHO'!M77/'Indice PondENGHO'!M76-1</f>
        <v>0.29375197229309546</v>
      </c>
      <c r="N79" s="3">
        <f>+'Indice PondENGHO'!N77/'Indice PondENGHO'!N76-1</f>
        <v>7.9561822104024627E-2</v>
      </c>
      <c r="O79" s="11">
        <f>+'Indice PondENGHO'!O77/'Indice PondENGHO'!O76-1</f>
        <v>6.2248940322413571E-2</v>
      </c>
      <c r="P79" s="3">
        <f>+'Indice PondENGHO'!P77/'Indice PondENGHO'!P76-1</f>
        <v>9.1743889148916846E-2</v>
      </c>
      <c r="Q79" s="3">
        <f>+'Indice PondENGHO'!Q77/'Indice PondENGHO'!Q76-1</f>
        <v>8.2869338374403023E-2</v>
      </c>
      <c r="R79" s="3">
        <f>+'Indice PondENGHO'!R77/'Indice PondENGHO'!R76-1</f>
        <v>8.9987834239356079E-2</v>
      </c>
      <c r="S79" s="3">
        <f>+'Indice PondENGHO'!S77/'Indice PondENGHO'!S76-1</f>
        <v>6.4401075344676428E-2</v>
      </c>
      <c r="T79" s="3">
        <f>+'Indice PondENGHO'!T77/'Indice PondENGHO'!T76-1</f>
        <v>5.8103457206494236E-2</v>
      </c>
      <c r="U79" s="3">
        <f>+'Indice PondENGHO'!U77/'Indice PondENGHO'!U76-1</f>
        <v>5.7140896298434329E-2</v>
      </c>
      <c r="V79" s="3">
        <f>+'Indice PondENGHO'!V77/'Indice PondENGHO'!V76-1</f>
        <v>5.2371615607040622E-2</v>
      </c>
      <c r="W79" s="3">
        <f>+'Indice PondENGHO'!W77/'Indice PondENGHO'!W76-1</f>
        <v>1.9611424936347044E-2</v>
      </c>
      <c r="X79" s="3">
        <f>+'Indice PondENGHO'!X77/'Indice PondENGHO'!X76-1</f>
        <v>4.5741574176461963E-2</v>
      </c>
      <c r="Y79" s="3">
        <f>+'Indice PondENGHO'!Y77/'Indice PondENGHO'!Y76-1</f>
        <v>0.28040921357705417</v>
      </c>
      <c r="Z79" s="3">
        <f>+'Indice PondENGHO'!Z77/'Indice PondENGHO'!Z76-1</f>
        <v>7.9910271132739519E-2</v>
      </c>
      <c r="AA79" s="3">
        <f>+'Indice PondENGHO'!AA77/'Indice PondENGHO'!AA76-1</f>
        <v>6.2793802894762329E-2</v>
      </c>
      <c r="AB79" s="10">
        <f>+'Indice PondENGHO'!AB77/'Indice PondENGHO'!AB76-1</f>
        <v>9.3083200858301574E-2</v>
      </c>
      <c r="AC79" s="3">
        <f>+'Indice PondENGHO'!AC77/'Indice PondENGHO'!AC76-1</f>
        <v>8.2908106254167446E-2</v>
      </c>
      <c r="AD79" s="3">
        <f>+'Indice PondENGHO'!AD77/'Indice PondENGHO'!AD76-1</f>
        <v>9.1994792448831797E-2</v>
      </c>
      <c r="AE79" s="3">
        <f>+'Indice PondENGHO'!AE77/'Indice PondENGHO'!AE76-1</f>
        <v>6.5604399195258845E-2</v>
      </c>
      <c r="AF79" s="3">
        <f>+'Indice PondENGHO'!AF77/'Indice PondENGHO'!AF76-1</f>
        <v>5.7932259963130006E-2</v>
      </c>
      <c r="AG79" s="3">
        <f>+'Indice PondENGHO'!AG77/'Indice PondENGHO'!AG76-1</f>
        <v>5.7425738008975102E-2</v>
      </c>
      <c r="AH79" s="3">
        <f>+'Indice PondENGHO'!AH77/'Indice PondENGHO'!AH76-1</f>
        <v>5.226981922374474E-2</v>
      </c>
      <c r="AI79" s="3">
        <f>+'Indice PondENGHO'!AI77/'Indice PondENGHO'!AI76-1</f>
        <v>1.9328518103977954E-2</v>
      </c>
      <c r="AJ79" s="3">
        <f>+'Indice PondENGHO'!AJ77/'Indice PondENGHO'!AJ76-1</f>
        <v>4.5349042785156835E-2</v>
      </c>
      <c r="AK79" s="3">
        <f>+'Indice PondENGHO'!AK77/'Indice PondENGHO'!AK76-1</f>
        <v>0.28060390413582859</v>
      </c>
      <c r="AL79" s="3">
        <f>+'Indice PondENGHO'!AL77/'Indice PondENGHO'!AL76-1</f>
        <v>7.9174621563107062E-2</v>
      </c>
      <c r="AM79" s="11">
        <f>+'Indice PondENGHO'!AM77/'Indice PondENGHO'!AM76-1</f>
        <v>6.3163523342564698E-2</v>
      </c>
      <c r="AN79" s="3">
        <f>+'Indice PondENGHO'!AN77/'Indice PondENGHO'!AN76-1</f>
        <v>9.3557199835308635E-2</v>
      </c>
      <c r="AO79" s="3">
        <f>+'Indice PondENGHO'!AO77/'Indice PondENGHO'!AO76-1</f>
        <v>8.2950442983813932E-2</v>
      </c>
      <c r="AP79" s="3">
        <f>+'Indice PondENGHO'!AP77/'Indice PondENGHO'!AP76-1</f>
        <v>9.3573208765396876E-2</v>
      </c>
      <c r="AQ79" s="3">
        <f>+'Indice PondENGHO'!AQ77/'Indice PondENGHO'!AQ76-1</f>
        <v>6.5054518398285355E-2</v>
      </c>
      <c r="AR79" s="3">
        <f>+'Indice PondENGHO'!AR77/'Indice PondENGHO'!AR76-1</f>
        <v>5.7794856906381975E-2</v>
      </c>
      <c r="AS79" s="3">
        <f>+'Indice PondENGHO'!AS77/'Indice PondENGHO'!AS76-1</f>
        <v>5.717569410458978E-2</v>
      </c>
      <c r="AT79" s="3">
        <f>+'Indice PondENGHO'!AT77/'Indice PondENGHO'!AT76-1</f>
        <v>5.2610375003595555E-2</v>
      </c>
      <c r="AU79" s="3">
        <f>+'Indice PondENGHO'!AU77/'Indice PondENGHO'!AU76-1</f>
        <v>1.9117540686706347E-2</v>
      </c>
      <c r="AV79" s="3">
        <f>+'Indice PondENGHO'!AV77/'Indice PondENGHO'!AV76-1</f>
        <v>4.5138147512686855E-2</v>
      </c>
      <c r="AW79" s="3">
        <f>+'Indice PondENGHO'!AW77/'Indice PondENGHO'!AW76-1</f>
        <v>0.28321038996187897</v>
      </c>
      <c r="AX79" s="3">
        <f>+'Indice PondENGHO'!AX77/'Indice PondENGHO'!AX76-1</f>
        <v>7.8611492513676051E-2</v>
      </c>
      <c r="AY79" s="3">
        <f>+'Indice PondENGHO'!AY77/'Indice PondENGHO'!AY76-1</f>
        <v>6.2876507690426076E-2</v>
      </c>
      <c r="AZ79" s="10">
        <f>+'Indice PondENGHO'!AZ77/'Indice PondENGHO'!AZ76-1</f>
        <v>9.4348854808914195E-2</v>
      </c>
      <c r="BA79" s="3">
        <f>+'Indice PondENGHO'!BA77/'Indice PondENGHO'!BA76-1</f>
        <v>8.2881562747415316E-2</v>
      </c>
      <c r="BB79" s="3">
        <f>+'Indice PondENGHO'!BB77/'Indice PondENGHO'!BB76-1</f>
        <v>9.581988905907135E-2</v>
      </c>
      <c r="BC79" s="3">
        <f>+'Indice PondENGHO'!BC77/'Indice PondENGHO'!BC76-1</f>
        <v>6.4341125832880319E-2</v>
      </c>
      <c r="BD79" s="3">
        <f>+'Indice PondENGHO'!BD77/'Indice PondENGHO'!BD76-1</f>
        <v>5.7525072518108011E-2</v>
      </c>
      <c r="BE79" s="3">
        <f>+'Indice PondENGHO'!BE77/'Indice PondENGHO'!BE76-1</f>
        <v>5.7043927444212938E-2</v>
      </c>
      <c r="BF79" s="3">
        <f>+'Indice PondENGHO'!BF77/'Indice PondENGHO'!BF76-1</f>
        <v>5.2984888778205619E-2</v>
      </c>
      <c r="BG79" s="3">
        <f>+'Indice PondENGHO'!BG77/'Indice PondENGHO'!BG76-1</f>
        <v>1.8703505820427457E-2</v>
      </c>
      <c r="BH79" s="3">
        <f>+'Indice PondENGHO'!BH77/'Indice PondENGHO'!BH76-1</f>
        <v>4.3602618331733289E-2</v>
      </c>
      <c r="BI79" s="3">
        <f>+'Indice PondENGHO'!BI77/'Indice PondENGHO'!BI76-1</f>
        <v>0.27206595323230176</v>
      </c>
      <c r="BJ79" s="3">
        <f>+'Indice PondENGHO'!BJ77/'Indice PondENGHO'!BJ76-1</f>
        <v>7.7509024597299359E-2</v>
      </c>
      <c r="BK79" s="11">
        <f>+'Indice PondENGHO'!BK77/'Indice PondENGHO'!BK76-1</f>
        <v>6.2946351077582285E-2</v>
      </c>
      <c r="BL79" s="66">
        <f>+'Indice PondENGHO'!BL77/'Indice PondENGHO'!BL76-1</f>
        <v>7.7581850067486746E-2</v>
      </c>
      <c r="BM79" s="66">
        <f>+'Indice PondENGHO'!BM77/'Indice PondENGHO'!BM76-1</f>
        <v>7.7688296073252339E-2</v>
      </c>
      <c r="BN79" s="66">
        <f>+'Indice PondENGHO'!BN77/'Indice PondENGHO'!BN76-1</f>
        <v>7.8035120312257122E-2</v>
      </c>
      <c r="BO79" s="66">
        <f>+'Indice PondENGHO'!BO77/'Indice PondENGHO'!BO76-1</f>
        <v>7.6597702847603921E-2</v>
      </c>
      <c r="BP79" s="66">
        <f>+'Indice PondENGHO'!BP77/'Indice PondENGHO'!BP76-1</f>
        <v>7.5014294795232361E-2</v>
      </c>
      <c r="BQ79" s="10">
        <f>+'Indice PondENGHO'!BQ77/'Indice PondENGHO'!BQ76-1</f>
        <v>9.2606946902836995E-2</v>
      </c>
      <c r="BR79" s="3">
        <f>+'Indice PondENGHO'!BR77/'Indice PondENGHO'!BR76-1</f>
        <v>8.2937941593644648E-2</v>
      </c>
      <c r="BS79" s="3">
        <f>+'Indice PondENGHO'!BS77/'Indice PondENGHO'!BS76-1</f>
        <v>9.2238948916080421E-2</v>
      </c>
      <c r="BT79" s="3">
        <f>+'Indice PondENGHO'!BT77/'Indice PondENGHO'!BT76-1</f>
        <v>6.4611338250410322E-2</v>
      </c>
      <c r="BU79" s="3">
        <f>+'Indice PondENGHO'!BU77/'Indice PondENGHO'!BU76-1</f>
        <v>5.7795682029521567E-2</v>
      </c>
      <c r="BV79" s="3">
        <f>+'Indice PondENGHO'!BV77/'Indice PondENGHO'!BV76-1</f>
        <v>5.716215288749904E-2</v>
      </c>
      <c r="BW79" s="3">
        <f>+'Indice PondENGHO'!BW77/'Indice PondENGHO'!BW76-1</f>
        <v>5.262601307057424E-2</v>
      </c>
      <c r="BX79" s="3">
        <f>+'Indice PondENGHO'!BX77/'Indice PondENGHO'!BX76-1</f>
        <v>1.9211941072571959E-2</v>
      </c>
      <c r="BY79" s="3">
        <f>+'Indice PondENGHO'!BY77/'Indice PondENGHO'!BY76-1</f>
        <v>4.48005529382145E-2</v>
      </c>
      <c r="BZ79" s="3">
        <f>+'Indice PondENGHO'!BZ77/'Indice PondENGHO'!BZ76-1</f>
        <v>0.27853197938796259</v>
      </c>
      <c r="CA79" s="3">
        <f>+'Indice PondENGHO'!CA77/'Indice PondENGHO'!CA76-1</f>
        <v>7.8493422685529834E-2</v>
      </c>
      <c r="CB79" s="11">
        <f>+'Indice PondENGHO'!CB77/'Indice PondENGHO'!CB76-1</f>
        <v>6.2877074973884284E-2</v>
      </c>
      <c r="CC79" s="55">
        <f>+'Indice PondENGHO'!CC77/'Indice PondENGHO'!CC76-1</f>
        <v>7.6639867608641055E-2</v>
      </c>
      <c r="CD79" s="56">
        <f>+'Indice PondENGHO'!CD77/'Indice PondENGHO'!CD76-1</f>
        <v>7.6639867608641055E-2</v>
      </c>
      <c r="CF79" s="3">
        <f t="shared" si="1"/>
        <v>2.5675552722543848E-3</v>
      </c>
    </row>
    <row r="80" spans="1:84" x14ac:dyDescent="0.3">
      <c r="A80" s="2">
        <f>+'Indice PondENGHO'!A78</f>
        <v>45017</v>
      </c>
      <c r="B80" s="1" t="s">
        <v>84</v>
      </c>
      <c r="C80" s="1">
        <f>+'Indice PondENGHO'!C78</f>
        <v>2023</v>
      </c>
      <c r="D80" s="10">
        <f>+'Indice PondENGHO'!D78/'Indice PondENGHO'!D77-1</f>
        <v>9.8699240969750024E-2</v>
      </c>
      <c r="E80" s="3">
        <f>+'Indice PondENGHO'!E78/'Indice PondENGHO'!E77-1</f>
        <v>3.9006556760539102E-2</v>
      </c>
      <c r="F80" s="3">
        <f>+'Indice PondENGHO'!F78/'Indice PondENGHO'!F77-1</f>
        <v>0.10437785473540084</v>
      </c>
      <c r="G80" s="3">
        <f>+'Indice PondENGHO'!G78/'Indice PondENGHO'!G77-1</f>
        <v>5.2496007418474155E-2</v>
      </c>
      <c r="H80" s="3">
        <f>+'Indice PondENGHO'!H78/'Indice PondENGHO'!H77-1</f>
        <v>8.5766418057567018E-2</v>
      </c>
      <c r="I80" s="3">
        <f>+'Indice PondENGHO'!I78/'Indice PondENGHO'!I77-1</f>
        <v>6.5507664916060193E-2</v>
      </c>
      <c r="J80" s="3">
        <f>+'Indice PondENGHO'!J78/'Indice PondENGHO'!J77-1</f>
        <v>6.1703971033005844E-2</v>
      </c>
      <c r="K80" s="3">
        <f>+'Indice PondENGHO'!K78/'Indice PondENGHO'!K77-1</f>
        <v>6.2153587521882825E-2</v>
      </c>
      <c r="L80" s="3">
        <f>+'Indice PondENGHO'!L78/'Indice PondENGHO'!L77-1</f>
        <v>7.2715770662211909E-2</v>
      </c>
      <c r="M80" s="3">
        <f>+'Indice PondENGHO'!M78/'Indice PondENGHO'!M77-1</f>
        <v>4.7507547959933616E-2</v>
      </c>
      <c r="N80" s="3">
        <f>+'Indice PondENGHO'!N78/'Indice PondENGHO'!N77-1</f>
        <v>0.10298596863831477</v>
      </c>
      <c r="O80" s="11">
        <f>+'Indice PondENGHO'!O78/'Indice PondENGHO'!O77-1</f>
        <v>6.4430698579630352E-2</v>
      </c>
      <c r="P80" s="3">
        <f>+'Indice PondENGHO'!P78/'Indice PondENGHO'!P77-1</f>
        <v>9.9645995657309916E-2</v>
      </c>
      <c r="Q80" s="3">
        <f>+'Indice PondENGHO'!Q78/'Indice PondENGHO'!Q77-1</f>
        <v>3.7942995350003006E-2</v>
      </c>
      <c r="R80" s="3">
        <f>+'Indice PondENGHO'!R78/'Indice PondENGHO'!R77-1</f>
        <v>0.10554111683361289</v>
      </c>
      <c r="S80" s="3">
        <f>+'Indice PondENGHO'!S78/'Indice PondENGHO'!S77-1</f>
        <v>5.4377434385997958E-2</v>
      </c>
      <c r="T80" s="3">
        <f>+'Indice PondENGHO'!T78/'Indice PondENGHO'!T77-1</f>
        <v>8.612392131607538E-2</v>
      </c>
      <c r="U80" s="3">
        <f>+'Indice PondENGHO'!U78/'Indice PondENGHO'!U77-1</f>
        <v>6.5542714148555614E-2</v>
      </c>
      <c r="V80" s="3">
        <f>+'Indice PondENGHO'!V78/'Indice PondENGHO'!V77-1</f>
        <v>6.2749195305582539E-2</v>
      </c>
      <c r="W80" s="3">
        <f>+'Indice PondENGHO'!W78/'Indice PondENGHO'!W77-1</f>
        <v>6.2464312865889715E-2</v>
      </c>
      <c r="X80" s="3">
        <f>+'Indice PondENGHO'!X78/'Indice PondENGHO'!X77-1</f>
        <v>7.4722019927499383E-2</v>
      </c>
      <c r="Y80" s="3">
        <f>+'Indice PondENGHO'!Y78/'Indice PondENGHO'!Y77-1</f>
        <v>4.9865842080104583E-2</v>
      </c>
      <c r="Z80" s="3">
        <f>+'Indice PondENGHO'!Z78/'Indice PondENGHO'!Z77-1</f>
        <v>0.10047143862295438</v>
      </c>
      <c r="AA80" s="3">
        <f>+'Indice PondENGHO'!AA78/'Indice PondENGHO'!AA77-1</f>
        <v>6.5364870991987845E-2</v>
      </c>
      <c r="AB80" s="10">
        <f>+'Indice PondENGHO'!AB78/'Indice PondENGHO'!AB77-1</f>
        <v>0.10085790390739224</v>
      </c>
      <c r="AC80" s="3">
        <f>+'Indice PondENGHO'!AC78/'Indice PondENGHO'!AC77-1</f>
        <v>3.785702899064991E-2</v>
      </c>
      <c r="AD80" s="3">
        <f>+'Indice PondENGHO'!AD78/'Indice PondENGHO'!AD77-1</f>
        <v>0.10575109539219896</v>
      </c>
      <c r="AE80" s="3">
        <f>+'Indice PondENGHO'!AE78/'Indice PondENGHO'!AE77-1</f>
        <v>5.4755019480866585E-2</v>
      </c>
      <c r="AF80" s="3">
        <f>+'Indice PondENGHO'!AF78/'Indice PondENGHO'!AF77-1</f>
        <v>8.6248083467199033E-2</v>
      </c>
      <c r="AG80" s="3">
        <f>+'Indice PondENGHO'!AG78/'Indice PondENGHO'!AG77-1</f>
        <v>6.5371701511761637E-2</v>
      </c>
      <c r="AH80" s="3">
        <f>+'Indice PondENGHO'!AH78/'Indice PondENGHO'!AH77-1</f>
        <v>6.286906017727012E-2</v>
      </c>
      <c r="AI80" s="3">
        <f>+'Indice PondENGHO'!AI78/'Indice PondENGHO'!AI77-1</f>
        <v>6.2549079213789716E-2</v>
      </c>
      <c r="AJ80" s="3">
        <f>+'Indice PondENGHO'!AJ78/'Indice PondENGHO'!AJ77-1</f>
        <v>7.6029455985293204E-2</v>
      </c>
      <c r="AK80" s="3">
        <f>+'Indice PondENGHO'!AK78/'Indice PondENGHO'!AK77-1</f>
        <v>5.0230755498624324E-2</v>
      </c>
      <c r="AL80" s="3">
        <f>+'Indice PondENGHO'!AL78/'Indice PondENGHO'!AL77-1</f>
        <v>9.8534390933743499E-2</v>
      </c>
      <c r="AM80" s="11">
        <f>+'Indice PondENGHO'!AM78/'Indice PondENGHO'!AM77-1</f>
        <v>6.583599580289623E-2</v>
      </c>
      <c r="AN80" s="3">
        <f>+'Indice PondENGHO'!AN78/'Indice PondENGHO'!AN77-1</f>
        <v>0.10148757962867672</v>
      </c>
      <c r="AO80" s="3">
        <f>+'Indice PondENGHO'!AO78/'Indice PondENGHO'!AO77-1</f>
        <v>3.7410971686772099E-2</v>
      </c>
      <c r="AP80" s="3">
        <f>+'Indice PondENGHO'!AP78/'Indice PondENGHO'!AP77-1</f>
        <v>0.10715349598497004</v>
      </c>
      <c r="AQ80" s="3">
        <f>+'Indice PondENGHO'!AQ78/'Indice PondENGHO'!AQ77-1</f>
        <v>5.6173489892790807E-2</v>
      </c>
      <c r="AR80" s="3">
        <f>+'Indice PondENGHO'!AR78/'Indice PondENGHO'!AR77-1</f>
        <v>8.6331551850854726E-2</v>
      </c>
      <c r="AS80" s="3">
        <f>+'Indice PondENGHO'!AS78/'Indice PondENGHO'!AS77-1</f>
        <v>6.5832866521749356E-2</v>
      </c>
      <c r="AT80" s="3">
        <f>+'Indice PondENGHO'!AT78/'Indice PondENGHO'!AT77-1</f>
        <v>6.4499972237461511E-2</v>
      </c>
      <c r="AU80" s="3">
        <f>+'Indice PondENGHO'!AU78/'Indice PondENGHO'!AU77-1</f>
        <v>6.2287399143414746E-2</v>
      </c>
      <c r="AV80" s="3">
        <f>+'Indice PondENGHO'!AV78/'Indice PondENGHO'!AV77-1</f>
        <v>7.6265416222837779E-2</v>
      </c>
      <c r="AW80" s="3">
        <f>+'Indice PondENGHO'!AW78/'Indice PondENGHO'!AW77-1</f>
        <v>5.021740233203853E-2</v>
      </c>
      <c r="AX80" s="3">
        <f>+'Indice PondENGHO'!AX78/'Indice PondENGHO'!AX77-1</f>
        <v>9.6859969892380882E-2</v>
      </c>
      <c r="AY80" s="3">
        <f>+'Indice PondENGHO'!AY78/'Indice PondENGHO'!AY77-1</f>
        <v>6.6276784905433539E-2</v>
      </c>
      <c r="AZ80" s="10">
        <f>+'Indice PondENGHO'!AZ78/'Indice PondENGHO'!AZ77-1</f>
        <v>0.10211078806609319</v>
      </c>
      <c r="BA80" s="3">
        <f>+'Indice PondENGHO'!BA78/'Indice PondENGHO'!BA77-1</f>
        <v>3.6764768050215002E-2</v>
      </c>
      <c r="BB80" s="3">
        <f>+'Indice PondENGHO'!BB78/'Indice PondENGHO'!BB77-1</f>
        <v>0.10859579278741105</v>
      </c>
      <c r="BC80" s="3">
        <f>+'Indice PondENGHO'!BC78/'Indice PondENGHO'!BC77-1</f>
        <v>5.946142019268863E-2</v>
      </c>
      <c r="BD80" s="3">
        <f>+'Indice PondENGHO'!BD78/'Indice PondENGHO'!BD77-1</f>
        <v>8.6868697124562466E-2</v>
      </c>
      <c r="BE80" s="3">
        <f>+'Indice PondENGHO'!BE78/'Indice PondENGHO'!BE77-1</f>
        <v>6.6217973295966237E-2</v>
      </c>
      <c r="BF80" s="3">
        <f>+'Indice PondENGHO'!BF78/'Indice PondENGHO'!BF77-1</f>
        <v>6.5780332417576526E-2</v>
      </c>
      <c r="BG80" s="3">
        <f>+'Indice PondENGHO'!BG78/'Indice PondENGHO'!BG77-1</f>
        <v>6.2549926969554859E-2</v>
      </c>
      <c r="BH80" s="3">
        <f>+'Indice PondENGHO'!BH78/'Indice PondENGHO'!BH77-1</f>
        <v>7.6763385167974985E-2</v>
      </c>
      <c r="BI80" s="3">
        <f>+'Indice PondENGHO'!BI78/'Indice PondENGHO'!BI77-1</f>
        <v>5.2179384613148416E-2</v>
      </c>
      <c r="BJ80" s="3">
        <f>+'Indice PondENGHO'!BJ78/'Indice PondENGHO'!BJ77-1</f>
        <v>9.4878587280584847E-2</v>
      </c>
      <c r="BK80" s="11">
        <f>+'Indice PondENGHO'!BK78/'Indice PondENGHO'!BK77-1</f>
        <v>6.7187807626380325E-2</v>
      </c>
      <c r="BL80" s="66">
        <f>+'Indice PondENGHO'!BL78/'Indice PondENGHO'!BL77-1</f>
        <v>8.5949279664359057E-2</v>
      </c>
      <c r="BM80" s="66">
        <f>+'Indice PondENGHO'!BM78/'Indice PondENGHO'!BM77-1</f>
        <v>8.4415822870399948E-2</v>
      </c>
      <c r="BN80" s="66">
        <f>+'Indice PondENGHO'!BN78/'Indice PondENGHO'!BN77-1</f>
        <v>8.4302605228906868E-2</v>
      </c>
      <c r="BO80" s="66">
        <f>+'Indice PondENGHO'!BO78/'Indice PondENGHO'!BO77-1</f>
        <v>8.3471668630506146E-2</v>
      </c>
      <c r="BP80" s="66">
        <f>+'Indice PondENGHO'!BP78/'Indice PondENGHO'!BP77-1</f>
        <v>8.229252375461904E-2</v>
      </c>
      <c r="BQ80" s="10">
        <f>+'Indice PondENGHO'!BQ78/'Indice PondENGHO'!BQ77-1</f>
        <v>0.10065283340762532</v>
      </c>
      <c r="BR80" s="3">
        <f>+'Indice PondENGHO'!BR78/'Indice PondENGHO'!BR77-1</f>
        <v>3.7605337378193271E-2</v>
      </c>
      <c r="BS80" s="3">
        <f>+'Indice PondENGHO'!BS78/'Indice PondENGHO'!BS77-1</f>
        <v>0.10666524865163329</v>
      </c>
      <c r="BT80" s="3">
        <f>+'Indice PondENGHO'!BT78/'Indice PondENGHO'!BT77-1</f>
        <v>5.6273172094835067E-2</v>
      </c>
      <c r="BU80" s="3">
        <f>+'Indice PondENGHO'!BU78/'Indice PondENGHO'!BU77-1</f>
        <v>8.646578312839881E-2</v>
      </c>
      <c r="BV80" s="3">
        <f>+'Indice PondENGHO'!BV78/'Indice PondENGHO'!BV77-1</f>
        <v>6.5850352383966193E-2</v>
      </c>
      <c r="BW80" s="3">
        <f>+'Indice PondENGHO'!BW78/'Indice PondENGHO'!BW77-1</f>
        <v>6.419321814148149E-2</v>
      </c>
      <c r="BX80" s="3">
        <f>+'Indice PondENGHO'!BX78/'Indice PondENGHO'!BX77-1</f>
        <v>6.2428577922735817E-2</v>
      </c>
      <c r="BY80" s="3">
        <f>+'Indice PondENGHO'!BY78/'Indice PondENGHO'!BY77-1</f>
        <v>7.5818252266419695E-2</v>
      </c>
      <c r="BZ80" s="3">
        <f>+'Indice PondENGHO'!BZ78/'Indice PondENGHO'!BZ77-1</f>
        <v>5.0798050566533082E-2</v>
      </c>
      <c r="CA80" s="3">
        <f>+'Indice PondENGHO'!CA78/'Indice PondENGHO'!CA77-1</f>
        <v>9.7268960655750192E-2</v>
      </c>
      <c r="CB80" s="11">
        <f>+'Indice PondENGHO'!CB78/'Indice PondENGHO'!CB77-1</f>
        <v>6.6231917583343014E-2</v>
      </c>
      <c r="CC80" s="55">
        <f>+'Indice PondENGHO'!CC78/'Indice PondENGHO'!CC77-1</f>
        <v>8.3699502596167985E-2</v>
      </c>
      <c r="CD80" s="56">
        <f>+'Indice PondENGHO'!CD78/'Indice PondENGHO'!CD77-1</f>
        <v>8.3699502596167985E-2</v>
      </c>
      <c r="CF80" s="3">
        <f t="shared" si="1"/>
        <v>3.6567559097400171E-3</v>
      </c>
    </row>
    <row r="81" spans="1:84" x14ac:dyDescent="0.3">
      <c r="A81" s="2">
        <f>+'Indice PondENGHO'!A79</f>
        <v>45047</v>
      </c>
      <c r="B81" s="1" t="s">
        <v>84</v>
      </c>
      <c r="C81" s="1">
        <f>+'Indice PondENGHO'!C79</f>
        <v>2023</v>
      </c>
      <c r="D81" s="10">
        <f>+'Indice PondENGHO'!D79/'Indice PondENGHO'!D78-1</f>
        <v>6.0824131653997249E-2</v>
      </c>
      <c r="E81" s="3">
        <f>+'Indice PondENGHO'!E79/'Indice PondENGHO'!E78-1</f>
        <v>8.5237839865652587E-2</v>
      </c>
      <c r="F81" s="3">
        <f>+'Indice PondENGHO'!F79/'Indice PondENGHO'!F78-1</f>
        <v>7.5678217879057375E-2</v>
      </c>
      <c r="G81" s="3">
        <f>+'Indice PondENGHO'!G79/'Indice PondENGHO'!G78-1</f>
        <v>0.11790392965495733</v>
      </c>
      <c r="H81" s="3">
        <f>+'Indice PondENGHO'!H79/'Indice PondENGHO'!H78-1</f>
        <v>8.8218007254503128E-2</v>
      </c>
      <c r="I81" s="3">
        <f>+'Indice PondENGHO'!I79/'Indice PondENGHO'!I78-1</f>
        <v>9.3939207145278036E-2</v>
      </c>
      <c r="J81" s="3">
        <f>+'Indice PondENGHO'!J79/'Indice PondENGHO'!J78-1</f>
        <v>7.5530724746920352E-2</v>
      </c>
      <c r="K81" s="3">
        <f>+'Indice PondENGHO'!K79/'Indice PondENGHO'!K78-1</f>
        <v>6.7109135260458919E-2</v>
      </c>
      <c r="L81" s="3">
        <f>+'Indice PondENGHO'!L79/'Indice PondENGHO'!L78-1</f>
        <v>7.8078075643206235E-2</v>
      </c>
      <c r="M81" s="3">
        <f>+'Indice PondENGHO'!M79/'Indice PondENGHO'!M78-1</f>
        <v>4.784326589352772E-2</v>
      </c>
      <c r="N81" s="3">
        <f>+'Indice PondENGHO'!N79/'Indice PondENGHO'!N78-1</f>
        <v>9.119539670914012E-2</v>
      </c>
      <c r="O81" s="11">
        <f>+'Indice PondENGHO'!O79/'Indice PondENGHO'!O78-1</f>
        <v>7.2649778529079612E-2</v>
      </c>
      <c r="P81" s="3">
        <f>+'Indice PondENGHO'!P79/'Indice PondENGHO'!P78-1</f>
        <v>5.9840988661644667E-2</v>
      </c>
      <c r="Q81" s="3">
        <f>+'Indice PondENGHO'!Q79/'Indice PondENGHO'!Q78-1</f>
        <v>8.4635525348680574E-2</v>
      </c>
      <c r="R81" s="3">
        <f>+'Indice PondENGHO'!R79/'Indice PondENGHO'!R78-1</f>
        <v>7.5650248864638225E-2</v>
      </c>
      <c r="S81" s="3">
        <f>+'Indice PondENGHO'!S79/'Indice PondENGHO'!S78-1</f>
        <v>0.11854549331948716</v>
      </c>
      <c r="T81" s="3">
        <f>+'Indice PondENGHO'!T79/'Indice PondENGHO'!T78-1</f>
        <v>8.7615292449802595E-2</v>
      </c>
      <c r="U81" s="3">
        <f>+'Indice PondENGHO'!U79/'Indice PondENGHO'!U78-1</f>
        <v>9.2428753825749554E-2</v>
      </c>
      <c r="V81" s="3">
        <f>+'Indice PondENGHO'!V79/'Indice PondENGHO'!V78-1</f>
        <v>7.6950733092034929E-2</v>
      </c>
      <c r="W81" s="3">
        <f>+'Indice PondENGHO'!W79/'Indice PondENGHO'!W78-1</f>
        <v>6.7032211146093701E-2</v>
      </c>
      <c r="X81" s="3">
        <f>+'Indice PondENGHO'!X79/'Indice PondENGHO'!X78-1</f>
        <v>8.0590511018248989E-2</v>
      </c>
      <c r="Y81" s="3">
        <f>+'Indice PondENGHO'!Y79/'Indice PondENGHO'!Y78-1</f>
        <v>4.9739810605505141E-2</v>
      </c>
      <c r="Z81" s="3">
        <f>+'Indice PondENGHO'!Z79/'Indice PondENGHO'!Z78-1</f>
        <v>9.2204382849327304E-2</v>
      </c>
      <c r="AA81" s="3">
        <f>+'Indice PondENGHO'!AA79/'Indice PondENGHO'!AA78-1</f>
        <v>7.1398145043245265E-2</v>
      </c>
      <c r="AB81" s="10">
        <f>+'Indice PondENGHO'!AB79/'Indice PondENGHO'!AB78-1</f>
        <v>5.8706273895274164E-2</v>
      </c>
      <c r="AC81" s="3">
        <f>+'Indice PondENGHO'!AC79/'Indice PondENGHO'!AC78-1</f>
        <v>8.5209020015361903E-2</v>
      </c>
      <c r="AD81" s="3">
        <f>+'Indice PondENGHO'!AD79/'Indice PondENGHO'!AD78-1</f>
        <v>7.5794083629573628E-2</v>
      </c>
      <c r="AE81" s="3">
        <f>+'Indice PondENGHO'!AE79/'Indice PondENGHO'!AE78-1</f>
        <v>0.11892574071895701</v>
      </c>
      <c r="AF81" s="3">
        <f>+'Indice PondENGHO'!AF79/'Indice PondENGHO'!AF78-1</f>
        <v>8.765014348443767E-2</v>
      </c>
      <c r="AG81" s="3">
        <f>+'Indice PondENGHO'!AG79/'Indice PondENGHO'!AG78-1</f>
        <v>9.1678153204066914E-2</v>
      </c>
      <c r="AH81" s="3">
        <f>+'Indice PondENGHO'!AH79/'Indice PondENGHO'!AH78-1</f>
        <v>7.8702783219199324E-2</v>
      </c>
      <c r="AI81" s="3">
        <f>+'Indice PondENGHO'!AI79/'Indice PondENGHO'!AI78-1</f>
        <v>6.7215532156953195E-2</v>
      </c>
      <c r="AJ81" s="3">
        <f>+'Indice PondENGHO'!AJ79/'Indice PondENGHO'!AJ78-1</f>
        <v>8.1620475712675722E-2</v>
      </c>
      <c r="AK81" s="3">
        <f>+'Indice PondENGHO'!AK79/'Indice PondENGHO'!AK78-1</f>
        <v>4.9939555416499415E-2</v>
      </c>
      <c r="AL81" s="3">
        <f>+'Indice PondENGHO'!AL79/'Indice PondENGHO'!AL78-1</f>
        <v>9.388123339788268E-2</v>
      </c>
      <c r="AM81" s="11">
        <f>+'Indice PondENGHO'!AM79/'Indice PondENGHO'!AM78-1</f>
        <v>7.089972032067049E-2</v>
      </c>
      <c r="AN81" s="3">
        <f>+'Indice PondENGHO'!AN79/'Indice PondENGHO'!AN78-1</f>
        <v>5.8154956834777893E-2</v>
      </c>
      <c r="AO81" s="3">
        <f>+'Indice PondENGHO'!AO79/'Indice PondENGHO'!AO78-1</f>
        <v>8.4904991261228302E-2</v>
      </c>
      <c r="AP81" s="3">
        <f>+'Indice PondENGHO'!AP79/'Indice PondENGHO'!AP78-1</f>
        <v>7.5867945245549073E-2</v>
      </c>
      <c r="AQ81" s="3">
        <f>+'Indice PondENGHO'!AQ79/'Indice PondENGHO'!AQ78-1</f>
        <v>0.11785582456754584</v>
      </c>
      <c r="AR81" s="3">
        <f>+'Indice PondENGHO'!AR79/'Indice PondENGHO'!AR78-1</f>
        <v>8.7628021169214421E-2</v>
      </c>
      <c r="AS81" s="3">
        <f>+'Indice PondENGHO'!AS79/'Indice PondENGHO'!AS78-1</f>
        <v>8.9620331606908188E-2</v>
      </c>
      <c r="AT81" s="3">
        <f>+'Indice PondENGHO'!AT79/'Indice PondENGHO'!AT78-1</f>
        <v>7.9839515594289701E-2</v>
      </c>
      <c r="AU81" s="3">
        <f>+'Indice PondENGHO'!AU79/'Indice PondENGHO'!AU78-1</f>
        <v>6.763410432528083E-2</v>
      </c>
      <c r="AV81" s="3">
        <f>+'Indice PondENGHO'!AV79/'Indice PondENGHO'!AV78-1</f>
        <v>8.4058630833403258E-2</v>
      </c>
      <c r="AW81" s="3">
        <f>+'Indice PondENGHO'!AW79/'Indice PondENGHO'!AW78-1</f>
        <v>4.9866117353717598E-2</v>
      </c>
      <c r="AX81" s="3">
        <f>+'Indice PondENGHO'!AX79/'Indice PondENGHO'!AX78-1</f>
        <v>9.3474914229648265E-2</v>
      </c>
      <c r="AY81" s="3">
        <f>+'Indice PondENGHO'!AY79/'Indice PondENGHO'!AY78-1</f>
        <v>7.0486861976845061E-2</v>
      </c>
      <c r="AZ81" s="10">
        <f>+'Indice PondENGHO'!AZ79/'Indice PondENGHO'!AZ78-1</f>
        <v>5.761109415036425E-2</v>
      </c>
      <c r="BA81" s="3">
        <f>+'Indice PondENGHO'!BA79/'Indice PondENGHO'!BA78-1</f>
        <v>8.4156870628276481E-2</v>
      </c>
      <c r="BB81" s="3">
        <f>+'Indice PondENGHO'!BB79/'Indice PondENGHO'!BB78-1</f>
        <v>7.6134148170107885E-2</v>
      </c>
      <c r="BC81" s="3">
        <f>+'Indice PondENGHO'!BC79/'Indice PondENGHO'!BC78-1</f>
        <v>0.11633324239927223</v>
      </c>
      <c r="BD81" s="3">
        <f>+'Indice PondENGHO'!BD79/'Indice PondENGHO'!BD78-1</f>
        <v>8.717648573923209E-2</v>
      </c>
      <c r="BE81" s="3">
        <f>+'Indice PondENGHO'!BE79/'Indice PondENGHO'!BE78-1</f>
        <v>8.7501268277854427E-2</v>
      </c>
      <c r="BF81" s="3">
        <f>+'Indice PondENGHO'!BF79/'Indice PondENGHO'!BF78-1</f>
        <v>8.1356133134672159E-2</v>
      </c>
      <c r="BG81" s="3">
        <f>+'Indice PondENGHO'!BG79/'Indice PondENGHO'!BG78-1</f>
        <v>6.7777941902954497E-2</v>
      </c>
      <c r="BH81" s="3">
        <f>+'Indice PondENGHO'!BH79/'Indice PondENGHO'!BH78-1</f>
        <v>8.7536958479114801E-2</v>
      </c>
      <c r="BI81" s="3">
        <f>+'Indice PondENGHO'!BI79/'Indice PondENGHO'!BI78-1</f>
        <v>4.9683938603919842E-2</v>
      </c>
      <c r="BJ81" s="3">
        <f>+'Indice PondENGHO'!BJ79/'Indice PondENGHO'!BJ78-1</f>
        <v>9.4184738323816797E-2</v>
      </c>
      <c r="BK81" s="11">
        <f>+'Indice PondENGHO'!BK79/'Indice PondENGHO'!BK78-1</f>
        <v>6.995610076891845E-2</v>
      </c>
      <c r="BL81" s="66">
        <f>+'Indice PondENGHO'!BL79/'Indice PondENGHO'!BL78-1</f>
        <v>7.4331837054841809E-2</v>
      </c>
      <c r="BM81" s="66">
        <f>+'Indice PondENGHO'!BM79/'Indice PondENGHO'!BM78-1</f>
        <v>7.5816183471590248E-2</v>
      </c>
      <c r="BN81" s="66">
        <f>+'Indice PondENGHO'!BN79/'Indice PondENGHO'!BN78-1</f>
        <v>7.6538320528427795E-2</v>
      </c>
      <c r="BO81" s="66">
        <f>+'Indice PondENGHO'!BO79/'Indice PondENGHO'!BO78-1</f>
        <v>7.7738285203271307E-2</v>
      </c>
      <c r="BP81" s="66">
        <f>+'Indice PondENGHO'!BP79/'Indice PondENGHO'!BP78-1</f>
        <v>7.999624633004343E-2</v>
      </c>
      <c r="BQ81" s="10">
        <f>+'Indice PondENGHO'!BQ79/'Indice PondENGHO'!BQ78-1</f>
        <v>5.8939987085538048E-2</v>
      </c>
      <c r="BR81" s="3">
        <f>+'Indice PondENGHO'!BR79/'Indice PondENGHO'!BR78-1</f>
        <v>8.4723910276853998E-2</v>
      </c>
      <c r="BS81" s="3">
        <f>+'Indice PondENGHO'!BS79/'Indice PondENGHO'!BS78-1</f>
        <v>7.5869704660061377E-2</v>
      </c>
      <c r="BT81" s="3">
        <f>+'Indice PondENGHO'!BT79/'Indice PondENGHO'!BT78-1</f>
        <v>0.1176614549773487</v>
      </c>
      <c r="BU81" s="3">
        <f>+'Indice PondENGHO'!BU79/'Indice PondENGHO'!BU78-1</f>
        <v>8.7494111692571375E-2</v>
      </c>
      <c r="BV81" s="3">
        <f>+'Indice PondENGHO'!BV79/'Indice PondENGHO'!BV78-1</f>
        <v>8.9780211358567064E-2</v>
      </c>
      <c r="BW81" s="3">
        <f>+'Indice PondENGHO'!BW79/'Indice PondENGHO'!BW78-1</f>
        <v>7.9404830195785481E-2</v>
      </c>
      <c r="BX81" s="3">
        <f>+'Indice PondENGHO'!BX79/'Indice PondENGHO'!BX78-1</f>
        <v>6.7430349713691218E-2</v>
      </c>
      <c r="BY81" s="3">
        <f>+'Indice PondENGHO'!BY79/'Indice PondENGHO'!BY78-1</f>
        <v>8.3828450028904822E-2</v>
      </c>
      <c r="BZ81" s="3">
        <f>+'Indice PondENGHO'!BZ79/'Indice PondENGHO'!BZ78-1</f>
        <v>4.9664778405686505E-2</v>
      </c>
      <c r="CA81" s="3">
        <f>+'Indice PondENGHO'!CA79/'Indice PondENGHO'!CA78-1</f>
        <v>9.3483104979199538E-2</v>
      </c>
      <c r="CB81" s="11">
        <f>+'Indice PondENGHO'!CB79/'Indice PondENGHO'!CB78-1</f>
        <v>7.0698622969002312E-2</v>
      </c>
      <c r="CC81" s="55">
        <f>+'Indice PondENGHO'!CC79/'Indice PondENGHO'!CC78-1</f>
        <v>7.7518224490256582E-2</v>
      </c>
      <c r="CD81" s="56">
        <f>+'Indice PondENGHO'!CD79/'Indice PondENGHO'!CD78-1</f>
        <v>7.751814300269122E-2</v>
      </c>
      <c r="CF81" s="3">
        <f t="shared" si="1"/>
        <v>-5.6644092752016206E-3</v>
      </c>
    </row>
    <row r="82" spans="1:84" x14ac:dyDescent="0.3">
      <c r="A82" s="2">
        <f>+'Indice PondENGHO'!A80</f>
        <v>45078</v>
      </c>
      <c r="B82" s="1" t="s">
        <v>84</v>
      </c>
      <c r="C82" s="1">
        <f>+'Indice PondENGHO'!C80</f>
        <v>2023</v>
      </c>
      <c r="D82" s="10">
        <f>+'Indice PondENGHO'!D80/'Indice PondENGHO'!D79-1</f>
        <v>4.4684364479623762E-2</v>
      </c>
      <c r="E82" s="3">
        <f>+'Indice PondENGHO'!E80/'Indice PondENGHO'!E79-1</f>
        <v>4.5417703785931574E-2</v>
      </c>
      <c r="F82" s="3">
        <f>+'Indice PondENGHO'!F80/'Indice PondENGHO'!F79-1</f>
        <v>4.4181551060699764E-2</v>
      </c>
      <c r="G82" s="3">
        <f>+'Indice PondENGHO'!G80/'Indice PondENGHO'!G79-1</f>
        <v>9.4925102473414125E-2</v>
      </c>
      <c r="H82" s="3">
        <f>+'Indice PondENGHO'!H80/'Indice PondENGHO'!H79-1</f>
        <v>7.8561069685382456E-2</v>
      </c>
      <c r="I82" s="3">
        <f>+'Indice PondENGHO'!I80/'Indice PondENGHO'!I79-1</f>
        <v>8.7029394334470656E-2</v>
      </c>
      <c r="J82" s="3">
        <f>+'Indice PondENGHO'!J80/'Indice PondENGHO'!J79-1</f>
        <v>6.3503080625548103E-2</v>
      </c>
      <c r="K82" s="3">
        <f>+'Indice PondENGHO'!K80/'Indice PondENGHO'!K79-1</f>
        <v>0.10182452122817698</v>
      </c>
      <c r="L82" s="3">
        <f>+'Indice PondENGHO'!L80/'Indice PondENGHO'!L79-1</f>
        <v>6.503694770229651E-2</v>
      </c>
      <c r="M82" s="3">
        <f>+'Indice PondENGHO'!M80/'Indice PondENGHO'!M79-1</f>
        <v>6.8777088207046866E-2</v>
      </c>
      <c r="N82" s="3">
        <f>+'Indice PondENGHO'!N80/'Indice PondENGHO'!N79-1</f>
        <v>5.7553927563035456E-2</v>
      </c>
      <c r="O82" s="11">
        <f>+'Indice PondENGHO'!O80/'Indice PondENGHO'!O79-1</f>
        <v>6.6673322397147183E-2</v>
      </c>
      <c r="P82" s="3">
        <f>+'Indice PondENGHO'!P80/'Indice PondENGHO'!P79-1</f>
        <v>4.3066567986017157E-2</v>
      </c>
      <c r="Q82" s="3">
        <f>+'Indice PondENGHO'!Q80/'Indice PondENGHO'!Q79-1</f>
        <v>4.4984216817961054E-2</v>
      </c>
      <c r="R82" s="3">
        <f>+'Indice PondENGHO'!R80/'Indice PondENGHO'!R79-1</f>
        <v>4.3596077470665184E-2</v>
      </c>
      <c r="S82" s="3">
        <f>+'Indice PondENGHO'!S80/'Indice PondENGHO'!S79-1</f>
        <v>8.5859645954559305E-2</v>
      </c>
      <c r="T82" s="3">
        <f>+'Indice PondENGHO'!T80/'Indice PondENGHO'!T79-1</f>
        <v>7.9292766390402836E-2</v>
      </c>
      <c r="U82" s="3">
        <f>+'Indice PondENGHO'!U80/'Indice PondENGHO'!U79-1</f>
        <v>8.6915556366198077E-2</v>
      </c>
      <c r="V82" s="3">
        <f>+'Indice PondENGHO'!V80/'Indice PondENGHO'!V79-1</f>
        <v>6.3972849225105488E-2</v>
      </c>
      <c r="W82" s="3">
        <f>+'Indice PondENGHO'!W80/'Indice PondENGHO'!W79-1</f>
        <v>0.10299829019063655</v>
      </c>
      <c r="X82" s="3">
        <f>+'Indice PondENGHO'!X80/'Indice PondENGHO'!X79-1</f>
        <v>6.5227268348153844E-2</v>
      </c>
      <c r="Y82" s="3">
        <f>+'Indice PondENGHO'!Y80/'Indice PondENGHO'!Y79-1</f>
        <v>6.7645955996197049E-2</v>
      </c>
      <c r="Z82" s="3">
        <f>+'Indice PondENGHO'!Z80/'Indice PondENGHO'!Z79-1</f>
        <v>5.9666201697958554E-2</v>
      </c>
      <c r="AA82" s="3">
        <f>+'Indice PondENGHO'!AA80/'Indice PondENGHO'!AA79-1</f>
        <v>6.5682816783856124E-2</v>
      </c>
      <c r="AB82" s="10">
        <f>+'Indice PondENGHO'!AB80/'Indice PondENGHO'!AB79-1</f>
        <v>4.2046168460441846E-2</v>
      </c>
      <c r="AC82" s="3">
        <f>+'Indice PondENGHO'!AC80/'Indice PondENGHO'!AC79-1</f>
        <v>4.4745453161859849E-2</v>
      </c>
      <c r="AD82" s="3">
        <f>+'Indice PondENGHO'!AD80/'Indice PondENGHO'!AD79-1</f>
        <v>4.3530676749851116E-2</v>
      </c>
      <c r="AE82" s="3">
        <f>+'Indice PondENGHO'!AE80/'Indice PondENGHO'!AE79-1</f>
        <v>7.967632906425437E-2</v>
      </c>
      <c r="AF82" s="3">
        <f>+'Indice PondENGHO'!AF80/'Indice PondENGHO'!AF79-1</f>
        <v>7.9404979910792317E-2</v>
      </c>
      <c r="AG82" s="3">
        <f>+'Indice PondENGHO'!AG80/'Indice PondENGHO'!AG79-1</f>
        <v>8.6449998031648434E-2</v>
      </c>
      <c r="AH82" s="3">
        <f>+'Indice PondENGHO'!AH80/'Indice PondENGHO'!AH79-1</f>
        <v>6.464533459435251E-2</v>
      </c>
      <c r="AI82" s="3">
        <f>+'Indice PondENGHO'!AI80/'Indice PondENGHO'!AI79-1</f>
        <v>0.10408327172772447</v>
      </c>
      <c r="AJ82" s="3">
        <f>+'Indice PondENGHO'!AJ80/'Indice PondENGHO'!AJ79-1</f>
        <v>6.5315340852247328E-2</v>
      </c>
      <c r="AK82" s="3">
        <f>+'Indice PondENGHO'!AK80/'Indice PondENGHO'!AK79-1</f>
        <v>6.6562903722153566E-2</v>
      </c>
      <c r="AL82" s="3">
        <f>+'Indice PondENGHO'!AL80/'Indice PondENGHO'!AL79-1</f>
        <v>6.2693536045924869E-2</v>
      </c>
      <c r="AM82" s="11">
        <f>+'Indice PondENGHO'!AM80/'Indice PondENGHO'!AM79-1</f>
        <v>6.52132179566971E-2</v>
      </c>
      <c r="AN82" s="3">
        <f>+'Indice PondENGHO'!AN80/'Indice PondENGHO'!AN79-1</f>
        <v>4.1665963407902185E-2</v>
      </c>
      <c r="AO82" s="3">
        <f>+'Indice PondENGHO'!AO80/'Indice PondENGHO'!AO79-1</f>
        <v>4.4579506137016889E-2</v>
      </c>
      <c r="AP82" s="3">
        <f>+'Indice PondENGHO'!AP80/'Indice PondENGHO'!AP79-1</f>
        <v>4.3092189033702155E-2</v>
      </c>
      <c r="AQ82" s="3">
        <f>+'Indice PondENGHO'!AQ80/'Indice PondENGHO'!AQ79-1</f>
        <v>7.9287194163279562E-2</v>
      </c>
      <c r="AR82" s="3">
        <f>+'Indice PondENGHO'!AR80/'Indice PondENGHO'!AR79-1</f>
        <v>7.9467233868594223E-2</v>
      </c>
      <c r="AS82" s="3">
        <f>+'Indice PondENGHO'!AS80/'Indice PondENGHO'!AS79-1</f>
        <v>8.5955089918494654E-2</v>
      </c>
      <c r="AT82" s="3">
        <f>+'Indice PondENGHO'!AT80/'Indice PondENGHO'!AT79-1</f>
        <v>6.4782982666335087E-2</v>
      </c>
      <c r="AU82" s="3">
        <f>+'Indice PondENGHO'!AU80/'Indice PondENGHO'!AU79-1</f>
        <v>0.10301832346922546</v>
      </c>
      <c r="AV82" s="3">
        <f>+'Indice PondENGHO'!AV80/'Indice PondENGHO'!AV79-1</f>
        <v>6.5315915400642632E-2</v>
      </c>
      <c r="AW82" s="3">
        <f>+'Indice PondENGHO'!AW80/'Indice PondENGHO'!AW79-1</f>
        <v>6.5490457921405287E-2</v>
      </c>
      <c r="AX82" s="3">
        <f>+'Indice PondENGHO'!AX80/'Indice PondENGHO'!AX79-1</f>
        <v>6.3707132571749758E-2</v>
      </c>
      <c r="AY82" s="3">
        <f>+'Indice PondENGHO'!AY80/'Indice PondENGHO'!AY79-1</f>
        <v>6.505461813307245E-2</v>
      </c>
      <c r="AZ82" s="10">
        <f>+'Indice PondENGHO'!AZ80/'Indice PondENGHO'!AZ79-1</f>
        <v>4.0793269793796494E-2</v>
      </c>
      <c r="BA82" s="3">
        <f>+'Indice PondENGHO'!BA80/'Indice PondENGHO'!BA79-1</f>
        <v>4.4489158468486112E-2</v>
      </c>
      <c r="BB82" s="3">
        <f>+'Indice PondENGHO'!BB80/'Indice PondENGHO'!BB79-1</f>
        <v>4.2618870602839865E-2</v>
      </c>
      <c r="BC82" s="3">
        <f>+'Indice PondENGHO'!BC80/'Indice PondENGHO'!BC79-1</f>
        <v>7.8016644735717788E-2</v>
      </c>
      <c r="BD82" s="3">
        <f>+'Indice PondENGHO'!BD80/'Indice PondENGHO'!BD79-1</f>
        <v>8.0521409498104379E-2</v>
      </c>
      <c r="BE82" s="3">
        <f>+'Indice PondENGHO'!BE80/'Indice PondENGHO'!BE79-1</f>
        <v>8.5397782395206567E-2</v>
      </c>
      <c r="BF82" s="3">
        <f>+'Indice PondENGHO'!BF80/'Indice PondENGHO'!BF79-1</f>
        <v>6.501125848776379E-2</v>
      </c>
      <c r="BG82" s="3">
        <f>+'Indice PondENGHO'!BG80/'Indice PondENGHO'!BG79-1</f>
        <v>0.10388699328794826</v>
      </c>
      <c r="BH82" s="3">
        <f>+'Indice PondENGHO'!BH80/'Indice PondENGHO'!BH79-1</f>
        <v>6.4937501064390446E-2</v>
      </c>
      <c r="BI82" s="3">
        <f>+'Indice PondENGHO'!BI80/'Indice PondENGHO'!BI79-1</f>
        <v>6.5360226273168953E-2</v>
      </c>
      <c r="BJ82" s="3">
        <f>+'Indice PondENGHO'!BJ80/'Indice PondENGHO'!BJ79-1</f>
        <v>6.5698844231880438E-2</v>
      </c>
      <c r="BK82" s="11">
        <f>+'Indice PondENGHO'!BK80/'Indice PondENGHO'!BK79-1</f>
        <v>6.4862546580358282E-2</v>
      </c>
      <c r="BL82" s="66">
        <f>+'Indice PondENGHO'!BL80/'Indice PondENGHO'!BL79-1</f>
        <v>5.6985331496251401E-2</v>
      </c>
      <c r="BM82" s="66">
        <f>+'Indice PondENGHO'!BM80/'Indice PondENGHO'!BM79-1</f>
        <v>5.7806062809698799E-2</v>
      </c>
      <c r="BN82" s="66">
        <f>+'Indice PondENGHO'!BN80/'Indice PondENGHO'!BN79-1</f>
        <v>5.8450062060978469E-2</v>
      </c>
      <c r="BO82" s="66">
        <f>+'Indice PondENGHO'!BO80/'Indice PondENGHO'!BO79-1</f>
        <v>5.983584057779523E-2</v>
      </c>
      <c r="BP82" s="66">
        <f>+'Indice PondENGHO'!BP80/'Indice PondENGHO'!BP79-1</f>
        <v>6.2138183029711858E-2</v>
      </c>
      <c r="BQ82" s="10">
        <f>+'Indice PondENGHO'!BQ80/'Indice PondENGHO'!BQ79-1</f>
        <v>4.2353781167522087E-2</v>
      </c>
      <c r="BR82" s="3">
        <f>+'Indice PondENGHO'!BR80/'Indice PondENGHO'!BR79-1</f>
        <v>4.4769626404960627E-2</v>
      </c>
      <c r="BS82" s="3">
        <f>+'Indice PondENGHO'!BS80/'Indice PondENGHO'!BS79-1</f>
        <v>4.3267762270067012E-2</v>
      </c>
      <c r="BT82" s="3">
        <f>+'Indice PondENGHO'!BT80/'Indice PondENGHO'!BT79-1</f>
        <v>8.1839784504576851E-2</v>
      </c>
      <c r="BU82" s="3">
        <f>+'Indice PondENGHO'!BU80/'Indice PondENGHO'!BU79-1</f>
        <v>7.9793603926709311E-2</v>
      </c>
      <c r="BV82" s="3">
        <f>+'Indice PondENGHO'!BV80/'Indice PondENGHO'!BV79-1</f>
        <v>8.601121995039418E-2</v>
      </c>
      <c r="BW82" s="3">
        <f>+'Indice PondENGHO'!BW80/'Indice PondENGHO'!BW79-1</f>
        <v>6.4615128835207036E-2</v>
      </c>
      <c r="BX82" s="3">
        <f>+'Indice PondENGHO'!BX80/'Indice PondENGHO'!BX79-1</f>
        <v>0.10333460657943139</v>
      </c>
      <c r="BY82" s="3">
        <f>+'Indice PondENGHO'!BY80/'Indice PondENGHO'!BY79-1</f>
        <v>6.5133751890484648E-2</v>
      </c>
      <c r="BZ82" s="3">
        <f>+'Indice PondENGHO'!BZ80/'Indice PondENGHO'!BZ79-1</f>
        <v>6.6100744634726372E-2</v>
      </c>
      <c r="CA82" s="3">
        <f>+'Indice PondENGHO'!CA80/'Indice PondENGHO'!CA79-1</f>
        <v>6.3347811684253186E-2</v>
      </c>
      <c r="CB82" s="11">
        <f>+'Indice PondENGHO'!CB80/'Indice PondENGHO'!CB79-1</f>
        <v>6.5256995734549461E-2</v>
      </c>
      <c r="CC82" s="55">
        <f>+'Indice PondENGHO'!CC80/'Indice PondENGHO'!CC79-1</f>
        <v>5.9652728936482324E-2</v>
      </c>
      <c r="CD82" s="56">
        <f>+'Indice PondENGHO'!CD80/'Indice PondENGHO'!CD79-1</f>
        <v>5.9652809072971547E-2</v>
      </c>
      <c r="CF82" s="3">
        <f t="shared" si="1"/>
        <v>-5.1528515334604563E-3</v>
      </c>
    </row>
    <row r="83" spans="1:84" x14ac:dyDescent="0.3">
      <c r="A83" s="2">
        <f>+'Indice PondENGHO'!A81</f>
        <v>45108</v>
      </c>
      <c r="B83" s="1" t="s">
        <v>84</v>
      </c>
      <c r="C83" s="1">
        <f>+'Indice PondENGHO'!C81</f>
        <v>2023</v>
      </c>
      <c r="D83" s="10">
        <f>+'Indice PondENGHO'!D81/'Indice PondENGHO'!D80-1</f>
        <v>5.6328567750145497E-2</v>
      </c>
      <c r="E83" s="3">
        <f>+'Indice PondENGHO'!E81/'Indice PondENGHO'!E80-1</f>
        <v>9.0483518528118756E-2</v>
      </c>
      <c r="F83" s="3">
        <f>+'Indice PondENGHO'!F81/'Indice PondENGHO'!F80-1</f>
        <v>3.2558792044194984E-2</v>
      </c>
      <c r="G83" s="3">
        <f>+'Indice PondENGHO'!G81/'Indice PondENGHO'!G80-1</f>
        <v>4.2861922985428125E-2</v>
      </c>
      <c r="H83" s="3">
        <f>+'Indice PondENGHO'!H81/'Indice PondENGHO'!H80-1</f>
        <v>6.2604385512711636E-2</v>
      </c>
      <c r="I83" s="3">
        <f>+'Indice PondENGHO'!I81/'Indice PondENGHO'!I80-1</f>
        <v>9.2456396700642651E-2</v>
      </c>
      <c r="J83" s="3">
        <f>+'Indice PondENGHO'!J81/'Indice PondENGHO'!J80-1</f>
        <v>5.6146902040465019E-2</v>
      </c>
      <c r="K83" s="3">
        <f>+'Indice PondENGHO'!K81/'Indice PondENGHO'!K80-1</f>
        <v>0.11902797199870796</v>
      </c>
      <c r="L83" s="3">
        <f>+'Indice PondENGHO'!L81/'Indice PondENGHO'!L80-1</f>
        <v>0.1083479705401007</v>
      </c>
      <c r="M83" s="3">
        <f>+'Indice PondENGHO'!M81/'Indice PondENGHO'!M80-1</f>
        <v>6.3231275917265295E-2</v>
      </c>
      <c r="N83" s="3">
        <f>+'Indice PondENGHO'!N81/'Indice PondENGHO'!N80-1</f>
        <v>7.4315286178005646E-2</v>
      </c>
      <c r="O83" s="11">
        <f>+'Indice PondENGHO'!O81/'Indice PondENGHO'!O80-1</f>
        <v>6.2607584102562841E-2</v>
      </c>
      <c r="P83" s="3">
        <f>+'Indice PondENGHO'!P81/'Indice PondENGHO'!P80-1</f>
        <v>5.6988134364168053E-2</v>
      </c>
      <c r="Q83" s="3">
        <f>+'Indice PondENGHO'!Q81/'Indice PondENGHO'!Q80-1</f>
        <v>9.0295231870739068E-2</v>
      </c>
      <c r="R83" s="3">
        <f>+'Indice PondENGHO'!R81/'Indice PondENGHO'!R80-1</f>
        <v>3.1662456081902324E-2</v>
      </c>
      <c r="S83" s="3">
        <f>+'Indice PondENGHO'!S81/'Indice PondENGHO'!S80-1</f>
        <v>4.1277960765025767E-2</v>
      </c>
      <c r="T83" s="3">
        <f>+'Indice PondENGHO'!T81/'Indice PondENGHO'!T80-1</f>
        <v>6.212076653581633E-2</v>
      </c>
      <c r="U83" s="3">
        <f>+'Indice PondENGHO'!U81/'Indice PondENGHO'!U80-1</f>
        <v>9.1566539218758569E-2</v>
      </c>
      <c r="V83" s="3">
        <f>+'Indice PondENGHO'!V81/'Indice PondENGHO'!V80-1</f>
        <v>5.5250938685251105E-2</v>
      </c>
      <c r="W83" s="3">
        <f>+'Indice PondENGHO'!W81/'Indice PondENGHO'!W80-1</f>
        <v>0.12044665753307804</v>
      </c>
      <c r="X83" s="3">
        <f>+'Indice PondENGHO'!X81/'Indice PondENGHO'!X80-1</f>
        <v>0.10967171426101485</v>
      </c>
      <c r="Y83" s="3">
        <f>+'Indice PondENGHO'!Y81/'Indice PondENGHO'!Y80-1</f>
        <v>6.4353971949913324E-2</v>
      </c>
      <c r="Z83" s="3">
        <f>+'Indice PondENGHO'!Z81/'Indice PondENGHO'!Z80-1</f>
        <v>7.4156053588592563E-2</v>
      </c>
      <c r="AA83" s="3">
        <f>+'Indice PondENGHO'!AA81/'Indice PondENGHO'!AA80-1</f>
        <v>6.3237624199131259E-2</v>
      </c>
      <c r="AB83" s="10">
        <f>+'Indice PondENGHO'!AB81/'Indice PondENGHO'!AB80-1</f>
        <v>5.7382679227742095E-2</v>
      </c>
      <c r="AC83" s="3">
        <f>+'Indice PondENGHO'!AC81/'Indice PondENGHO'!AC80-1</f>
        <v>9.1229079283562386E-2</v>
      </c>
      <c r="AD83" s="3">
        <f>+'Indice PondENGHO'!AD81/'Indice PondENGHO'!AD80-1</f>
        <v>3.1147634593490459E-2</v>
      </c>
      <c r="AE83" s="3">
        <f>+'Indice PondENGHO'!AE81/'Indice PondENGHO'!AE80-1</f>
        <v>4.0090435151496351E-2</v>
      </c>
      <c r="AF83" s="3">
        <f>+'Indice PondENGHO'!AF81/'Indice PondENGHO'!AF80-1</f>
        <v>6.1731033056245277E-2</v>
      </c>
      <c r="AG83" s="3">
        <f>+'Indice PondENGHO'!AG81/'Indice PondENGHO'!AG80-1</f>
        <v>9.1728368270477034E-2</v>
      </c>
      <c r="AH83" s="3">
        <f>+'Indice PondENGHO'!AH81/'Indice PondENGHO'!AH80-1</f>
        <v>5.5291202628003022E-2</v>
      </c>
      <c r="AI83" s="3">
        <f>+'Indice PondENGHO'!AI81/'Indice PondENGHO'!AI80-1</f>
        <v>0.12134519597591686</v>
      </c>
      <c r="AJ83" s="3">
        <f>+'Indice PondENGHO'!AJ81/'Indice PondENGHO'!AJ80-1</f>
        <v>0.11037242388798196</v>
      </c>
      <c r="AK83" s="3">
        <f>+'Indice PondENGHO'!AK81/'Indice PondENGHO'!AK80-1</f>
        <v>6.4658937301831365E-2</v>
      </c>
      <c r="AL83" s="3">
        <f>+'Indice PondENGHO'!AL81/'Indice PondENGHO'!AL80-1</f>
        <v>7.4583022557040524E-2</v>
      </c>
      <c r="AM83" s="11">
        <f>+'Indice PondENGHO'!AM81/'Indice PondENGHO'!AM80-1</f>
        <v>6.320499947111724E-2</v>
      </c>
      <c r="AN83" s="3">
        <f>+'Indice PondENGHO'!AN81/'Indice PondENGHO'!AN80-1</f>
        <v>5.7868387236724494E-2</v>
      </c>
      <c r="AO83" s="3">
        <f>+'Indice PondENGHO'!AO81/'Indice PondENGHO'!AO80-1</f>
        <v>9.1468529863355519E-2</v>
      </c>
      <c r="AP83" s="3">
        <f>+'Indice PondENGHO'!AP81/'Indice PondENGHO'!AP80-1</f>
        <v>3.1279275460690315E-2</v>
      </c>
      <c r="AQ83" s="3">
        <f>+'Indice PondENGHO'!AQ81/'Indice PondENGHO'!AQ80-1</f>
        <v>4.0261294577837337E-2</v>
      </c>
      <c r="AR83" s="3">
        <f>+'Indice PondENGHO'!AR81/'Indice PondENGHO'!AR80-1</f>
        <v>6.1936920262783746E-2</v>
      </c>
      <c r="AS83" s="3">
        <f>+'Indice PondENGHO'!AS81/'Indice PondENGHO'!AS80-1</f>
        <v>8.9847546859561422E-2</v>
      </c>
      <c r="AT83" s="3">
        <f>+'Indice PondENGHO'!AT81/'Indice PondENGHO'!AT80-1</f>
        <v>5.4417243926247361E-2</v>
      </c>
      <c r="AU83" s="3">
        <f>+'Indice PondENGHO'!AU81/'Indice PondENGHO'!AU80-1</f>
        <v>0.12170878190856471</v>
      </c>
      <c r="AV83" s="3">
        <f>+'Indice PondENGHO'!AV81/'Indice PondENGHO'!AV80-1</f>
        <v>0.11124093848360528</v>
      </c>
      <c r="AW83" s="3">
        <f>+'Indice PondENGHO'!AW81/'Indice PondENGHO'!AW80-1</f>
        <v>6.3627644075871626E-2</v>
      </c>
      <c r="AX83" s="3">
        <f>+'Indice PondENGHO'!AX81/'Indice PondENGHO'!AX80-1</f>
        <v>7.3915461933107718E-2</v>
      </c>
      <c r="AY83" s="3">
        <f>+'Indice PondENGHO'!AY81/'Indice PondENGHO'!AY80-1</f>
        <v>6.4016225648661607E-2</v>
      </c>
      <c r="AZ83" s="10">
        <f>+'Indice PondENGHO'!AZ81/'Indice PondENGHO'!AZ80-1</f>
        <v>5.8518037559515124E-2</v>
      </c>
      <c r="BA83" s="3">
        <f>+'Indice PondENGHO'!BA81/'Indice PondENGHO'!BA80-1</f>
        <v>9.1220322462109316E-2</v>
      </c>
      <c r="BB83" s="3">
        <f>+'Indice PondENGHO'!BB81/'Indice PondENGHO'!BB80-1</f>
        <v>3.1042710649331839E-2</v>
      </c>
      <c r="BC83" s="3">
        <f>+'Indice PondENGHO'!BC81/'Indice PondENGHO'!BC80-1</f>
        <v>3.9566519591446969E-2</v>
      </c>
      <c r="BD83" s="3">
        <f>+'Indice PondENGHO'!BD81/'Indice PondENGHO'!BD80-1</f>
        <v>6.2180271494446382E-2</v>
      </c>
      <c r="BE83" s="3">
        <f>+'Indice PondENGHO'!BE81/'Indice PondENGHO'!BE80-1</f>
        <v>8.8289427235593188E-2</v>
      </c>
      <c r="BF83" s="3">
        <f>+'Indice PondENGHO'!BF81/'Indice PondENGHO'!BF80-1</f>
        <v>5.4276896335485603E-2</v>
      </c>
      <c r="BG83" s="3">
        <f>+'Indice PondENGHO'!BG81/'Indice PondENGHO'!BG80-1</f>
        <v>0.12286997158081348</v>
      </c>
      <c r="BH83" s="3">
        <f>+'Indice PondENGHO'!BH81/'Indice PondENGHO'!BH80-1</f>
        <v>0.11288380667448616</v>
      </c>
      <c r="BI83" s="3">
        <f>+'Indice PondENGHO'!BI81/'Indice PondENGHO'!BI80-1</f>
        <v>6.5537848588951064E-2</v>
      </c>
      <c r="BJ83" s="3">
        <f>+'Indice PondENGHO'!BJ81/'Indice PondENGHO'!BJ80-1</f>
        <v>7.3466952118255602E-2</v>
      </c>
      <c r="BK83" s="11">
        <f>+'Indice PondENGHO'!BK81/'Indice PondENGHO'!BK80-1</f>
        <v>6.4653696357828583E-2</v>
      </c>
      <c r="BL83" s="66">
        <f>+'Indice PondENGHO'!BL81/'Indice PondENGHO'!BL80-1</f>
        <v>6.1143641615514221E-2</v>
      </c>
      <c r="BM83" s="66">
        <f>+'Indice PondENGHO'!BM81/'Indice PondENGHO'!BM80-1</f>
        <v>6.228014824447059E-2</v>
      </c>
      <c r="BN83" s="66">
        <f>+'Indice PondENGHO'!BN81/'Indice PondENGHO'!BN80-1</f>
        <v>6.3222994699632773E-2</v>
      </c>
      <c r="BO83" s="66">
        <f>+'Indice PondENGHO'!BO81/'Indice PondENGHO'!BO80-1</f>
        <v>6.3924715322184911E-2</v>
      </c>
      <c r="BP83" s="66">
        <f>+'Indice PondENGHO'!BP81/'Indice PondENGHO'!BP80-1</f>
        <v>6.5676241597348417E-2</v>
      </c>
      <c r="BQ83" s="10">
        <f>+'Indice PondENGHO'!BQ81/'Indice PondENGHO'!BQ80-1</f>
        <v>5.7473787933620013E-2</v>
      </c>
      <c r="BR83" s="3">
        <f>+'Indice PondENGHO'!BR81/'Indice PondENGHO'!BR80-1</f>
        <v>9.0999193643225285E-2</v>
      </c>
      <c r="BS83" s="3">
        <f>+'Indice PondENGHO'!BS81/'Indice PondENGHO'!BS80-1</f>
        <v>3.1423863267632024E-2</v>
      </c>
      <c r="BT83" s="3">
        <f>+'Indice PondENGHO'!BT81/'Indice PondENGHO'!BT80-1</f>
        <v>4.0478417207887807E-2</v>
      </c>
      <c r="BU83" s="3">
        <f>+'Indice PondENGHO'!BU81/'Indice PondENGHO'!BU80-1</f>
        <v>6.2089734556187048E-2</v>
      </c>
      <c r="BV83" s="3">
        <f>+'Indice PondENGHO'!BV81/'Indice PondENGHO'!BV80-1</f>
        <v>8.9947054972025375E-2</v>
      </c>
      <c r="BW83" s="3">
        <f>+'Indice PondENGHO'!BW81/'Indice PondENGHO'!BW80-1</f>
        <v>5.4778434989953384E-2</v>
      </c>
      <c r="BX83" s="3">
        <f>+'Indice PondENGHO'!BX81/'Indice PondENGHO'!BX80-1</f>
        <v>0.12144619533593337</v>
      </c>
      <c r="BY83" s="3">
        <f>+'Indice PondENGHO'!BY81/'Indice PondENGHO'!BY80-1</f>
        <v>0.11118542598762038</v>
      </c>
      <c r="BZ83" s="3">
        <f>+'Indice PondENGHO'!BZ81/'Indice PondENGHO'!BZ80-1</f>
        <v>6.4645957736450876E-2</v>
      </c>
      <c r="CA83" s="3">
        <f>+'Indice PondENGHO'!CA81/'Indice PondENGHO'!CA80-1</f>
        <v>7.3902393406623856E-2</v>
      </c>
      <c r="CB83" s="11">
        <f>+'Indice PondENGHO'!CB81/'Indice PondENGHO'!CB80-1</f>
        <v>6.3869202771261735E-2</v>
      </c>
      <c r="CC83" s="55">
        <f>+'Indice PondENGHO'!CC81/'Indice PondENGHO'!CC80-1</f>
        <v>6.3759046421561605E-2</v>
      </c>
      <c r="CD83" s="56">
        <f>+'Indice PondENGHO'!CD81/'Indice PondENGHO'!CD80-1</f>
        <v>6.3758975053622269E-2</v>
      </c>
      <c r="CF83" s="3">
        <f t="shared" si="1"/>
        <v>-4.5325999818341955E-3</v>
      </c>
    </row>
    <row r="84" spans="1:84" x14ac:dyDescent="0.3">
      <c r="A84" s="2">
        <f>+'Indice PondENGHO'!A82</f>
        <v>45139</v>
      </c>
      <c r="B84" s="1" t="s">
        <v>84</v>
      </c>
      <c r="C84" s="1">
        <f>+'Indice PondENGHO'!C82</f>
        <v>2023</v>
      </c>
      <c r="D84" s="10">
        <f>+'Indice PondENGHO'!D82/'Indice PondENGHO'!D81-1</f>
        <v>0.16094022896481297</v>
      </c>
      <c r="E84" s="3">
        <f>+'Indice PondENGHO'!E82/'Indice PondENGHO'!E81-1</f>
        <v>8.8730453537834819E-2</v>
      </c>
      <c r="F84" s="3">
        <f>+'Indice PondENGHO'!F82/'Indice PondENGHO'!F81-1</f>
        <v>9.4897905976409236E-2</v>
      </c>
      <c r="G84" s="3">
        <f>+'Indice PondENGHO'!G82/'Indice PondENGHO'!G81-1</f>
        <v>8.332045181918013E-2</v>
      </c>
      <c r="H84" s="3">
        <f>+'Indice PondENGHO'!H82/'Indice PondENGHO'!H81-1</f>
        <v>0.14318101432226382</v>
      </c>
      <c r="I84" s="3">
        <f>+'Indice PondENGHO'!I82/'Indice PondENGHO'!I81-1</f>
        <v>0.15166506077400821</v>
      </c>
      <c r="J84" s="3">
        <f>+'Indice PondENGHO'!J82/'Indice PondENGHO'!J81-1</f>
        <v>0.10695855740301696</v>
      </c>
      <c r="K84" s="3">
        <f>+'Indice PondENGHO'!K82/'Indice PondENGHO'!K81-1</f>
        <v>4.6014498835103002E-2</v>
      </c>
      <c r="L84" s="3">
        <f>+'Indice PondENGHO'!L82/'Indice PondENGHO'!L81-1</f>
        <v>0.11630828234626511</v>
      </c>
      <c r="M84" s="3">
        <f>+'Indice PondENGHO'!M82/'Indice PondENGHO'!M81-1</f>
        <v>8.7479088474596622E-2</v>
      </c>
      <c r="N84" s="3">
        <f>+'Indice PondENGHO'!N82/'Indice PondENGHO'!N81-1</f>
        <v>0.12821051527069405</v>
      </c>
      <c r="O84" s="11">
        <f>+'Indice PondENGHO'!O82/'Indice PondENGHO'!O81-1</f>
        <v>9.6363517425400058E-2</v>
      </c>
      <c r="P84" s="3">
        <f>+'Indice PondENGHO'!P82/'Indice PondENGHO'!P81-1</f>
        <v>0.15847589199004997</v>
      </c>
      <c r="Q84" s="3">
        <f>+'Indice PondENGHO'!Q82/'Indice PondENGHO'!Q81-1</f>
        <v>8.5415592349624925E-2</v>
      </c>
      <c r="R84" s="3">
        <f>+'Indice PondENGHO'!R82/'Indice PondENGHO'!R81-1</f>
        <v>9.319797672483765E-2</v>
      </c>
      <c r="S84" s="3">
        <f>+'Indice PondENGHO'!S82/'Indice PondENGHO'!S81-1</f>
        <v>8.7559275634789158E-2</v>
      </c>
      <c r="T84" s="3">
        <f>+'Indice PondENGHO'!T82/'Indice PondENGHO'!T81-1</f>
        <v>0.14138939462385958</v>
      </c>
      <c r="U84" s="3">
        <f>+'Indice PondENGHO'!U82/'Indice PondENGHO'!U81-1</f>
        <v>0.15105252381380097</v>
      </c>
      <c r="V84" s="3">
        <f>+'Indice PondENGHO'!V82/'Indice PondENGHO'!V81-1</f>
        <v>0.10625046100523861</v>
      </c>
      <c r="W84" s="3">
        <f>+'Indice PondENGHO'!W82/'Indice PondENGHO'!W81-1</f>
        <v>4.5071101133516089E-2</v>
      </c>
      <c r="X84" s="3">
        <f>+'Indice PondENGHO'!X82/'Indice PondENGHO'!X81-1</f>
        <v>0.11639089429338423</v>
      </c>
      <c r="Y84" s="3">
        <f>+'Indice PondENGHO'!Y82/'Indice PondENGHO'!Y81-1</f>
        <v>8.9041494435345703E-2</v>
      </c>
      <c r="Z84" s="3">
        <f>+'Indice PondENGHO'!Z82/'Indice PondENGHO'!Z81-1</f>
        <v>0.1273654639706443</v>
      </c>
      <c r="AA84" s="3">
        <f>+'Indice PondENGHO'!AA82/'Indice PondENGHO'!AA81-1</f>
        <v>9.4107229002311943E-2</v>
      </c>
      <c r="AB84" s="10">
        <f>+'Indice PondENGHO'!AB82/'Indice PondENGHO'!AB81-1</f>
        <v>0.15667539899007488</v>
      </c>
      <c r="AC84" s="3">
        <f>+'Indice PondENGHO'!AC82/'Indice PondENGHO'!AC81-1</f>
        <v>8.5945648879599768E-2</v>
      </c>
      <c r="AD84" s="3">
        <f>+'Indice PondENGHO'!AD82/'Indice PondENGHO'!AD81-1</f>
        <v>9.273047308787441E-2</v>
      </c>
      <c r="AE84" s="3">
        <f>+'Indice PondENGHO'!AE82/'Indice PondENGHO'!AE81-1</f>
        <v>8.9159376553546554E-2</v>
      </c>
      <c r="AF84" s="3">
        <f>+'Indice PondENGHO'!AF82/'Indice PondENGHO'!AF81-1</f>
        <v>0.13972923098870926</v>
      </c>
      <c r="AG84" s="3">
        <f>+'Indice PondENGHO'!AG82/'Indice PondENGHO'!AG81-1</f>
        <v>0.14984956869307298</v>
      </c>
      <c r="AH84" s="3">
        <f>+'Indice PondENGHO'!AH82/'Indice PondENGHO'!AH81-1</f>
        <v>0.1064747986670882</v>
      </c>
      <c r="AI84" s="3">
        <f>+'Indice PondENGHO'!AI82/'Indice PondENGHO'!AI81-1</f>
        <v>4.4703850599405071E-2</v>
      </c>
      <c r="AJ84" s="3">
        <f>+'Indice PondENGHO'!AJ82/'Indice PondENGHO'!AJ81-1</f>
        <v>0.11620228917650532</v>
      </c>
      <c r="AK84" s="3">
        <f>+'Indice PondENGHO'!AK82/'Indice PondENGHO'!AK81-1</f>
        <v>9.0018440698622637E-2</v>
      </c>
      <c r="AL84" s="3">
        <f>+'Indice PondENGHO'!AL82/'Indice PondENGHO'!AL81-1</f>
        <v>0.12522014431544592</v>
      </c>
      <c r="AM84" s="11">
        <f>+'Indice PondENGHO'!AM82/'Indice PondENGHO'!AM81-1</f>
        <v>9.316655432965848E-2</v>
      </c>
      <c r="AN84" s="3">
        <f>+'Indice PondENGHO'!AN82/'Indice PondENGHO'!AN81-1</f>
        <v>0.15534066832116622</v>
      </c>
      <c r="AO84" s="3">
        <f>+'Indice PondENGHO'!AO82/'Indice PondENGHO'!AO81-1</f>
        <v>8.4862336332574673E-2</v>
      </c>
      <c r="AP84" s="3">
        <f>+'Indice PondENGHO'!AP82/'Indice PondENGHO'!AP81-1</f>
        <v>9.1923453353960349E-2</v>
      </c>
      <c r="AQ84" s="3">
        <f>+'Indice PondENGHO'!AQ82/'Indice PondENGHO'!AQ81-1</f>
        <v>9.0814920694752388E-2</v>
      </c>
      <c r="AR84" s="3">
        <f>+'Indice PondENGHO'!AR82/'Indice PondENGHO'!AR81-1</f>
        <v>0.13966157785273969</v>
      </c>
      <c r="AS84" s="3">
        <f>+'Indice PondENGHO'!AS82/'Indice PondENGHO'!AS81-1</f>
        <v>0.15221027748532578</v>
      </c>
      <c r="AT84" s="3">
        <f>+'Indice PondENGHO'!AT82/'Indice PondENGHO'!AT81-1</f>
        <v>0.10541676109170006</v>
      </c>
      <c r="AU84" s="3">
        <f>+'Indice PondENGHO'!AU82/'Indice PondENGHO'!AU81-1</f>
        <v>4.4785174703480868E-2</v>
      </c>
      <c r="AV84" s="3">
        <f>+'Indice PondENGHO'!AV82/'Indice PondENGHO'!AV81-1</f>
        <v>0.11733449054618528</v>
      </c>
      <c r="AW84" s="3">
        <f>+'Indice PondENGHO'!AW82/'Indice PondENGHO'!AW81-1</f>
        <v>8.989905929495734E-2</v>
      </c>
      <c r="AX84" s="3">
        <f>+'Indice PondENGHO'!AX82/'Indice PondENGHO'!AX81-1</f>
        <v>0.12477003065696302</v>
      </c>
      <c r="AY84" s="3">
        <f>+'Indice PondENGHO'!AY82/'Indice PondENGHO'!AY81-1</f>
        <v>9.3066995800249241E-2</v>
      </c>
      <c r="AZ84" s="10">
        <f>+'Indice PondENGHO'!AZ82/'Indice PondENGHO'!AZ81-1</f>
        <v>0.15368375027601733</v>
      </c>
      <c r="BA84" s="3">
        <f>+'Indice PondENGHO'!BA82/'Indice PondENGHO'!BA81-1</f>
        <v>8.2551386575255847E-2</v>
      </c>
      <c r="BB84" s="3">
        <f>+'Indice PondENGHO'!BB82/'Indice PondENGHO'!BB81-1</f>
        <v>9.1069929252553861E-2</v>
      </c>
      <c r="BC84" s="3">
        <f>+'Indice PondENGHO'!BC82/'Indice PondENGHO'!BC81-1</f>
        <v>9.5604783580494956E-2</v>
      </c>
      <c r="BD84" s="3">
        <f>+'Indice PondENGHO'!BD82/'Indice PondENGHO'!BD81-1</f>
        <v>0.14051923987069137</v>
      </c>
      <c r="BE84" s="3">
        <f>+'Indice PondENGHO'!BE82/'Indice PondENGHO'!BE81-1</f>
        <v>0.15372345329835357</v>
      </c>
      <c r="BF84" s="3">
        <f>+'Indice PondENGHO'!BF82/'Indice PondENGHO'!BF81-1</f>
        <v>0.10485524690655001</v>
      </c>
      <c r="BG84" s="3">
        <f>+'Indice PondENGHO'!BG82/'Indice PondENGHO'!BG81-1</f>
        <v>4.5050501150295963E-2</v>
      </c>
      <c r="BH84" s="3">
        <f>+'Indice PondENGHO'!BH82/'Indice PondENGHO'!BH81-1</f>
        <v>0.11801277022793322</v>
      </c>
      <c r="BI84" s="3">
        <f>+'Indice PondENGHO'!BI82/'Indice PondENGHO'!BI81-1</f>
        <v>9.1378173714910194E-2</v>
      </c>
      <c r="BJ84" s="3">
        <f>+'Indice PondENGHO'!BJ82/'Indice PondENGHO'!BJ81-1</f>
        <v>0.12374400854321088</v>
      </c>
      <c r="BK84" s="11">
        <f>+'Indice PondENGHO'!BK82/'Indice PondENGHO'!BK81-1</f>
        <v>9.2346849546227849E-2</v>
      </c>
      <c r="BL84" s="66">
        <f>+'Indice PondENGHO'!BL82/'Indice PondENGHO'!BL81-1</f>
        <v>0.13051177564879413</v>
      </c>
      <c r="BM84" s="66">
        <f>+'Indice PondENGHO'!BM82/'Indice PondENGHO'!BM81-1</f>
        <v>0.12598867650473333</v>
      </c>
      <c r="BN84" s="66">
        <f>+'Indice PondENGHO'!BN82/'Indice PondENGHO'!BN81-1</f>
        <v>0.12478687786963349</v>
      </c>
      <c r="BO84" s="66">
        <f>+'Indice PondENGHO'!BO82/'Indice PondENGHO'!BO81-1</f>
        <v>0.12314457998969575</v>
      </c>
      <c r="BP84" s="66">
        <f>+'Indice PondENGHO'!BP82/'Indice PondENGHO'!BP81-1</f>
        <v>0.12187872795825139</v>
      </c>
      <c r="BQ84" s="10">
        <f>+'Indice PondENGHO'!BQ82/'Indice PondENGHO'!BQ81-1</f>
        <v>0.15683494845971357</v>
      </c>
      <c r="BR84" s="3">
        <f>+'Indice PondENGHO'!BR82/'Indice PondENGHO'!BR81-1</f>
        <v>8.4971384221481205E-2</v>
      </c>
      <c r="BS84" s="3">
        <f>+'Indice PondENGHO'!BS82/'Indice PondENGHO'!BS81-1</f>
        <v>9.2442029626698563E-2</v>
      </c>
      <c r="BT84" s="3">
        <f>+'Indice PondENGHO'!BT82/'Indice PondENGHO'!BT81-1</f>
        <v>9.0662302372350512E-2</v>
      </c>
      <c r="BU84" s="3">
        <f>+'Indice PondENGHO'!BU82/'Indice PondENGHO'!BU81-1</f>
        <v>0.14056031538618963</v>
      </c>
      <c r="BV84" s="3">
        <f>+'Indice PondENGHO'!BV82/'Indice PondENGHO'!BV81-1</f>
        <v>0.15223682637331959</v>
      </c>
      <c r="BW84" s="3">
        <f>+'Indice PondENGHO'!BW82/'Indice PondENGHO'!BW81-1</f>
        <v>0.105642102072109</v>
      </c>
      <c r="BX84" s="3">
        <f>+'Indice PondENGHO'!BX82/'Indice PondENGHO'!BX81-1</f>
        <v>4.5037003317405677E-2</v>
      </c>
      <c r="BY84" s="3">
        <f>+'Indice PondENGHO'!BY82/'Indice PondENGHO'!BY81-1</f>
        <v>0.11716278534456892</v>
      </c>
      <c r="BZ84" s="3">
        <f>+'Indice PondENGHO'!BZ82/'Indice PondENGHO'!BZ81-1</f>
        <v>9.0258961816508165E-2</v>
      </c>
      <c r="CA84" s="3">
        <f>+'Indice PondENGHO'!CA82/'Indice PondENGHO'!CA81-1</f>
        <v>0.12502692139338145</v>
      </c>
      <c r="CB84" s="11">
        <f>+'Indice PondENGHO'!CB82/'Indice PondENGHO'!CB81-1</f>
        <v>9.3286276164310067E-2</v>
      </c>
      <c r="CC84" s="55">
        <f>+'Indice PondENGHO'!CC82/'Indice PondENGHO'!CC81-1</f>
        <v>0.12438525974589276</v>
      </c>
      <c r="CD84" s="56">
        <f>+'Indice PondENGHO'!CD82/'Indice PondENGHO'!CD81-1</f>
        <v>0.12438533518126937</v>
      </c>
      <c r="CF84" s="3">
        <f t="shared" ref="CF84" si="2">+BL84-BP84</f>
        <v>8.6330476905427389E-3</v>
      </c>
    </row>
    <row r="85" spans="1:84" x14ac:dyDescent="0.3">
      <c r="A85" s="2">
        <f>+'Indice PondENGHO'!A83</f>
        <v>45170</v>
      </c>
      <c r="B85" s="1" t="s">
        <v>84</v>
      </c>
      <c r="C85" s="1">
        <f>+'Indice PondENGHO'!C83</f>
        <v>2023</v>
      </c>
      <c r="D85" s="10">
        <f>+'Indice PondENGHO'!D83/'Indice PondENGHO'!D82-1</f>
        <v>0.14477364888311106</v>
      </c>
      <c r="E85" s="3">
        <f>+'Indice PondENGHO'!E83/'Indice PondENGHO'!E82-1</f>
        <v>0.11590035793241404</v>
      </c>
      <c r="F85" s="3">
        <f>+'Indice PondENGHO'!F83/'Indice PondENGHO'!F82-1</f>
        <v>0.15166032969257759</v>
      </c>
      <c r="G85" s="3">
        <f>+'Indice PondENGHO'!G83/'Indice PondENGHO'!G82-1</f>
        <v>8.960750132302886E-2</v>
      </c>
      <c r="H85" s="3">
        <f>+'Indice PondENGHO'!H83/'Indice PondENGHO'!H82-1</f>
        <v>0.12856473453313644</v>
      </c>
      <c r="I85" s="3">
        <f>+'Indice PondENGHO'!I83/'Indice PondENGHO'!I82-1</f>
        <v>9.9517958904944415E-2</v>
      </c>
      <c r="J85" s="3">
        <f>+'Indice PondENGHO'!J83/'Indice PondENGHO'!J82-1</f>
        <v>0.11187367165718798</v>
      </c>
      <c r="K85" s="3">
        <f>+'Indice PondENGHO'!K83/'Indice PondENGHO'!K82-1</f>
        <v>9.6547538914038666E-2</v>
      </c>
      <c r="L85" s="3">
        <f>+'Indice PondENGHO'!L83/'Indice PondENGHO'!L82-1</f>
        <v>0.15093331418998779</v>
      </c>
      <c r="M85" s="3">
        <f>+'Indice PondENGHO'!M83/'Indice PondENGHO'!M82-1</f>
        <v>8.1027773048480967E-2</v>
      </c>
      <c r="N85" s="3">
        <f>+'Indice PondENGHO'!N83/'Indice PondENGHO'!N82-1</f>
        <v>0.12901143116762803</v>
      </c>
      <c r="O85" s="11">
        <f>+'Indice PondENGHO'!O83/'Indice PondENGHO'!O82-1</f>
        <v>0.11623728623382812</v>
      </c>
      <c r="P85" s="3">
        <f>+'Indice PondENGHO'!P83/'Indice PondENGHO'!P82-1</f>
        <v>0.14441074405593168</v>
      </c>
      <c r="Q85" s="3">
        <f>+'Indice PondENGHO'!Q83/'Indice PondENGHO'!Q82-1</f>
        <v>0.11565682760937301</v>
      </c>
      <c r="R85" s="3">
        <f>+'Indice PondENGHO'!R83/'Indice PondENGHO'!R82-1</f>
        <v>0.15380876211851668</v>
      </c>
      <c r="S85" s="3">
        <f>+'Indice PondENGHO'!S83/'Indice PondENGHO'!S82-1</f>
        <v>8.7074647484148171E-2</v>
      </c>
      <c r="T85" s="3">
        <f>+'Indice PondENGHO'!T83/'Indice PondENGHO'!T82-1</f>
        <v>0.12776124298281344</v>
      </c>
      <c r="U85" s="3">
        <f>+'Indice PondENGHO'!U83/'Indice PondENGHO'!U82-1</f>
        <v>9.9030910177318576E-2</v>
      </c>
      <c r="V85" s="3">
        <f>+'Indice PondENGHO'!V83/'Indice PondENGHO'!V82-1</f>
        <v>0.11054879835873388</v>
      </c>
      <c r="W85" s="3">
        <f>+'Indice PondENGHO'!W83/'Indice PondENGHO'!W82-1</f>
        <v>9.619474039515552E-2</v>
      </c>
      <c r="X85" s="3">
        <f>+'Indice PondENGHO'!X83/'Indice PondENGHO'!X82-1</f>
        <v>0.15158585291243165</v>
      </c>
      <c r="Y85" s="3">
        <f>+'Indice PondENGHO'!Y83/'Indice PondENGHO'!Y82-1</f>
        <v>8.5930793184375576E-2</v>
      </c>
      <c r="Z85" s="3">
        <f>+'Indice PondENGHO'!Z83/'Indice PondENGHO'!Z82-1</f>
        <v>0.12963448704093894</v>
      </c>
      <c r="AA85" s="3">
        <f>+'Indice PondENGHO'!AA83/'Indice PondENGHO'!AA82-1</f>
        <v>0.11648626562679198</v>
      </c>
      <c r="AB85" s="10">
        <f>+'Indice PondENGHO'!AB83/'Indice PondENGHO'!AB82-1</f>
        <v>0.14434865993370583</v>
      </c>
      <c r="AC85" s="3">
        <f>+'Indice PondENGHO'!AC83/'Indice PondENGHO'!AC82-1</f>
        <v>0.11585650080506515</v>
      </c>
      <c r="AD85" s="3">
        <f>+'Indice PondENGHO'!AD83/'Indice PondENGHO'!AD82-1</f>
        <v>0.1540767935552414</v>
      </c>
      <c r="AE85" s="3">
        <f>+'Indice PondENGHO'!AE83/'Indice PondENGHO'!AE82-1</f>
        <v>8.5704697685551112E-2</v>
      </c>
      <c r="AF85" s="3">
        <f>+'Indice PondENGHO'!AF83/'Indice PondENGHO'!AF82-1</f>
        <v>0.12756110820078126</v>
      </c>
      <c r="AG85" s="3">
        <f>+'Indice PondENGHO'!AG83/'Indice PondENGHO'!AG82-1</f>
        <v>9.9358061407621268E-2</v>
      </c>
      <c r="AH85" s="3">
        <f>+'Indice PondENGHO'!AH83/'Indice PondENGHO'!AH82-1</f>
        <v>0.1100408753860076</v>
      </c>
      <c r="AI85" s="3">
        <f>+'Indice PondENGHO'!AI83/'Indice PondENGHO'!AI82-1</f>
        <v>9.6022670483586925E-2</v>
      </c>
      <c r="AJ85" s="3">
        <f>+'Indice PondENGHO'!AJ83/'Indice PondENGHO'!AJ82-1</f>
        <v>0.1519452871186151</v>
      </c>
      <c r="AK85" s="3">
        <f>+'Indice PondENGHO'!AK83/'Indice PondENGHO'!AK82-1</f>
        <v>8.6939290018448023E-2</v>
      </c>
      <c r="AL85" s="3">
        <f>+'Indice PondENGHO'!AL83/'Indice PondENGHO'!AL82-1</f>
        <v>0.13169058868991312</v>
      </c>
      <c r="AM85" s="11">
        <f>+'Indice PondENGHO'!AM83/'Indice PondENGHO'!AM82-1</f>
        <v>0.11636790411840359</v>
      </c>
      <c r="AN85" s="3">
        <f>+'Indice PondENGHO'!AN83/'Indice PondENGHO'!AN82-1</f>
        <v>0.14439488546095691</v>
      </c>
      <c r="AO85" s="3">
        <f>+'Indice PondENGHO'!AO83/'Indice PondENGHO'!AO82-1</f>
        <v>0.11564036697914637</v>
      </c>
      <c r="AP85" s="3">
        <f>+'Indice PondENGHO'!AP83/'Indice PondENGHO'!AP82-1</f>
        <v>0.15560488665577643</v>
      </c>
      <c r="AQ85" s="3">
        <f>+'Indice PondENGHO'!AQ83/'Indice PondENGHO'!AQ82-1</f>
        <v>8.5556829533527612E-2</v>
      </c>
      <c r="AR85" s="3">
        <f>+'Indice PondENGHO'!AR83/'Indice PondENGHO'!AR82-1</f>
        <v>0.12746546374434287</v>
      </c>
      <c r="AS85" s="3">
        <f>+'Indice PondENGHO'!AS83/'Indice PondENGHO'!AS82-1</f>
        <v>9.5219700129203E-2</v>
      </c>
      <c r="AT85" s="3">
        <f>+'Indice PondENGHO'!AT83/'Indice PondENGHO'!AT82-1</f>
        <v>0.10823726277736756</v>
      </c>
      <c r="AU85" s="3">
        <f>+'Indice PondENGHO'!AU83/'Indice PondENGHO'!AU82-1</f>
        <v>9.5639175870873228E-2</v>
      </c>
      <c r="AV85" s="3">
        <f>+'Indice PondENGHO'!AV83/'Indice PondENGHO'!AV82-1</f>
        <v>0.15166060905154999</v>
      </c>
      <c r="AW85" s="3">
        <f>+'Indice PondENGHO'!AW83/'Indice PondENGHO'!AW82-1</f>
        <v>8.5813905683174596E-2</v>
      </c>
      <c r="AX85" s="3">
        <f>+'Indice PondENGHO'!AX83/'Indice PondENGHO'!AX82-1</f>
        <v>0.13287283797074179</v>
      </c>
      <c r="AY85" s="3">
        <f>+'Indice PondENGHO'!AY83/'Indice PondENGHO'!AY82-1</f>
        <v>0.11676063789096469</v>
      </c>
      <c r="AZ85" s="10">
        <f>+'Indice PondENGHO'!AZ83/'Indice PondENGHO'!AZ82-1</f>
        <v>0.14326958985395288</v>
      </c>
      <c r="BA85" s="3">
        <f>+'Indice PondENGHO'!BA83/'Indice PondENGHO'!BA82-1</f>
        <v>0.11528799461329386</v>
      </c>
      <c r="BB85" s="3">
        <f>+'Indice PondENGHO'!BB83/'Indice PondENGHO'!BB82-1</f>
        <v>0.15703985533491771</v>
      </c>
      <c r="BC85" s="3">
        <f>+'Indice PondENGHO'!BC83/'Indice PondENGHO'!BC82-1</f>
        <v>8.3823878452936373E-2</v>
      </c>
      <c r="BD85" s="3">
        <f>+'Indice PondENGHO'!BD83/'Indice PondENGHO'!BD82-1</f>
        <v>0.12581795939505547</v>
      </c>
      <c r="BE85" s="3">
        <f>+'Indice PondENGHO'!BE83/'Indice PondENGHO'!BE82-1</f>
        <v>9.1812133695837073E-2</v>
      </c>
      <c r="BF85" s="3">
        <f>+'Indice PondENGHO'!BF83/'Indice PondENGHO'!BF82-1</f>
        <v>0.10675783463300026</v>
      </c>
      <c r="BG85" s="3">
        <f>+'Indice PondENGHO'!BG83/'Indice PondENGHO'!BG82-1</f>
        <v>9.4811077318430081E-2</v>
      </c>
      <c r="BH85" s="3">
        <f>+'Indice PondENGHO'!BH83/'Indice PondENGHO'!BH82-1</f>
        <v>0.1517512606319138</v>
      </c>
      <c r="BI85" s="3">
        <f>+'Indice PondENGHO'!BI83/'Indice PondENGHO'!BI82-1</f>
        <v>9.0573469983038501E-2</v>
      </c>
      <c r="BJ85" s="3">
        <f>+'Indice PondENGHO'!BJ83/'Indice PondENGHO'!BJ82-1</f>
        <v>0.13477034668979937</v>
      </c>
      <c r="BK85" s="11">
        <f>+'Indice PondENGHO'!BK83/'Indice PondENGHO'!BK82-1</f>
        <v>0.11826978358307194</v>
      </c>
      <c r="BL85" s="66">
        <f>+'Indice PondENGHO'!BL83/'Indice PondENGHO'!BL82-1</f>
        <v>0.13248089750754</v>
      </c>
      <c r="BM85" s="66">
        <f>+'Indice PondENGHO'!BM83/'Indice PondENGHO'!BM82-1</f>
        <v>0.12985410030580224</v>
      </c>
      <c r="BN85" s="66">
        <f>+'Indice PondENGHO'!BN83/'Indice PondENGHO'!BN82-1</f>
        <v>0.12891719724014972</v>
      </c>
      <c r="BO85" s="66">
        <f>+'Indice PondENGHO'!BO83/'Indice PondENGHO'!BO82-1</f>
        <v>0.12713476048314143</v>
      </c>
      <c r="BP85" s="66">
        <f>+'Indice PondENGHO'!BP83/'Indice PondENGHO'!BP82-1</f>
        <v>0.12473717755644032</v>
      </c>
      <c r="BQ85" s="10">
        <f>+'Indice PondENGHO'!BQ83/'Indice PondENGHO'!BQ82-1</f>
        <v>0.1442046698558852</v>
      </c>
      <c r="BR85" s="3">
        <f>+'Indice PondENGHO'!BR83/'Indice PondENGHO'!BR82-1</f>
        <v>0.11560892252333188</v>
      </c>
      <c r="BS85" s="3">
        <f>+'Indice PondENGHO'!BS83/'Indice PondENGHO'!BS82-1</f>
        <v>0.15490042227409107</v>
      </c>
      <c r="BT85" s="3">
        <f>+'Indice PondENGHO'!BT83/'Indice PondENGHO'!BT82-1</f>
        <v>8.5740869388388097E-2</v>
      </c>
      <c r="BU85" s="3">
        <f>+'Indice PondENGHO'!BU83/'Indice PondENGHO'!BU82-1</f>
        <v>0.12692979974479468</v>
      </c>
      <c r="BV85" s="3">
        <f>+'Indice PondENGHO'!BV83/'Indice PondENGHO'!BV82-1</f>
        <v>9.5337671731855478E-2</v>
      </c>
      <c r="BW85" s="3">
        <f>+'Indice PondENGHO'!BW83/'Indice PondENGHO'!BW82-1</f>
        <v>0.1086511371485499</v>
      </c>
      <c r="BX85" s="3">
        <f>+'Indice PondENGHO'!BX83/'Indice PondENGHO'!BX82-1</f>
        <v>9.5675130521802876E-2</v>
      </c>
      <c r="BY85" s="3">
        <f>+'Indice PondENGHO'!BY83/'Indice PondENGHO'!BY82-1</f>
        <v>0.15165398282878728</v>
      </c>
      <c r="BZ85" s="3">
        <f>+'Indice PondENGHO'!BZ83/'Indice PondENGHO'!BZ82-1</f>
        <v>8.7653881335930883E-2</v>
      </c>
      <c r="CA85" s="3">
        <f>+'Indice PondENGHO'!CA83/'Indice PondENGHO'!CA82-1</f>
        <v>0.13273496790819439</v>
      </c>
      <c r="CB85" s="11">
        <f>+'Indice PondENGHO'!CB83/'Indice PondENGHO'!CB82-1</f>
        <v>0.11716444765852363</v>
      </c>
      <c r="CC85" s="55">
        <f>+'Indice PondENGHO'!CC83/'Indice PondENGHO'!CC82-1</f>
        <v>0.12777389667668215</v>
      </c>
      <c r="CD85" s="56">
        <f>+'Indice PondENGHO'!CD83/'Indice PondENGHO'!CD82-1</f>
        <v>0.12777389667668215</v>
      </c>
      <c r="CF85" s="3">
        <f t="shared" ref="CF85" si="3">+BL85-BP85</f>
        <v>7.7437199510996813E-3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workbookViewId="0">
      <selection activeCell="C2" sqref="C2"/>
    </sheetView>
  </sheetViews>
  <sheetFormatPr baseColWidth="10" defaultRowHeight="14.4" x14ac:dyDescent="0.3"/>
  <cols>
    <col min="5" max="5" width="11.88671875" bestFit="1" customWidth="1"/>
    <col min="7" max="7" width="11.88671875" bestFit="1" customWidth="1"/>
  </cols>
  <sheetData>
    <row r="2" spans="2:9" x14ac:dyDescent="0.3">
      <c r="B2" s="71" t="s">
        <v>1</v>
      </c>
      <c r="C2" s="71">
        <f>+MONTH(MAX('Indice PondENGHO'!A2:A5000))</f>
        <v>9</v>
      </c>
    </row>
    <row r="3" spans="2:9" x14ac:dyDescent="0.3">
      <c r="B3" s="71" t="s">
        <v>142</v>
      </c>
      <c r="C3" s="71">
        <f>+YEAR(MAX('Indice PondENGHO'!A3:A5001))</f>
        <v>2023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3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3">
      <c r="B6">
        <f>+C2</f>
        <v>9</v>
      </c>
      <c r="C6">
        <f>+C3-1</f>
        <v>2022</v>
      </c>
      <c r="D6" s="67">
        <f t="shared" ref="D6" si="1">+DATE(C6,B6,1)</f>
        <v>44805</v>
      </c>
      <c r="E6" s="3">
        <f>+VLOOKUP(auxgr12!$D6,'Infla Mensual PondENGHO'!$A:$BP,E$3,FALSE)</f>
        <v>6.4755271276797588E-2</v>
      </c>
      <c r="F6" s="3">
        <f>+VLOOKUP(auxgr12!$D6,'Infla Mensual PondENGHO'!$A:$BP,F$3,FALSE)</f>
        <v>6.3359034819487015E-2</v>
      </c>
      <c r="G6" s="3">
        <f>+VLOOKUP(auxgr12!$D6,'Infla Mensual PondENGHO'!$A:$BP,G$3,FALSE)</f>
        <v>6.2421191263090092E-2</v>
      </c>
      <c r="H6" s="3">
        <f>+VLOOKUP(auxgr12!$D6,'Infla Mensual PondENGHO'!$A:$BP,H$3,FALSE)</f>
        <v>6.1427891178822858E-2</v>
      </c>
      <c r="I6" s="3">
        <f>+VLOOKUP(auxgr12!$D6,'Infla Mensual PondENGHO'!$A:$BP,I$3,FALSE)</f>
        <v>5.9600044142077424E-2</v>
      </c>
    </row>
    <row r="7" spans="2:9" x14ac:dyDescent="0.3">
      <c r="B7">
        <f>+C2+1</f>
        <v>10</v>
      </c>
      <c r="C7">
        <f>+C3-1</f>
        <v>2022</v>
      </c>
      <c r="D7" s="67">
        <f>+DATE(C7,B7,1)</f>
        <v>44835</v>
      </c>
      <c r="E7" s="3">
        <f>+VLOOKUP(auxgr12!$D7,'Infla Mensual PondENGHO'!$A:$BP,E$3,FALSE)</f>
        <v>6.3011256746834388E-2</v>
      </c>
      <c r="F7" s="3">
        <f>+VLOOKUP(auxgr12!$D7,'Infla Mensual PondENGHO'!$A:$BP,F$3,FALSE)</f>
        <v>6.3305875648651311E-2</v>
      </c>
      <c r="G7" s="3">
        <f>+VLOOKUP(auxgr12!$D7,'Infla Mensual PondENGHO'!$A:$BP,G$3,FALSE)</f>
        <v>6.3865972209353528E-2</v>
      </c>
      <c r="H7" s="3">
        <f>+VLOOKUP(auxgr12!$D7,'Infla Mensual PondENGHO'!$A:$BP,H$3,FALSE)</f>
        <v>6.3538274812322548E-2</v>
      </c>
      <c r="I7" s="3">
        <f>+VLOOKUP(auxgr12!$D7,'Infla Mensual PondENGHO'!$A:$BP,I$3,FALSE)</f>
        <v>6.3973304975850853E-2</v>
      </c>
    </row>
    <row r="8" spans="2:9" x14ac:dyDescent="0.3">
      <c r="B8">
        <f t="shared" ref="B8:B15" si="2">+IF(B7=12,1,+B7+1)</f>
        <v>11</v>
      </c>
      <c r="C8">
        <f t="shared" ref="C8:C15" si="3">+IF(B8=1,+C7+1,C7)</f>
        <v>2022</v>
      </c>
      <c r="D8" s="67">
        <f t="shared" ref="D8:D18" si="4">+DATE(C8,B8,1)</f>
        <v>44866</v>
      </c>
      <c r="E8" s="3">
        <f>+VLOOKUP(auxgr12!$D8,'Infla Mensual PondENGHO'!$A:$BP,E$3,FALSE)</f>
        <v>4.6510375680181459E-2</v>
      </c>
      <c r="F8" s="3">
        <f>+VLOOKUP(auxgr12!$D8,'Infla Mensual PondENGHO'!$A:$BP,F$3,FALSE)</f>
        <v>4.8082913552601747E-2</v>
      </c>
      <c r="G8" s="3">
        <f>+VLOOKUP(auxgr12!$D8,'Infla Mensual PondENGHO'!$A:$BP,G$3,FALSE)</f>
        <v>4.8429118122409909E-2</v>
      </c>
      <c r="H8" s="3">
        <f>+VLOOKUP(auxgr12!$D8,'Infla Mensual PondENGHO'!$A:$BP,H$3,FALSE)</f>
        <v>4.9273039395801854E-2</v>
      </c>
      <c r="I8" s="3">
        <f>+VLOOKUP(auxgr12!$D8,'Infla Mensual PondENGHO'!$A:$BP,I$3,FALSE)</f>
        <v>5.0348989543882228E-2</v>
      </c>
    </row>
    <row r="9" spans="2:9" x14ac:dyDescent="0.3">
      <c r="B9">
        <f t="shared" si="2"/>
        <v>12</v>
      </c>
      <c r="C9">
        <f t="shared" si="3"/>
        <v>2022</v>
      </c>
      <c r="D9" s="67">
        <f t="shared" si="4"/>
        <v>44896</v>
      </c>
      <c r="E9" s="3">
        <f>+VLOOKUP(auxgr12!$D9,'Infla Mensual PondENGHO'!$A:$BP,E$3,FALSE)</f>
        <v>4.8567421818114687E-2</v>
      </c>
      <c r="F9" s="3">
        <f>+VLOOKUP(auxgr12!$D9,'Infla Mensual PondENGHO'!$A:$BP,F$3,FALSE)</f>
        <v>5.0135090547284156E-2</v>
      </c>
      <c r="G9" s="3">
        <f>+VLOOKUP(auxgr12!$D9,'Infla Mensual PondENGHO'!$A:$BP,G$3,FALSE)</f>
        <v>5.0793938283961504E-2</v>
      </c>
      <c r="H9" s="3">
        <f>+VLOOKUP(auxgr12!$D9,'Infla Mensual PondENGHO'!$A:$BP,H$3,FALSE)</f>
        <v>5.1669594828530396E-2</v>
      </c>
      <c r="I9" s="3">
        <f>+VLOOKUP(auxgr12!$D9,'Infla Mensual PondENGHO'!$A:$BP,I$3,FALSE)</f>
        <v>5.2918268231027632E-2</v>
      </c>
    </row>
    <row r="10" spans="2:9" x14ac:dyDescent="0.3">
      <c r="B10">
        <f t="shared" si="2"/>
        <v>1</v>
      </c>
      <c r="C10">
        <f t="shared" si="3"/>
        <v>2023</v>
      </c>
      <c r="D10" s="67">
        <f t="shared" si="4"/>
        <v>44927</v>
      </c>
      <c r="E10" s="3">
        <f>+VLOOKUP(auxgr12!$D10,'Infla Mensual PondENGHO'!$A:$BP,E$3,FALSE)</f>
        <v>6.1558631827894894E-2</v>
      </c>
      <c r="F10" s="3">
        <f>+VLOOKUP(auxgr12!$D10,'Infla Mensual PondENGHO'!$A:$BP,F$3,FALSE)</f>
        <v>6.0938940329741564E-2</v>
      </c>
      <c r="G10" s="3">
        <f>+VLOOKUP(auxgr12!$D10,'Infla Mensual PondENGHO'!$A:$BP,G$3,FALSE)</f>
        <v>6.0240310374996442E-2</v>
      </c>
      <c r="H10" s="3">
        <f>+VLOOKUP(auxgr12!$D10,'Infla Mensual PondENGHO'!$A:$BP,H$3,FALSE)</f>
        <v>5.9925343617126536E-2</v>
      </c>
      <c r="I10" s="3">
        <f>+VLOOKUP(auxgr12!$D10,'Infla Mensual PondENGHO'!$A:$BP,I$3,FALSE)</f>
        <v>5.972933307636219E-2</v>
      </c>
    </row>
    <row r="11" spans="2:9" x14ac:dyDescent="0.3">
      <c r="B11">
        <f t="shared" si="2"/>
        <v>2</v>
      </c>
      <c r="C11">
        <f t="shared" si="3"/>
        <v>2023</v>
      </c>
      <c r="D11" s="67">
        <f t="shared" si="4"/>
        <v>44958</v>
      </c>
      <c r="E11" s="3">
        <f>+VLOOKUP(auxgr12!$D11,'Infla Mensual PondENGHO'!$A:$BP,E$3,FALSE)</f>
        <v>7.2397796175553975E-2</v>
      </c>
      <c r="F11" s="3">
        <f>+VLOOKUP(auxgr12!$D11,'Infla Mensual PondENGHO'!$A:$BP,F$3,FALSE)</f>
        <v>6.9041775417637563E-2</v>
      </c>
      <c r="G11" s="3">
        <f>+VLOOKUP(auxgr12!$D11,'Infla Mensual PondENGHO'!$A:$BP,G$3,FALSE)</f>
        <v>6.7499436361412091E-2</v>
      </c>
      <c r="H11" s="3">
        <f>+VLOOKUP(auxgr12!$D11,'Infla Mensual PondENGHO'!$A:$BP,H$3,FALSE)</f>
        <v>6.5236404633249201E-2</v>
      </c>
      <c r="I11" s="3">
        <f>+VLOOKUP(auxgr12!$D11,'Infla Mensual PondENGHO'!$A:$BP,I$3,FALSE)</f>
        <v>6.271217022790454E-2</v>
      </c>
    </row>
    <row r="12" spans="2:9" x14ac:dyDescent="0.3">
      <c r="B12">
        <f t="shared" si="2"/>
        <v>3</v>
      </c>
      <c r="C12">
        <f t="shared" si="3"/>
        <v>2023</v>
      </c>
      <c r="D12" s="67">
        <f t="shared" si="4"/>
        <v>44986</v>
      </c>
      <c r="E12" s="3">
        <f>+VLOOKUP(auxgr12!$D12,'Infla Mensual PondENGHO'!$A:$BP,E$3,FALSE)</f>
        <v>7.7581850067486746E-2</v>
      </c>
      <c r="F12" s="3">
        <f>+VLOOKUP(auxgr12!$D12,'Infla Mensual PondENGHO'!$A:$BP,F$3,FALSE)</f>
        <v>7.7688296073252339E-2</v>
      </c>
      <c r="G12" s="3">
        <f>+VLOOKUP(auxgr12!$D12,'Infla Mensual PondENGHO'!$A:$BP,G$3,FALSE)</f>
        <v>7.8035120312257122E-2</v>
      </c>
      <c r="H12" s="3">
        <f>+VLOOKUP(auxgr12!$D12,'Infla Mensual PondENGHO'!$A:$BP,H$3,FALSE)</f>
        <v>7.6597702847603921E-2</v>
      </c>
      <c r="I12" s="3">
        <f>+VLOOKUP(auxgr12!$D12,'Infla Mensual PondENGHO'!$A:$BP,I$3,FALSE)</f>
        <v>7.5014294795232361E-2</v>
      </c>
    </row>
    <row r="13" spans="2:9" x14ac:dyDescent="0.3">
      <c r="B13">
        <f t="shared" si="2"/>
        <v>4</v>
      </c>
      <c r="C13">
        <f t="shared" si="3"/>
        <v>2023</v>
      </c>
      <c r="D13" s="67">
        <f t="shared" si="4"/>
        <v>45017</v>
      </c>
      <c r="E13" s="3">
        <f>+VLOOKUP(auxgr12!$D13,'Infla Mensual PondENGHO'!$A:$BP,E$3,FALSE)</f>
        <v>8.5949279664359057E-2</v>
      </c>
      <c r="F13" s="3">
        <f>+VLOOKUP(auxgr12!$D13,'Infla Mensual PondENGHO'!$A:$BP,F$3,FALSE)</f>
        <v>8.4415822870399948E-2</v>
      </c>
      <c r="G13" s="3">
        <f>+VLOOKUP(auxgr12!$D13,'Infla Mensual PondENGHO'!$A:$BP,G$3,FALSE)</f>
        <v>8.4302605228906868E-2</v>
      </c>
      <c r="H13" s="3">
        <f>+VLOOKUP(auxgr12!$D13,'Infla Mensual PondENGHO'!$A:$BP,H$3,FALSE)</f>
        <v>8.3471668630506146E-2</v>
      </c>
      <c r="I13" s="3">
        <f>+VLOOKUP(auxgr12!$D13,'Infla Mensual PondENGHO'!$A:$BP,I$3,FALSE)</f>
        <v>8.229252375461904E-2</v>
      </c>
    </row>
    <row r="14" spans="2:9" x14ac:dyDescent="0.3">
      <c r="B14">
        <f t="shared" si="2"/>
        <v>5</v>
      </c>
      <c r="C14">
        <f t="shared" si="3"/>
        <v>2023</v>
      </c>
      <c r="D14" s="67">
        <f t="shared" si="4"/>
        <v>45047</v>
      </c>
      <c r="E14" s="3">
        <f>+VLOOKUP(auxgr12!$D14,'Infla Mensual PondENGHO'!$A:$BP,E$3,FALSE)</f>
        <v>7.4331837054841809E-2</v>
      </c>
      <c r="F14" s="3">
        <f>+VLOOKUP(auxgr12!$D14,'Infla Mensual PondENGHO'!$A:$BP,F$3,FALSE)</f>
        <v>7.5816183471590248E-2</v>
      </c>
      <c r="G14" s="3">
        <f>+VLOOKUP(auxgr12!$D14,'Infla Mensual PondENGHO'!$A:$BP,G$3,FALSE)</f>
        <v>7.6538320528427795E-2</v>
      </c>
      <c r="H14" s="3">
        <f>+VLOOKUP(auxgr12!$D14,'Infla Mensual PondENGHO'!$A:$BP,H$3,FALSE)</f>
        <v>7.7738285203271307E-2</v>
      </c>
      <c r="I14" s="3">
        <f>+VLOOKUP(auxgr12!$D14,'Infla Mensual PondENGHO'!$A:$BP,I$3,FALSE)</f>
        <v>7.999624633004343E-2</v>
      </c>
    </row>
    <row r="15" spans="2:9" x14ac:dyDescent="0.3">
      <c r="B15">
        <f t="shared" si="2"/>
        <v>6</v>
      </c>
      <c r="C15">
        <f t="shared" si="3"/>
        <v>2023</v>
      </c>
      <c r="D15" s="67">
        <f t="shared" si="4"/>
        <v>45078</v>
      </c>
      <c r="E15" s="3">
        <f>+VLOOKUP(auxgr12!$D15,'Infla Mensual PondENGHO'!$A:$BP,E$3,FALSE)</f>
        <v>5.6985331496251401E-2</v>
      </c>
      <c r="F15" s="3">
        <f>+VLOOKUP(auxgr12!$D15,'Infla Mensual PondENGHO'!$A:$BP,F$3,FALSE)</f>
        <v>5.7806062809698799E-2</v>
      </c>
      <c r="G15" s="3">
        <f>+VLOOKUP(auxgr12!$D15,'Infla Mensual PondENGHO'!$A:$BP,G$3,FALSE)</f>
        <v>5.8450062060978469E-2</v>
      </c>
      <c r="H15" s="3">
        <f>+VLOOKUP(auxgr12!$D15,'Infla Mensual PondENGHO'!$A:$BP,H$3,FALSE)</f>
        <v>5.983584057779523E-2</v>
      </c>
      <c r="I15" s="3">
        <f>+VLOOKUP(auxgr12!$D15,'Infla Mensual PondENGHO'!$A:$BP,I$3,FALSE)</f>
        <v>6.2138183029711858E-2</v>
      </c>
    </row>
    <row r="16" spans="2:9" x14ac:dyDescent="0.3">
      <c r="B16">
        <f>+IF(B15=12,1,+B15+1)</f>
        <v>7</v>
      </c>
      <c r="C16">
        <f t="shared" ref="C16" si="5">+IF(B16=1,+C15+1,C15)</f>
        <v>2023</v>
      </c>
      <c r="D16" s="67">
        <f t="shared" si="4"/>
        <v>45108</v>
      </c>
      <c r="E16" s="3">
        <f>+VLOOKUP(auxgr12!$D16,'Infla Mensual PondENGHO'!$A:$BP,E$3,FALSE)</f>
        <v>6.1143641615514221E-2</v>
      </c>
      <c r="F16" s="3">
        <f>+VLOOKUP(auxgr12!$D16,'Infla Mensual PondENGHO'!$A:$BP,F$3,FALSE)</f>
        <v>6.228014824447059E-2</v>
      </c>
      <c r="G16" s="3">
        <f>+VLOOKUP(auxgr12!$D16,'Infla Mensual PondENGHO'!$A:$BP,G$3,FALSE)</f>
        <v>6.3222994699632773E-2</v>
      </c>
      <c r="H16" s="3">
        <f>+VLOOKUP(auxgr12!$D16,'Infla Mensual PondENGHO'!$A:$BP,H$3,FALSE)</f>
        <v>6.3924715322184911E-2</v>
      </c>
      <c r="I16" s="3">
        <f>+VLOOKUP(auxgr12!$D16,'Infla Mensual PondENGHO'!$A:$BP,I$3,FALSE)</f>
        <v>6.5676241597348417E-2</v>
      </c>
    </row>
    <row r="17" spans="2:9" x14ac:dyDescent="0.3">
      <c r="B17">
        <f t="shared" ref="B17:B18" si="6">+IF(B16=12,1,+B16+1)</f>
        <v>8</v>
      </c>
      <c r="C17">
        <f t="shared" ref="C17:C18" si="7">+IF(B17=1,+C16+1,C16)</f>
        <v>2023</v>
      </c>
      <c r="D17" s="67">
        <f t="shared" si="4"/>
        <v>45139</v>
      </c>
      <c r="E17" s="3">
        <f>+VLOOKUP(auxgr12!$D17,'Infla Mensual PondENGHO'!$A:$BP,E$3,FALSE)</f>
        <v>0.13051177564879413</v>
      </c>
      <c r="F17" s="3">
        <f>+VLOOKUP(auxgr12!$D17,'Infla Mensual PondENGHO'!$A:$BP,F$3,FALSE)</f>
        <v>0.12598867650473333</v>
      </c>
      <c r="G17" s="3">
        <f>+VLOOKUP(auxgr12!$D17,'Infla Mensual PondENGHO'!$A:$BP,G$3,FALSE)</f>
        <v>0.12478687786963349</v>
      </c>
      <c r="H17" s="3">
        <f>+VLOOKUP(auxgr12!$D17,'Infla Mensual PondENGHO'!$A:$BP,H$3,FALSE)</f>
        <v>0.12314457998969575</v>
      </c>
      <c r="I17" s="3">
        <f>+VLOOKUP(auxgr12!$D17,'Infla Mensual PondENGHO'!$A:$BP,I$3,FALSE)</f>
        <v>0.12187872795825139</v>
      </c>
    </row>
    <row r="18" spans="2:9" x14ac:dyDescent="0.3">
      <c r="B18">
        <f t="shared" si="6"/>
        <v>9</v>
      </c>
      <c r="C18">
        <f t="shared" si="7"/>
        <v>2023</v>
      </c>
      <c r="D18" s="67">
        <f t="shared" si="4"/>
        <v>45170</v>
      </c>
      <c r="E18" s="3">
        <f>+VLOOKUP(auxgr12!$D18,'Infla Mensual PondENGHO'!$A:$BP,E$3,FALSE)</f>
        <v>0.13248089750754</v>
      </c>
      <c r="F18" s="3">
        <f>+VLOOKUP(auxgr12!$D18,'Infla Mensual PondENGHO'!$A:$BP,F$3,FALSE)</f>
        <v>0.12985410030580224</v>
      </c>
      <c r="G18" s="3">
        <f>+VLOOKUP(auxgr12!$D18,'Infla Mensual PondENGHO'!$A:$BP,G$3,FALSE)</f>
        <v>0.12891719724014972</v>
      </c>
      <c r="H18" s="3">
        <f>+VLOOKUP(auxgr12!$D18,'Infla Mensual PondENGHO'!$A:$BP,H$3,FALSE)</f>
        <v>0.12713476048314143</v>
      </c>
      <c r="I18" s="3">
        <f>+VLOOKUP(auxgr12!$D18,'Infla Mensual PondENGHO'!$A:$BP,I$3,FALSE)</f>
        <v>0.12473717755644032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85"/>
  <sheetViews>
    <sheetView zoomScale="105" zoomScaleNormal="145" workbookViewId="0">
      <pane xSplit="3" ySplit="3" topLeftCell="BH63" activePane="bottomRight" state="frozen"/>
      <selection pane="topRight" activeCell="D1" sqref="D1"/>
      <selection pane="bottomLeft" activeCell="A4" sqref="A4"/>
      <selection pane="bottomRight" activeCell="C85" sqref="C85"/>
    </sheetView>
  </sheetViews>
  <sheetFormatPr baseColWidth="10" defaultRowHeight="14.4" x14ac:dyDescent="0.3"/>
  <cols>
    <col min="1" max="1" width="7.44140625" bestFit="1" customWidth="1"/>
    <col min="3" max="3" width="5.109375" bestFit="1" customWidth="1"/>
    <col min="4" max="4" width="9.33203125" style="8" bestFit="1" customWidth="1"/>
    <col min="5" max="12" width="9.33203125" bestFit="1" customWidth="1"/>
    <col min="13" max="14" width="10.33203125" bestFit="1" customWidth="1"/>
    <col min="15" max="15" width="10.33203125" style="9" bestFit="1" customWidth="1"/>
    <col min="16" max="16" width="9.33203125" style="8" bestFit="1" customWidth="1"/>
    <col min="17" max="24" width="9.33203125" bestFit="1" customWidth="1"/>
    <col min="25" max="26" width="10.33203125" bestFit="1" customWidth="1"/>
    <col min="27" max="27" width="10.33203125" style="9" bestFit="1" customWidth="1"/>
    <col min="28" max="28" width="9.33203125" style="8" bestFit="1" customWidth="1"/>
    <col min="29" max="36" width="9.33203125" bestFit="1" customWidth="1"/>
    <col min="37" max="38" width="10.33203125" bestFit="1" customWidth="1"/>
    <col min="39" max="39" width="10.33203125" style="9" bestFit="1" customWidth="1"/>
    <col min="40" max="40" width="9.33203125" style="8" bestFit="1" customWidth="1"/>
    <col min="41" max="48" width="9.33203125" bestFit="1" customWidth="1"/>
    <col min="49" max="50" width="10.33203125" bestFit="1" customWidth="1"/>
    <col min="51" max="51" width="10.33203125" style="9" bestFit="1" customWidth="1"/>
    <col min="52" max="52" width="9.33203125" style="8" bestFit="1" customWidth="1"/>
    <col min="53" max="60" width="9.33203125" bestFit="1" customWidth="1"/>
    <col min="61" max="62" width="10.33203125" bestFit="1" customWidth="1"/>
    <col min="63" max="63" width="10.33203125" style="9" bestFit="1" customWidth="1"/>
    <col min="64" max="64" width="11.44140625" style="8"/>
    <col min="68" max="68" width="11.44140625" style="9"/>
    <col min="69" max="69" width="8.33203125" style="8" bestFit="1" customWidth="1"/>
    <col min="70" max="77" width="8.33203125" bestFit="1" customWidth="1"/>
    <col min="78" max="79" width="9.33203125" bestFit="1" customWidth="1"/>
    <col min="80" max="80" width="9.33203125" style="9" bestFit="1" customWidth="1"/>
    <col min="81" max="81" width="10.44140625" bestFit="1" customWidth="1"/>
    <col min="82" max="82" width="9.88671875" bestFit="1" customWidth="1"/>
  </cols>
  <sheetData>
    <row r="1" spans="1:84" s="4" customFormat="1" ht="33.75" customHeight="1" x14ac:dyDescent="0.3">
      <c r="D1" s="72" t="s">
        <v>94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  <c r="P1" s="72" t="s">
        <v>95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  <c r="AB1" s="72" t="s">
        <v>96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  <c r="AN1" s="72" t="s">
        <v>97</v>
      </c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4"/>
      <c r="AZ1" s="72" t="s">
        <v>98</v>
      </c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4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3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3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3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3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3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3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3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3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3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3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3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3">
      <c r="A69" s="2">
        <f t="shared" si="3"/>
        <v>44682</v>
      </c>
      <c r="B69" s="1">
        <f t="shared" ref="B69:B85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3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3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3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3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3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3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3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0.93857899207130213</v>
      </c>
      <c r="E76" s="3">
        <f>+'Indice PondENGHO'!E74/'Indice PondENGHO'!E62-1</f>
        <v>0.92971334987107812</v>
      </c>
      <c r="F76" s="3">
        <f>+'Indice PondENGHO'!F74/'Indice PondENGHO'!F62-1</f>
        <v>1.2056558094524799</v>
      </c>
      <c r="G76" s="3">
        <f>+'Indice PondENGHO'!G74/'Indice PondENGHO'!G62-1</f>
        <v>0.82648806690998877</v>
      </c>
      <c r="H76" s="3">
        <f>+'Indice PondENGHO'!H74/'Indice PondENGHO'!H62-1</f>
        <v>0.97032425692459445</v>
      </c>
      <c r="I76" s="3">
        <f>+'Indice PondENGHO'!I74/'Indice PondENGHO'!I62-1</f>
        <v>0.90653700537060433</v>
      </c>
      <c r="J76" s="3">
        <f>+'Indice PondENGHO'!J74/'Indice PondENGHO'!J62-1</f>
        <v>0.878312812714515</v>
      </c>
      <c r="K76" s="3">
        <f>+'Indice PondENGHO'!K74/'Indice PondENGHO'!K62-1</f>
        <v>0.68585409269431463</v>
      </c>
      <c r="L76" s="3">
        <f>+'Indice PondENGHO'!L74/'Indice PondENGHO'!L62-1</f>
        <v>0.83859701886192517</v>
      </c>
      <c r="M76" s="3">
        <f>+'Indice PondENGHO'!M74/'Indice PondENGHO'!M62-1</f>
        <v>0.83418393017971315</v>
      </c>
      <c r="N76" s="3">
        <f>+'Indice PondENGHO'!N74/'Indice PondENGHO'!N62-1</f>
        <v>1.0828450380469663</v>
      </c>
      <c r="O76" s="11">
        <f>+'Indice PondENGHO'!O74/'Indice PondENGHO'!O62-1</f>
        <v>0.97976501139823191</v>
      </c>
      <c r="P76" s="10">
        <f>+'Indice PondENGHO'!P74/'Indice PondENGHO'!P62-1</f>
        <v>0.94308595610132762</v>
      </c>
      <c r="Q76" s="3">
        <f>+'Indice PondENGHO'!Q74/'Indice PondENGHO'!Q62-1</f>
        <v>0.92950415487170113</v>
      </c>
      <c r="R76" s="3">
        <f>+'Indice PondENGHO'!R74/'Indice PondENGHO'!R62-1</f>
        <v>1.2067871048954348</v>
      </c>
      <c r="S76" s="3">
        <f>+'Indice PondENGHO'!S74/'Indice PondENGHO'!S62-1</f>
        <v>0.80858789930972286</v>
      </c>
      <c r="T76" s="3">
        <f>+'Indice PondENGHO'!T74/'Indice PondENGHO'!T62-1</f>
        <v>0.97113594011657733</v>
      </c>
      <c r="U76" s="3">
        <f>+'Indice PondENGHO'!U74/'Indice PondENGHO'!U62-1</f>
        <v>0.90886430563046749</v>
      </c>
      <c r="V76" s="3">
        <f>+'Indice PondENGHO'!V74/'Indice PondENGHO'!V62-1</f>
        <v>0.87275047737201072</v>
      </c>
      <c r="W76" s="3">
        <f>+'Indice PondENGHO'!W74/'Indice PondENGHO'!W62-1</f>
        <v>0.68300610216333668</v>
      </c>
      <c r="X76" s="3">
        <f>+'Indice PondENGHO'!X74/'Indice PondENGHO'!X62-1</f>
        <v>0.83593440264929164</v>
      </c>
      <c r="Y76" s="3">
        <f>+'Indice PondENGHO'!Y74/'Indice PondENGHO'!Y62-1</f>
        <v>0.86457350810050926</v>
      </c>
      <c r="Z76" s="3">
        <f>+'Indice PondENGHO'!Z74/'Indice PondENGHO'!Z62-1</f>
        <v>1.0837579524227863</v>
      </c>
      <c r="AA76" s="11">
        <f>+'Indice PondENGHO'!AA74/'Indice PondENGHO'!AA62-1</f>
        <v>0.97931323912311474</v>
      </c>
      <c r="AB76" s="10">
        <f>+'Indice PondENGHO'!AB74/'Indice PondENGHO'!AB62-1</f>
        <v>0.94642542726694057</v>
      </c>
      <c r="AC76" s="3">
        <f>+'Indice PondENGHO'!AC74/'Indice PondENGHO'!AC62-1</f>
        <v>0.9291552234231899</v>
      </c>
      <c r="AD76" s="3">
        <f>+'Indice PondENGHO'!AD74/'Indice PondENGHO'!AD62-1</f>
        <v>1.2074717302348312</v>
      </c>
      <c r="AE76" s="3">
        <f>+'Indice PondENGHO'!AE74/'Indice PondENGHO'!AE62-1</f>
        <v>0.79648490285621354</v>
      </c>
      <c r="AF76" s="3">
        <f>+'Indice PondENGHO'!AF74/'Indice PondENGHO'!AF62-1</f>
        <v>0.97165014764280722</v>
      </c>
      <c r="AG76" s="3">
        <f>+'Indice PondENGHO'!AG74/'Indice PondENGHO'!AG62-1</f>
        <v>0.90911382419016062</v>
      </c>
      <c r="AH76" s="3">
        <f>+'Indice PondENGHO'!AH74/'Indice PondENGHO'!AH62-1</f>
        <v>0.87272379292311064</v>
      </c>
      <c r="AI76" s="3">
        <f>+'Indice PondENGHO'!AI74/'Indice PondENGHO'!AI62-1</f>
        <v>0.68019431910304839</v>
      </c>
      <c r="AJ76" s="3">
        <f>+'Indice PondENGHO'!AJ74/'Indice PondENGHO'!AJ62-1</f>
        <v>0.83386136914359588</v>
      </c>
      <c r="AK76" s="3">
        <f>+'Indice PondENGHO'!AK74/'Indice PondENGHO'!AK62-1</f>
        <v>0.86990004881028193</v>
      </c>
      <c r="AL76" s="3">
        <f>+'Indice PondENGHO'!AL74/'Indice PondENGHO'!AL62-1</f>
        <v>1.0861958438120451</v>
      </c>
      <c r="AM76" s="11">
        <f>+'Indice PondENGHO'!AM74/'Indice PondENGHO'!AM62-1</f>
        <v>0.97793144759608452</v>
      </c>
      <c r="AN76" s="10">
        <f>+'Indice PondENGHO'!AN74/'Indice PondENGHO'!AN62-1</f>
        <v>0.94967500416378514</v>
      </c>
      <c r="AO76" s="3">
        <f>+'Indice PondENGHO'!AO74/'Indice PondENGHO'!AO62-1</f>
        <v>0.92838638075772462</v>
      </c>
      <c r="AP76" s="3">
        <f>+'Indice PondENGHO'!AP74/'Indice PondENGHO'!AP62-1</f>
        <v>1.208356930547394</v>
      </c>
      <c r="AQ76" s="3">
        <f>+'Indice PondENGHO'!AQ74/'Indice PondENGHO'!AQ62-1</f>
        <v>0.79529445050172098</v>
      </c>
      <c r="AR76" s="3">
        <f>+'Indice PondENGHO'!AR74/'Indice PondENGHO'!AR62-1</f>
        <v>0.9708189877090212</v>
      </c>
      <c r="AS76" s="3">
        <f>+'Indice PondENGHO'!AS74/'Indice PondENGHO'!AS62-1</f>
        <v>0.91014702990356078</v>
      </c>
      <c r="AT76" s="3">
        <f>+'Indice PondENGHO'!AT74/'Indice PondENGHO'!AT62-1</f>
        <v>0.86337052604269493</v>
      </c>
      <c r="AU76" s="3">
        <f>+'Indice PondENGHO'!AU74/'Indice PondENGHO'!AU62-1</f>
        <v>0.679054173266598</v>
      </c>
      <c r="AV76" s="3">
        <f>+'Indice PondENGHO'!AV74/'Indice PondENGHO'!AV62-1</f>
        <v>0.83269394494687732</v>
      </c>
      <c r="AW76" s="3">
        <f>+'Indice PondENGHO'!AW74/'Indice PondENGHO'!AW62-1</f>
        <v>0.8736440759151971</v>
      </c>
      <c r="AX76" s="3">
        <f>+'Indice PondENGHO'!AX74/'Indice PondENGHO'!AX62-1</f>
        <v>1.0911450874720852</v>
      </c>
      <c r="AY76" s="11">
        <f>+'Indice PondENGHO'!AY74/'Indice PondENGHO'!AY62-1</f>
        <v>0.9793883744633447</v>
      </c>
      <c r="AZ76" s="10">
        <f>+'Indice PondENGHO'!AZ74/'Indice PondENGHO'!AZ62-1</f>
        <v>0.95504405715075236</v>
      </c>
      <c r="BA76" s="3">
        <f>+'Indice PondENGHO'!BA74/'Indice PondENGHO'!BA62-1</f>
        <v>0.92722641789793281</v>
      </c>
      <c r="BB76" s="3">
        <f>+'Indice PondENGHO'!BB74/'Indice PondENGHO'!BB62-1</f>
        <v>1.2094860358663375</v>
      </c>
      <c r="BC76" s="3">
        <f>+'Indice PondENGHO'!BC74/'Indice PondENGHO'!BC62-1</f>
        <v>0.79522867532044894</v>
      </c>
      <c r="BD76" s="3">
        <f>+'Indice PondENGHO'!BD74/'Indice PondENGHO'!BD62-1</f>
        <v>0.96974359402770616</v>
      </c>
      <c r="BE76" s="3">
        <f>+'Indice PondENGHO'!BE74/'Indice PondENGHO'!BE62-1</f>
        <v>0.91139051605895061</v>
      </c>
      <c r="BF76" s="3">
        <f>+'Indice PondENGHO'!BF74/'Indice PondENGHO'!BF62-1</f>
        <v>0.85546672398584089</v>
      </c>
      <c r="BG76" s="3">
        <f>+'Indice PondENGHO'!BG74/'Indice PondENGHO'!BG62-1</f>
        <v>0.67488669931645839</v>
      </c>
      <c r="BH76" s="3">
        <f>+'Indice PondENGHO'!BH74/'Indice PondENGHO'!BH62-1</f>
        <v>0.83006800780357648</v>
      </c>
      <c r="BI76" s="3">
        <f>+'Indice PondENGHO'!BI74/'Indice PondENGHO'!BI62-1</f>
        <v>0.891441448390208</v>
      </c>
      <c r="BJ76" s="3">
        <f>+'Indice PondENGHO'!BJ74/'Indice PondENGHO'!BJ62-1</f>
        <v>1.0942339013125766</v>
      </c>
      <c r="BK76" s="11">
        <f>+'Indice PondENGHO'!BK74/'Indice PondENGHO'!BK62-1</f>
        <v>0.98124551170390761</v>
      </c>
      <c r="BL76" s="3">
        <f>+'Indice PondENGHO'!BL74/'Indice PondENGHO'!BL62-1</f>
        <v>0.95204710346998112</v>
      </c>
      <c r="BM76" s="3">
        <f>+'Indice PondENGHO'!BM74/'Indice PondENGHO'!BM62-1</f>
        <v>0.94893864003745509</v>
      </c>
      <c r="BN76" s="3">
        <f>+'Indice PondENGHO'!BN74/'Indice PondENGHO'!BN62-1</f>
        <v>0.94904867658764558</v>
      </c>
      <c r="BO76" s="3">
        <f>+'Indice PondENGHO'!BO74/'Indice PondENGHO'!BO62-1</f>
        <v>0.94766445683394718</v>
      </c>
      <c r="BP76" s="3">
        <f>+'Indice PondENGHO'!BP74/'Indice PondENGHO'!BP62-1</f>
        <v>0.94709337903112001</v>
      </c>
      <c r="BQ76" s="10">
        <f>+'Indice PondENGHO'!BQ74/'Indice PondENGHO'!BQ62-1</f>
        <v>0.94697957340298067</v>
      </c>
      <c r="BR76" s="3">
        <f>+'Indice PondENGHO'!BR74/'Indice PondENGHO'!BR62-1</f>
        <v>0.92855217489772968</v>
      </c>
      <c r="BS76" s="3">
        <f>+'Indice PondENGHO'!BS74/'Indice PondENGHO'!BS62-1</f>
        <v>1.2078868031044823</v>
      </c>
      <c r="BT76" s="3">
        <f>+'Indice PondENGHO'!BT74/'Indice PondENGHO'!BT62-1</f>
        <v>0.80127727675014859</v>
      </c>
      <c r="BU76" s="3">
        <f>+'Indice PondENGHO'!BU74/'Indice PondENGHO'!BU62-1</f>
        <v>0.97049211812409952</v>
      </c>
      <c r="BV76" s="3">
        <f>+'Indice PondENGHO'!BV74/'Indice PondENGHO'!BV62-1</f>
        <v>0.91003710299623131</v>
      </c>
      <c r="BW76" s="3">
        <f>+'Indice PondENGHO'!BW74/'Indice PondENGHO'!BW62-1</f>
        <v>0.86470408109472707</v>
      </c>
      <c r="BX76" s="3">
        <f>+'Indice PondENGHO'!BX74/'Indice PondENGHO'!BX62-1</f>
        <v>0.67953110742816714</v>
      </c>
      <c r="BY76" s="3">
        <f>+'Indice PondENGHO'!BY74/'Indice PondENGHO'!BY62-1</f>
        <v>0.83298577042895716</v>
      </c>
      <c r="BZ76" s="3">
        <f>+'Indice PondENGHO'!BZ74/'Indice PondENGHO'!BZ62-1</f>
        <v>0.87651492346809556</v>
      </c>
      <c r="CA76" s="3">
        <f>+'Indice PondENGHO'!CA74/'Indice PondENGHO'!CA62-1</f>
        <v>1.090016701080371</v>
      </c>
      <c r="CB76" s="11">
        <f>+'Indice PondENGHO'!CB74/'Indice PondENGHO'!CB62-1</f>
        <v>0.97985818601750485</v>
      </c>
      <c r="CC76" s="3">
        <f>+'Indice PondENGHO'!CC74/'Indice PondENGHO'!CC62-1</f>
        <v>0.94846572570933096</v>
      </c>
      <c r="CD76" s="3">
        <f>+'Indice PondENGHO'!CD74/'Indice PondENGHO'!CD62-1</f>
        <v>0.94846572570933096</v>
      </c>
      <c r="CF76" s="3">
        <f t="shared" si="2"/>
        <v>4.9537244388611068E-3</v>
      </c>
    </row>
    <row r="77" spans="1:84" x14ac:dyDescent="0.3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0.97730677999950277</v>
      </c>
      <c r="E77" s="3">
        <f>+'Indice PondENGHO'!E75/'Indice PondENGHO'!E63-1</f>
        <v>1.0319820480928614</v>
      </c>
      <c r="F77" s="3">
        <f>+'Indice PondENGHO'!F75/'Indice PondENGHO'!F63-1</f>
        <v>1.2051103415454349</v>
      </c>
      <c r="G77" s="3">
        <f>+'Indice PondENGHO'!G75/'Indice PondENGHO'!G63-1</f>
        <v>0.92808110529351695</v>
      </c>
      <c r="H77" s="3">
        <f>+'Indice PondENGHO'!H75/'Indice PondENGHO'!H63-1</f>
        <v>1.0140797372793342</v>
      </c>
      <c r="I77" s="3">
        <f>+'Indice PondENGHO'!I75/'Indice PondENGHO'!I63-1</f>
        <v>0.92137258384809129</v>
      </c>
      <c r="J77" s="3">
        <f>+'Indice PondENGHO'!J75/'Indice PondENGHO'!J63-1</f>
        <v>0.93153993091548304</v>
      </c>
      <c r="K77" s="3">
        <f>+'Indice PondENGHO'!K75/'Indice PondENGHO'!K63-1</f>
        <v>0.69688498452319259</v>
      </c>
      <c r="L77" s="3">
        <f>+'Indice PondENGHO'!L75/'Indice PondENGHO'!L63-1</f>
        <v>0.91896836981357954</v>
      </c>
      <c r="M77" s="3">
        <f>+'Indice PondENGHO'!M75/'Indice PondENGHO'!M63-1</f>
        <v>0.83610566170793166</v>
      </c>
      <c r="N77" s="3">
        <f>+'Indice PondENGHO'!N75/'Indice PondENGHO'!N63-1</f>
        <v>1.0999819248428189</v>
      </c>
      <c r="O77" s="11">
        <f>+'Indice PondENGHO'!O75/'Indice PondENGHO'!O63-1</f>
        <v>1.0300221732936929</v>
      </c>
      <c r="P77" s="10">
        <f>+'Indice PondENGHO'!P75/'Indice PondENGHO'!P63-1</f>
        <v>0.97981575672633237</v>
      </c>
      <c r="Q77" s="3">
        <f>+'Indice PondENGHO'!Q75/'Indice PondENGHO'!Q63-1</f>
        <v>1.0327840122130452</v>
      </c>
      <c r="R77" s="3">
        <f>+'Indice PondENGHO'!R75/'Indice PondENGHO'!R63-1</f>
        <v>1.2059168286245963</v>
      </c>
      <c r="S77" s="3">
        <f>+'Indice PondENGHO'!S75/'Indice PondENGHO'!S63-1</f>
        <v>0.91679290589819695</v>
      </c>
      <c r="T77" s="3">
        <f>+'Indice PondENGHO'!T75/'Indice PondENGHO'!T63-1</f>
        <v>1.0128013484468914</v>
      </c>
      <c r="U77" s="3">
        <f>+'Indice PondENGHO'!U75/'Indice PondENGHO'!U63-1</f>
        <v>0.92320505139083608</v>
      </c>
      <c r="V77" s="3">
        <f>+'Indice PondENGHO'!V75/'Indice PondENGHO'!V63-1</f>
        <v>0.92761151539764231</v>
      </c>
      <c r="W77" s="3">
        <f>+'Indice PondENGHO'!W75/'Indice PondENGHO'!W63-1</f>
        <v>0.69243734570150672</v>
      </c>
      <c r="X77" s="3">
        <f>+'Indice PondENGHO'!X75/'Indice PondENGHO'!X63-1</f>
        <v>0.91718211625007373</v>
      </c>
      <c r="Y77" s="3">
        <f>+'Indice PondENGHO'!Y75/'Indice PondENGHO'!Y63-1</f>
        <v>0.86754247341008761</v>
      </c>
      <c r="Z77" s="3">
        <f>+'Indice PondENGHO'!Z75/'Indice PondENGHO'!Z63-1</f>
        <v>1.0969368692207735</v>
      </c>
      <c r="AA77" s="11">
        <f>+'Indice PondENGHO'!AA75/'Indice PondENGHO'!AA63-1</f>
        <v>1.0276409151708523</v>
      </c>
      <c r="AB77" s="10">
        <f>+'Indice PondENGHO'!AB75/'Indice PondENGHO'!AB63-1</f>
        <v>0.98149288833869286</v>
      </c>
      <c r="AC77" s="3">
        <f>+'Indice PondENGHO'!AC75/'Indice PondENGHO'!AC63-1</f>
        <v>1.0313527784563257</v>
      </c>
      <c r="AD77" s="3">
        <f>+'Indice PondENGHO'!AD75/'Indice PondENGHO'!AD63-1</f>
        <v>1.2067472124945353</v>
      </c>
      <c r="AE77" s="3">
        <f>+'Indice PondENGHO'!AE75/'Indice PondENGHO'!AE63-1</f>
        <v>0.90787432964571568</v>
      </c>
      <c r="AF77" s="3">
        <f>+'Indice PondENGHO'!AF75/'Indice PondENGHO'!AF63-1</f>
        <v>1.0128530465367525</v>
      </c>
      <c r="AG77" s="3">
        <f>+'Indice PondENGHO'!AG75/'Indice PondENGHO'!AG63-1</f>
        <v>0.92387546050422187</v>
      </c>
      <c r="AH77" s="3">
        <f>+'Indice PondENGHO'!AH75/'Indice PondENGHO'!AH63-1</f>
        <v>0.92737314282560046</v>
      </c>
      <c r="AI77" s="3">
        <f>+'Indice PondENGHO'!AI75/'Indice PondENGHO'!AI63-1</f>
        <v>0.68849766955848302</v>
      </c>
      <c r="AJ77" s="3">
        <f>+'Indice PondENGHO'!AJ75/'Indice PondENGHO'!AJ63-1</f>
        <v>0.91574293289363773</v>
      </c>
      <c r="AK77" s="3">
        <f>+'Indice PondENGHO'!AK75/'Indice PondENGHO'!AK63-1</f>
        <v>0.87282070438099213</v>
      </c>
      <c r="AL77" s="3">
        <f>+'Indice PondENGHO'!AL75/'Indice PondENGHO'!AL63-1</f>
        <v>1.0981814912991963</v>
      </c>
      <c r="AM77" s="11">
        <f>+'Indice PondENGHO'!AM75/'Indice PondENGHO'!AM63-1</f>
        <v>1.0258005651232907</v>
      </c>
      <c r="AN77" s="10">
        <f>+'Indice PondENGHO'!AN75/'Indice PondENGHO'!AN63-1</f>
        <v>0.98366003920604284</v>
      </c>
      <c r="AO77" s="3">
        <f>+'Indice PondENGHO'!AO75/'Indice PondENGHO'!AO63-1</f>
        <v>1.03138981945999</v>
      </c>
      <c r="AP77" s="3">
        <f>+'Indice PondENGHO'!AP75/'Indice PondENGHO'!AP63-1</f>
        <v>1.2071871529972373</v>
      </c>
      <c r="AQ77" s="3">
        <f>+'Indice PondENGHO'!AQ75/'Indice PondENGHO'!AQ63-1</f>
        <v>0.90628686649151757</v>
      </c>
      <c r="AR77" s="3">
        <f>+'Indice PondENGHO'!AR75/'Indice PondENGHO'!AR63-1</f>
        <v>1.0118868979076772</v>
      </c>
      <c r="AS77" s="3">
        <f>+'Indice PondENGHO'!AS75/'Indice PondENGHO'!AS63-1</f>
        <v>0.92426790578263351</v>
      </c>
      <c r="AT77" s="3">
        <f>+'Indice PondENGHO'!AT75/'Indice PondENGHO'!AT63-1</f>
        <v>0.92034060548859165</v>
      </c>
      <c r="AU77" s="3">
        <f>+'Indice PondENGHO'!AU75/'Indice PondENGHO'!AU63-1</f>
        <v>0.68781262901855311</v>
      </c>
      <c r="AV77" s="3">
        <f>+'Indice PondENGHO'!AV75/'Indice PondENGHO'!AV63-1</f>
        <v>0.91535230331495265</v>
      </c>
      <c r="AW77" s="3">
        <f>+'Indice PondENGHO'!AW75/'Indice PondENGHO'!AW63-1</f>
        <v>0.87728677221813633</v>
      </c>
      <c r="AX77" s="3">
        <f>+'Indice PondENGHO'!AX75/'Indice PondENGHO'!AX63-1</f>
        <v>1.1004588983527044</v>
      </c>
      <c r="AY77" s="11">
        <f>+'Indice PondENGHO'!AY75/'Indice PondENGHO'!AY63-1</f>
        <v>1.0275290447069385</v>
      </c>
      <c r="AZ77" s="10">
        <f>+'Indice PondENGHO'!AZ75/'Indice PondENGHO'!AZ63-1</f>
        <v>0.98730671355042832</v>
      </c>
      <c r="BA77" s="3">
        <f>+'Indice PondENGHO'!BA75/'Indice PondENGHO'!BA63-1</f>
        <v>1.0319303469523522</v>
      </c>
      <c r="BB77" s="3">
        <f>+'Indice PondENGHO'!BB75/'Indice PondENGHO'!BB63-1</f>
        <v>1.2079020628327779</v>
      </c>
      <c r="BC77" s="3">
        <f>+'Indice PondENGHO'!BC75/'Indice PondENGHO'!BC63-1</f>
        <v>0.90775300282386961</v>
      </c>
      <c r="BD77" s="3">
        <f>+'Indice PondENGHO'!BD75/'Indice PondENGHO'!BD63-1</f>
        <v>1.0083475226327199</v>
      </c>
      <c r="BE77" s="3">
        <f>+'Indice PondENGHO'!BE75/'Indice PondENGHO'!BE63-1</f>
        <v>0.92510117996545649</v>
      </c>
      <c r="BF77" s="3">
        <f>+'Indice PondENGHO'!BF75/'Indice PondENGHO'!BF63-1</f>
        <v>0.91382091920240915</v>
      </c>
      <c r="BG77" s="3">
        <f>+'Indice PondENGHO'!BG75/'Indice PondENGHO'!BG63-1</f>
        <v>0.68223808295852018</v>
      </c>
      <c r="BH77" s="3">
        <f>+'Indice PondENGHO'!BH75/'Indice PondENGHO'!BH63-1</f>
        <v>0.91490974078709297</v>
      </c>
      <c r="BI77" s="3">
        <f>+'Indice PondENGHO'!BI75/'Indice PondENGHO'!BI63-1</f>
        <v>0.89473943411003609</v>
      </c>
      <c r="BJ77" s="3">
        <f>+'Indice PondENGHO'!BJ75/'Indice PondENGHO'!BJ63-1</f>
        <v>1.1011816931298841</v>
      </c>
      <c r="BK77" s="11">
        <f>+'Indice PondENGHO'!BK75/'Indice PondENGHO'!BK63-1</f>
        <v>1.027385415107624</v>
      </c>
      <c r="BL77" s="3">
        <f>+'Indice PondENGHO'!BL75/'Indice PondENGHO'!BL63-1</f>
        <v>0.99327299751967835</v>
      </c>
      <c r="BM77" s="3">
        <f>+'Indice PondENGHO'!BM75/'Indice PondENGHO'!BM63-1</f>
        <v>0.99021125844942359</v>
      </c>
      <c r="BN77" s="3">
        <f>+'Indice PondENGHO'!BN75/'Indice PondENGHO'!BN63-1</f>
        <v>0.98886939001824259</v>
      </c>
      <c r="BO77" s="3">
        <f>+'Indice PondENGHO'!BO75/'Indice PondENGHO'!BO63-1</f>
        <v>0.98752524210706438</v>
      </c>
      <c r="BP77" s="3">
        <f>+'Indice PondENGHO'!BP75/'Indice PondENGHO'!BP63-1</f>
        <v>0.98722113332780759</v>
      </c>
      <c r="BQ77" s="10">
        <f>+'Indice PondENGHO'!BQ75/'Indice PondENGHO'!BQ63-1</f>
        <v>0.98217262335958999</v>
      </c>
      <c r="BR77" s="3">
        <f>+'Indice PondENGHO'!BR75/'Indice PondENGHO'!BR63-1</f>
        <v>1.0318881761378713</v>
      </c>
      <c r="BS77" s="3">
        <f>+'Indice PondENGHO'!BS75/'Indice PondENGHO'!BS63-1</f>
        <v>1.2068155914082728</v>
      </c>
      <c r="BT77" s="3">
        <f>+'Indice PondENGHO'!BT75/'Indice PondENGHO'!BT63-1</f>
        <v>0.91129394183860657</v>
      </c>
      <c r="BU77" s="3">
        <f>+'Indice PondENGHO'!BU75/'Indice PondENGHO'!BU63-1</f>
        <v>1.0108667027660201</v>
      </c>
      <c r="BV77" s="3">
        <f>+'Indice PondENGHO'!BV75/'Indice PondENGHO'!BV63-1</f>
        <v>0.92418540082797263</v>
      </c>
      <c r="BW77" s="3">
        <f>+'Indice PondENGHO'!BW75/'Indice PondENGHO'!BW63-1</f>
        <v>0.9211678332132307</v>
      </c>
      <c r="BX77" s="3">
        <f>+'Indice PondENGHO'!BX75/'Indice PondENGHO'!BX63-1</f>
        <v>0.68816873408617529</v>
      </c>
      <c r="BY77" s="3">
        <f>+'Indice PondENGHO'!BY75/'Indice PondENGHO'!BY63-1</f>
        <v>0.91588714729406684</v>
      </c>
      <c r="BZ77" s="3">
        <f>+'Indice PondENGHO'!BZ75/'Indice PondENGHO'!BZ63-1</f>
        <v>0.87969577513095243</v>
      </c>
      <c r="CA77" s="3">
        <f>+'Indice PondENGHO'!CA75/'Indice PondENGHO'!CA63-1</f>
        <v>1.0999080329346889</v>
      </c>
      <c r="CB77" s="11">
        <f>+'Indice PondENGHO'!CB75/'Indice PondENGHO'!CB63-1</f>
        <v>1.027447072969959</v>
      </c>
      <c r="CC77" s="3">
        <f>+'Indice PondENGHO'!CC75/'Indice PondENGHO'!CC63-1</f>
        <v>0.98879391933170391</v>
      </c>
      <c r="CD77" s="3">
        <f>+'Indice PondENGHO'!CD75/'Indice PondENGHO'!CD63-1</f>
        <v>0.98879391933170391</v>
      </c>
      <c r="CF77" s="3">
        <f t="shared" si="2"/>
        <v>6.0518641918707594E-3</v>
      </c>
    </row>
    <row r="78" spans="1:84" x14ac:dyDescent="0.3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1.0276996489118542</v>
      </c>
      <c r="E78" s="3">
        <f>+'Indice PondENGHO'!E76/'Indice PondENGHO'!E64-1</f>
        <v>1.0821072119477586</v>
      </c>
      <c r="F78" s="3">
        <f>+'Indice PondENGHO'!F76/'Indice PondENGHO'!F64-1</f>
        <v>1.2119909169445555</v>
      </c>
      <c r="G78" s="3">
        <f>+'Indice PondENGHO'!G76/'Indice PondENGHO'!G64-1</f>
        <v>0.9655633614472936</v>
      </c>
      <c r="H78" s="3">
        <f>+'Indice PondENGHO'!H76/'Indice PondENGHO'!H64-1</f>
        <v>1.0310872529053814</v>
      </c>
      <c r="I78" s="3">
        <f>+'Indice PondENGHO'!I76/'Indice PondENGHO'!I64-1</f>
        <v>0.94784786044894975</v>
      </c>
      <c r="J78" s="3">
        <f>+'Indice PondENGHO'!J76/'Indice PondENGHO'!J64-1</f>
        <v>0.93039723854057454</v>
      </c>
      <c r="K78" s="3">
        <f>+'Indice PondENGHO'!K76/'Indice PondENGHO'!K64-1</f>
        <v>0.8000934460263851</v>
      </c>
      <c r="L78" s="3">
        <f>+'Indice PondENGHO'!L76/'Indice PondENGHO'!L64-1</f>
        <v>0.99288858190638352</v>
      </c>
      <c r="M78" s="3">
        <f>+'Indice PondENGHO'!M76/'Indice PondENGHO'!M64-1</f>
        <v>0.84840716202735056</v>
      </c>
      <c r="N78" s="3">
        <f>+'Indice PondENGHO'!N76/'Indice PondENGHO'!N64-1</f>
        <v>1.1622055734691057</v>
      </c>
      <c r="O78" s="11">
        <f>+'Indice PondENGHO'!O76/'Indice PondENGHO'!O64-1</f>
        <v>1.0699242721860212</v>
      </c>
      <c r="P78" s="10">
        <f>+'Indice PondENGHO'!P76/'Indice PondENGHO'!P64-1</f>
        <v>1.026785383229663</v>
      </c>
      <c r="Q78" s="3">
        <f>+'Indice PondENGHO'!Q76/'Indice PondENGHO'!Q64-1</f>
        <v>1.0836449810318851</v>
      </c>
      <c r="R78" s="3">
        <f>+'Indice PondENGHO'!R76/'Indice PondENGHO'!R64-1</f>
        <v>1.2125179778354864</v>
      </c>
      <c r="S78" s="3">
        <f>+'Indice PondENGHO'!S76/'Indice PondENGHO'!S64-1</f>
        <v>0.95307368687701444</v>
      </c>
      <c r="T78" s="3">
        <f>+'Indice PondENGHO'!T76/'Indice PondENGHO'!T64-1</f>
        <v>1.0276457183523275</v>
      </c>
      <c r="U78" s="3">
        <f>+'Indice PondENGHO'!U76/'Indice PondENGHO'!U64-1</f>
        <v>0.95211165789129115</v>
      </c>
      <c r="V78" s="3">
        <f>+'Indice PondENGHO'!V76/'Indice PondENGHO'!V64-1</f>
        <v>0.92569005390967152</v>
      </c>
      <c r="W78" s="3">
        <f>+'Indice PondENGHO'!W76/'Indice PondENGHO'!W64-1</f>
        <v>0.79582322958942942</v>
      </c>
      <c r="X78" s="3">
        <f>+'Indice PondENGHO'!X76/'Indice PondENGHO'!X64-1</f>
        <v>0.98903316053980883</v>
      </c>
      <c r="Y78" s="3">
        <f>+'Indice PondENGHO'!Y76/'Indice PondENGHO'!Y64-1</f>
        <v>0.88355292951679121</v>
      </c>
      <c r="Z78" s="3">
        <f>+'Indice PondENGHO'!Z76/'Indice PondENGHO'!Z64-1</f>
        <v>1.1610911455718131</v>
      </c>
      <c r="AA78" s="11">
        <f>+'Indice PondENGHO'!AA76/'Indice PondENGHO'!AA64-1</f>
        <v>1.0682125155792588</v>
      </c>
      <c r="AB78" s="10">
        <f>+'Indice PondENGHO'!AB76/'Indice PondENGHO'!AB64-1</f>
        <v>1.0258539476103605</v>
      </c>
      <c r="AC78" s="3">
        <f>+'Indice PondENGHO'!AC76/'Indice PondENGHO'!AC64-1</f>
        <v>1.0822884950339713</v>
      </c>
      <c r="AD78" s="3">
        <f>+'Indice PondENGHO'!AD76/'Indice PondENGHO'!AD64-1</f>
        <v>1.2123751856766063</v>
      </c>
      <c r="AE78" s="3">
        <f>+'Indice PondENGHO'!AE76/'Indice PondENGHO'!AE64-1</f>
        <v>0.94371767049976962</v>
      </c>
      <c r="AF78" s="3">
        <f>+'Indice PondENGHO'!AF76/'Indice PondENGHO'!AF64-1</f>
        <v>1.02487810910737</v>
      </c>
      <c r="AG78" s="3">
        <f>+'Indice PondENGHO'!AG76/'Indice PondENGHO'!AG64-1</f>
        <v>0.95402313389053628</v>
      </c>
      <c r="AH78" s="3">
        <f>+'Indice PondENGHO'!AH76/'Indice PondENGHO'!AH64-1</f>
        <v>0.9242235738378981</v>
      </c>
      <c r="AI78" s="3">
        <f>+'Indice PondENGHO'!AI76/'Indice PondENGHO'!AI64-1</f>
        <v>0.79336303886537984</v>
      </c>
      <c r="AJ78" s="3">
        <f>+'Indice PondENGHO'!AJ76/'Indice PondENGHO'!AJ64-1</f>
        <v>0.98674771087068791</v>
      </c>
      <c r="AK78" s="3">
        <f>+'Indice PondENGHO'!AK76/'Indice PondENGHO'!AK64-1</f>
        <v>0.88790451527894998</v>
      </c>
      <c r="AL78" s="3">
        <f>+'Indice PondENGHO'!AL76/'Indice PondENGHO'!AL64-1</f>
        <v>1.1626823234611847</v>
      </c>
      <c r="AM78" s="11">
        <f>+'Indice PondENGHO'!AM76/'Indice PondENGHO'!AM64-1</f>
        <v>1.0668185681416511</v>
      </c>
      <c r="AN78" s="10">
        <f>+'Indice PondENGHO'!AN76/'Indice PondENGHO'!AN64-1</f>
        <v>1.0262026703858105</v>
      </c>
      <c r="AO78" s="3">
        <f>+'Indice PondENGHO'!AO76/'Indice PondENGHO'!AO64-1</f>
        <v>1.0824263698770578</v>
      </c>
      <c r="AP78" s="3">
        <f>+'Indice PondENGHO'!AP76/'Indice PondENGHO'!AP64-1</f>
        <v>1.2152221237112615</v>
      </c>
      <c r="AQ78" s="3">
        <f>+'Indice PondENGHO'!AQ76/'Indice PondENGHO'!AQ64-1</f>
        <v>0.94166913115439055</v>
      </c>
      <c r="AR78" s="3">
        <f>+'Indice PondENGHO'!AR76/'Indice PondENGHO'!AR64-1</f>
        <v>1.0236438555943992</v>
      </c>
      <c r="AS78" s="3">
        <f>+'Indice PondENGHO'!AS76/'Indice PondENGHO'!AS64-1</f>
        <v>0.95685290992166738</v>
      </c>
      <c r="AT78" s="3">
        <f>+'Indice PondENGHO'!AT76/'Indice PondENGHO'!AT64-1</f>
        <v>0.91790343463298107</v>
      </c>
      <c r="AU78" s="3">
        <f>+'Indice PondENGHO'!AU76/'Indice PondENGHO'!AU64-1</f>
        <v>0.79179966984733263</v>
      </c>
      <c r="AV78" s="3">
        <f>+'Indice PondENGHO'!AV76/'Indice PondENGHO'!AV64-1</f>
        <v>0.98431104243809231</v>
      </c>
      <c r="AW78" s="3">
        <f>+'Indice PondENGHO'!AW76/'Indice PondENGHO'!AW64-1</f>
        <v>0.89226289358301369</v>
      </c>
      <c r="AX78" s="3">
        <f>+'Indice PondENGHO'!AX76/'Indice PondENGHO'!AX64-1</f>
        <v>1.1644768042546705</v>
      </c>
      <c r="AY78" s="11">
        <f>+'Indice PondENGHO'!AY76/'Indice PondENGHO'!AY64-1</f>
        <v>1.0687776164571057</v>
      </c>
      <c r="AZ78" s="10">
        <f>+'Indice PondENGHO'!AZ76/'Indice PondENGHO'!AZ64-1</f>
        <v>1.0271192890340344</v>
      </c>
      <c r="BA78" s="3">
        <f>+'Indice PondENGHO'!BA76/'Indice PondENGHO'!BA64-1</f>
        <v>1.0831831652487867</v>
      </c>
      <c r="BB78" s="3">
        <f>+'Indice PondENGHO'!BB76/'Indice PondENGHO'!BB64-1</f>
        <v>1.2179321441616113</v>
      </c>
      <c r="BC78" s="3">
        <f>+'Indice PondENGHO'!BC76/'Indice PondENGHO'!BC64-1</f>
        <v>0.9432387449709243</v>
      </c>
      <c r="BD78" s="3">
        <f>+'Indice PondENGHO'!BD76/'Indice PondENGHO'!BD64-1</f>
        <v>1.0200206013829924</v>
      </c>
      <c r="BE78" s="3">
        <f>+'Indice PondENGHO'!BE76/'Indice PondENGHO'!BE64-1</f>
        <v>0.96039078873497563</v>
      </c>
      <c r="BF78" s="3">
        <f>+'Indice PondENGHO'!BF76/'Indice PondENGHO'!BF64-1</f>
        <v>0.91179868241085438</v>
      </c>
      <c r="BG78" s="3">
        <f>+'Indice PondENGHO'!BG76/'Indice PondENGHO'!BG64-1</f>
        <v>0.78647037754632954</v>
      </c>
      <c r="BH78" s="3">
        <f>+'Indice PondENGHO'!BH76/'Indice PondENGHO'!BH64-1</f>
        <v>0.98327674078464988</v>
      </c>
      <c r="BI78" s="3">
        <f>+'Indice PondENGHO'!BI76/'Indice PondENGHO'!BI64-1</f>
        <v>0.91810207945623756</v>
      </c>
      <c r="BJ78" s="3">
        <f>+'Indice PondENGHO'!BJ76/'Indice PondENGHO'!BJ64-1</f>
        <v>1.1654688843325354</v>
      </c>
      <c r="BK78" s="11">
        <f>+'Indice PondENGHO'!BK76/'Indice PondENGHO'!BK64-1</f>
        <v>1.0707024646010463</v>
      </c>
      <c r="BL78" s="3">
        <f>+'Indice PondENGHO'!BL76/'Indice PondENGHO'!BL64-1</f>
        <v>1.0332709192175562</v>
      </c>
      <c r="BM78" s="3">
        <f>+'Indice PondENGHO'!BM76/'Indice PondENGHO'!BM64-1</f>
        <v>1.027573621644478</v>
      </c>
      <c r="BN78" s="3">
        <f>+'Indice PondENGHO'!BN76/'Indice PondENGHO'!BN64-1</f>
        <v>1.0249082089676036</v>
      </c>
      <c r="BO78" s="3">
        <f>+'Indice PondENGHO'!BO76/'Indice PondENGHO'!BO64-1</f>
        <v>1.0222436887854833</v>
      </c>
      <c r="BP78" s="3">
        <f>+'Indice PondENGHO'!BP76/'Indice PondENGHO'!BP64-1</f>
        <v>1.0223119026611123</v>
      </c>
      <c r="BQ78" s="10">
        <f>+'Indice PondENGHO'!BQ76/'Indice PondENGHO'!BQ64-1</f>
        <v>1.0267211830996219</v>
      </c>
      <c r="BR78" s="3">
        <f>+'Indice PondENGHO'!BR76/'Indice PondENGHO'!BR64-1</f>
        <v>1.0828176280633937</v>
      </c>
      <c r="BS78" s="3">
        <f>+'Indice PondENGHO'!BS76/'Indice PondENGHO'!BS64-1</f>
        <v>1.214580829985076</v>
      </c>
      <c r="BT78" s="3">
        <f>+'Indice PondENGHO'!BT76/'Indice PondENGHO'!BT64-1</f>
        <v>0.94717828603861465</v>
      </c>
      <c r="BU78" s="3">
        <f>+'Indice PondENGHO'!BU76/'Indice PondENGHO'!BU64-1</f>
        <v>1.0234858988011339</v>
      </c>
      <c r="BV78" s="3">
        <f>+'Indice PondENGHO'!BV76/'Indice PondENGHO'!BV64-1</f>
        <v>0.95653301025926774</v>
      </c>
      <c r="BW78" s="3">
        <f>+'Indice PondENGHO'!BW76/'Indice PondENGHO'!BW64-1</f>
        <v>0.91895476461972381</v>
      </c>
      <c r="BX78" s="3">
        <f>+'Indice PondENGHO'!BX76/'Indice PondENGHO'!BX64-1</f>
        <v>0.79220905594629154</v>
      </c>
      <c r="BY78" s="3">
        <f>+'Indice PondENGHO'!BY76/'Indice PondENGHO'!BY64-1</f>
        <v>0.98589012889161598</v>
      </c>
      <c r="BZ78" s="3">
        <f>+'Indice PondENGHO'!BZ76/'Indice PondENGHO'!BZ64-1</f>
        <v>0.89798741843662966</v>
      </c>
      <c r="CA78" s="3">
        <f>+'Indice PondENGHO'!CA76/'Indice PondENGHO'!CA64-1</f>
        <v>1.1639853070192947</v>
      </c>
      <c r="CB78" s="11">
        <f>+'Indice PondENGHO'!CB76/'Indice PondENGHO'!CB64-1</f>
        <v>1.0691967416115062</v>
      </c>
      <c r="CC78" s="3">
        <f>+'Indice PondENGHO'!CC76/'Indice PondENGHO'!CC64-1</f>
        <v>1.024936705729218</v>
      </c>
      <c r="CD78" s="3">
        <f>+'Indice PondENGHO'!CD76/'Indice PondENGHO'!CD64-1</f>
        <v>1.024936705729218</v>
      </c>
      <c r="CF78" s="3">
        <f t="shared" ref="CF78" si="5">+BL78-BP78</f>
        <v>1.0959016556443935E-2</v>
      </c>
    </row>
    <row r="79" spans="1:84" x14ac:dyDescent="0.3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1.0539849588180759</v>
      </c>
      <c r="E79" s="3">
        <f>+'Indice PondENGHO'!E77/'Indice PondENGHO'!E65-1</f>
        <v>1.1359386326994789</v>
      </c>
      <c r="F79" s="3">
        <f>+'Indice PondENGHO'!F77/'Indice PondENGHO'!F65-1</f>
        <v>1.1896106247776741</v>
      </c>
      <c r="G79" s="3">
        <f>+'Indice PondENGHO'!G77/'Indice PondENGHO'!G65-1</f>
        <v>0.93466991555682521</v>
      </c>
      <c r="H79" s="3">
        <f>+'Indice PondENGHO'!H77/'Indice PondENGHO'!H65-1</f>
        <v>1.0599747868403573</v>
      </c>
      <c r="I79" s="3">
        <f>+'Indice PondENGHO'!I77/'Indice PondENGHO'!I65-1</f>
        <v>0.96400776599729054</v>
      </c>
      <c r="J79" s="3">
        <f>+'Indice PondENGHO'!J77/'Indice PondENGHO'!J65-1</f>
        <v>0.9196569334381377</v>
      </c>
      <c r="K79" s="3">
        <f>+'Indice PondENGHO'!K77/'Indice PondENGHO'!K65-1</f>
        <v>0.77137337762677438</v>
      </c>
      <c r="L79" s="3">
        <f>+'Indice PondENGHO'!L77/'Indice PondENGHO'!L65-1</f>
        <v>1.0159543596718299</v>
      </c>
      <c r="M79" s="3">
        <f>+'Indice PondENGHO'!M77/'Indice PondENGHO'!M65-1</f>
        <v>0.94734171175184345</v>
      </c>
      <c r="N79" s="3">
        <f>+'Indice PondENGHO'!N77/'Indice PondENGHO'!N65-1</f>
        <v>1.2167350361181941</v>
      </c>
      <c r="O79" s="11">
        <f>+'Indice PondENGHO'!O77/'Indice PondENGHO'!O65-1</f>
        <v>1.0851243496068825</v>
      </c>
      <c r="P79" s="10">
        <f>+'Indice PondENGHO'!P77/'Indice PondENGHO'!P65-1</f>
        <v>1.0590554364733968</v>
      </c>
      <c r="Q79" s="3">
        <f>+'Indice PondENGHO'!Q77/'Indice PondENGHO'!Q65-1</f>
        <v>1.1341901188803969</v>
      </c>
      <c r="R79" s="3">
        <f>+'Indice PondENGHO'!R77/'Indice PondENGHO'!R65-1</f>
        <v>1.1893772718718716</v>
      </c>
      <c r="S79" s="3">
        <f>+'Indice PondENGHO'!S77/'Indice PondENGHO'!S65-1</f>
        <v>0.92961041886352924</v>
      </c>
      <c r="T79" s="3">
        <f>+'Indice PondENGHO'!T77/'Indice PondENGHO'!T65-1</f>
        <v>1.0555218587375972</v>
      </c>
      <c r="U79" s="3">
        <f>+'Indice PondENGHO'!U77/'Indice PondENGHO'!U65-1</f>
        <v>0.96753712007445158</v>
      </c>
      <c r="V79" s="3">
        <f>+'Indice PondENGHO'!V77/'Indice PondENGHO'!V65-1</f>
        <v>0.91739934901343045</v>
      </c>
      <c r="W79" s="3">
        <f>+'Indice PondENGHO'!W77/'Indice PondENGHO'!W65-1</f>
        <v>0.76923779514163759</v>
      </c>
      <c r="X79" s="3">
        <f>+'Indice PondENGHO'!X77/'Indice PondENGHO'!X65-1</f>
        <v>1.0107643603528569</v>
      </c>
      <c r="Y79" s="3">
        <f>+'Indice PondENGHO'!Y77/'Indice PondENGHO'!Y65-1</f>
        <v>0.96643381331081457</v>
      </c>
      <c r="Z79" s="3">
        <f>+'Indice PondENGHO'!Z77/'Indice PondENGHO'!Z65-1</f>
        <v>1.2153432756047167</v>
      </c>
      <c r="AA79" s="11">
        <f>+'Indice PondENGHO'!AA77/'Indice PondENGHO'!AA65-1</f>
        <v>1.0830985750325208</v>
      </c>
      <c r="AB79" s="10">
        <f>+'Indice PondENGHO'!AB77/'Indice PondENGHO'!AB65-1</f>
        <v>1.0623687811615699</v>
      </c>
      <c r="AC79" s="3">
        <f>+'Indice PondENGHO'!AC77/'Indice PondENGHO'!AC65-1</f>
        <v>1.1324381767617639</v>
      </c>
      <c r="AD79" s="3">
        <f>+'Indice PondENGHO'!AD77/'Indice PondENGHO'!AD65-1</f>
        <v>1.1898097684838271</v>
      </c>
      <c r="AE79" s="3">
        <f>+'Indice PondENGHO'!AE77/'Indice PondENGHO'!AE65-1</f>
        <v>0.92647555066119258</v>
      </c>
      <c r="AF79" s="3">
        <f>+'Indice PondENGHO'!AF77/'Indice PondENGHO'!AF65-1</f>
        <v>1.0516791654902851</v>
      </c>
      <c r="AG79" s="3">
        <f>+'Indice PondENGHO'!AG77/'Indice PondENGHO'!AG65-1</f>
        <v>0.97085210816783696</v>
      </c>
      <c r="AH79" s="3">
        <f>+'Indice PondENGHO'!AH77/'Indice PondENGHO'!AH65-1</f>
        <v>0.91751042603592747</v>
      </c>
      <c r="AI79" s="3">
        <f>+'Indice PondENGHO'!AI77/'Indice PondENGHO'!AI65-1</f>
        <v>0.76688342544306876</v>
      </c>
      <c r="AJ79" s="3">
        <f>+'Indice PondENGHO'!AJ77/'Indice PondENGHO'!AJ65-1</f>
        <v>1.0071653363731139</v>
      </c>
      <c r="AK79" s="3">
        <f>+'Indice PondENGHO'!AK77/'Indice PondENGHO'!AK65-1</f>
        <v>0.97229145500852909</v>
      </c>
      <c r="AL79" s="3">
        <f>+'Indice PondENGHO'!AL77/'Indice PondENGHO'!AL65-1</f>
        <v>1.2138183622092562</v>
      </c>
      <c r="AM79" s="11">
        <f>+'Indice PondENGHO'!AM77/'Indice PondENGHO'!AM65-1</f>
        <v>1.0822930344546395</v>
      </c>
      <c r="AN79" s="10">
        <f>+'Indice PondENGHO'!AN77/'Indice PondENGHO'!AN65-1</f>
        <v>1.0649117869307125</v>
      </c>
      <c r="AO79" s="3">
        <f>+'Indice PondENGHO'!AO77/'Indice PondENGHO'!AO65-1</f>
        <v>1.1316178478886356</v>
      </c>
      <c r="AP79" s="3">
        <f>+'Indice PondENGHO'!AP77/'Indice PondENGHO'!AP65-1</f>
        <v>1.1894783615022284</v>
      </c>
      <c r="AQ79" s="3">
        <f>+'Indice PondENGHO'!AQ77/'Indice PondENGHO'!AQ65-1</f>
        <v>0.92199812742496423</v>
      </c>
      <c r="AR79" s="3">
        <f>+'Indice PondENGHO'!AR77/'Indice PondENGHO'!AR65-1</f>
        <v>1.0502106614450142</v>
      </c>
      <c r="AS79" s="3">
        <f>+'Indice PondENGHO'!AS77/'Indice PondENGHO'!AS65-1</f>
        <v>0.9707242248090473</v>
      </c>
      <c r="AT79" s="3">
        <f>+'Indice PondENGHO'!AT77/'Indice PondENGHO'!AT65-1</f>
        <v>0.91389123255198634</v>
      </c>
      <c r="AU79" s="3">
        <f>+'Indice PondENGHO'!AU77/'Indice PondENGHO'!AU65-1</f>
        <v>0.76587400756996904</v>
      </c>
      <c r="AV79" s="3">
        <f>+'Indice PondENGHO'!AV77/'Indice PondENGHO'!AV65-1</f>
        <v>1.0056876180374124</v>
      </c>
      <c r="AW79" s="3">
        <f>+'Indice PondENGHO'!AW77/'Indice PondENGHO'!AW65-1</f>
        <v>0.97097182532256099</v>
      </c>
      <c r="AX79" s="3">
        <f>+'Indice PondENGHO'!AX77/'Indice PondENGHO'!AX65-1</f>
        <v>1.2134483856960938</v>
      </c>
      <c r="AY79" s="11">
        <f>+'Indice PondENGHO'!AY77/'Indice PondENGHO'!AY65-1</f>
        <v>1.0821896140092666</v>
      </c>
      <c r="AZ79" s="10">
        <f>+'Indice PondENGHO'!AZ77/'Indice PondENGHO'!AZ65-1</f>
        <v>1.0706307713652237</v>
      </c>
      <c r="BA79" s="3">
        <f>+'Indice PondENGHO'!BA77/'Indice PondENGHO'!BA65-1</f>
        <v>1.1305259109657695</v>
      </c>
      <c r="BB79" s="3">
        <f>+'Indice PondENGHO'!BB77/'Indice PondENGHO'!BB65-1</f>
        <v>1.1893860191543637</v>
      </c>
      <c r="BC79" s="3">
        <f>+'Indice PondENGHO'!BC77/'Indice PondENGHO'!BC65-1</f>
        <v>0.92080454210587126</v>
      </c>
      <c r="BD79" s="3">
        <f>+'Indice PondENGHO'!BD77/'Indice PondENGHO'!BD65-1</f>
        <v>1.0468509718845738</v>
      </c>
      <c r="BE79" s="3">
        <f>+'Indice PondENGHO'!BE77/'Indice PondENGHO'!BE65-1</f>
        <v>0.97223522771513049</v>
      </c>
      <c r="BF79" s="3">
        <f>+'Indice PondENGHO'!BF77/'Indice PondENGHO'!BF65-1</f>
        <v>0.91076977004870874</v>
      </c>
      <c r="BG79" s="3">
        <f>+'Indice PondENGHO'!BG77/'Indice PondENGHO'!BG65-1</f>
        <v>0.7624120804820691</v>
      </c>
      <c r="BH79" s="3">
        <f>+'Indice PondENGHO'!BH77/'Indice PondENGHO'!BH65-1</f>
        <v>1.003376699080782</v>
      </c>
      <c r="BI79" s="3">
        <f>+'Indice PondENGHO'!BI77/'Indice PondENGHO'!BI65-1</f>
        <v>0.97813580458214822</v>
      </c>
      <c r="BJ79" s="3">
        <f>+'Indice PondENGHO'!BJ77/'Indice PondENGHO'!BJ65-1</f>
        <v>1.2105445405042938</v>
      </c>
      <c r="BK79" s="11">
        <f>+'Indice PondENGHO'!BK77/'Indice PondENGHO'!BK65-1</f>
        <v>1.0826588481735562</v>
      </c>
      <c r="BL79" s="3">
        <f>+'Indice PondENGHO'!BL77/'Indice PondENGHO'!BL65-1</f>
        <v>1.0483379147675884</v>
      </c>
      <c r="BM79" s="3">
        <f>+'Indice PondENGHO'!BM77/'Indice PondENGHO'!BM65-1</f>
        <v>1.0447043154933375</v>
      </c>
      <c r="BN79" s="3">
        <f>+'Indice PondENGHO'!BN77/'Indice PondENGHO'!BN65-1</f>
        <v>1.0438953165526255</v>
      </c>
      <c r="BO79" s="3">
        <f>+'Indice PondENGHO'!BO77/'Indice PondENGHO'!BO65-1</f>
        <v>1.0403350092455255</v>
      </c>
      <c r="BP79" s="3">
        <f>+'Indice PondENGHO'!BP77/'Indice PondENGHO'!BP65-1</f>
        <v>1.0402062407131161</v>
      </c>
      <c r="BQ79" s="10">
        <f>+'Indice PondENGHO'!BQ77/'Indice PondENGHO'!BQ65-1</f>
        <v>1.0626051491542925</v>
      </c>
      <c r="BR79" s="3">
        <f>+'Indice PondENGHO'!BR77/'Indice PondENGHO'!BR65-1</f>
        <v>1.1324874070067978</v>
      </c>
      <c r="BS79" s="3">
        <f>+'Indice PondENGHO'!BS77/'Indice PondENGHO'!BS65-1</f>
        <v>1.1895144848651591</v>
      </c>
      <c r="BT79" s="3">
        <f>+'Indice PondENGHO'!BT77/'Indice PondENGHO'!BT65-1</f>
        <v>0.92511144574835225</v>
      </c>
      <c r="BU79" s="3">
        <f>+'Indice PondENGHO'!BU77/'Indice PondENGHO'!BU65-1</f>
        <v>1.0505688530946542</v>
      </c>
      <c r="BV79" s="3">
        <f>+'Indice PondENGHO'!BV77/'Indice PondENGHO'!BV65-1</f>
        <v>0.97045523381447096</v>
      </c>
      <c r="BW79" s="3">
        <f>+'Indice PondENGHO'!BW77/'Indice PondENGHO'!BW65-1</f>
        <v>0.91437475708493232</v>
      </c>
      <c r="BX79" s="3">
        <f>+'Indice PondENGHO'!BX77/'Indice PondENGHO'!BX65-1</f>
        <v>0.76628127527171896</v>
      </c>
      <c r="BY79" s="3">
        <f>+'Indice PondENGHO'!BY77/'Indice PondENGHO'!BY65-1</f>
        <v>1.0068670024603916</v>
      </c>
      <c r="BZ79" s="3">
        <f>+'Indice PondENGHO'!BZ77/'Indice PondENGHO'!BZ65-1</f>
        <v>0.97202348415673012</v>
      </c>
      <c r="CA79" s="3">
        <f>+'Indice PondENGHO'!CA77/'Indice PondENGHO'!CA65-1</f>
        <v>1.2128308364988358</v>
      </c>
      <c r="CB79" s="11">
        <f>+'Indice PondENGHO'!CB77/'Indice PondENGHO'!CB65-1</f>
        <v>1.0827961476895118</v>
      </c>
      <c r="CC79" s="3">
        <f>+'Indice PondENGHO'!CC77/'Indice PondENGHO'!CC65-1</f>
        <v>1.0426028146941886</v>
      </c>
      <c r="CD79" s="3">
        <f>+'Indice PondENGHO'!CD77/'Indice PondENGHO'!CD65-1</f>
        <v>1.0426028146941886</v>
      </c>
      <c r="CF79" s="3">
        <f t="shared" ref="CF79" si="6">+BL79-BP79</f>
        <v>8.1316740544723487E-3</v>
      </c>
    </row>
    <row r="80" spans="1:84" x14ac:dyDescent="0.3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1.1299257412200032</v>
      </c>
      <c r="E80" s="3">
        <f>+'Indice PondENGHO'!E78/'Indice PondENGHO'!E66-1</f>
        <v>1.1480235191807227</v>
      </c>
      <c r="F80" s="3">
        <f>+'Indice PondENGHO'!F78/'Indice PondENGHO'!F66-1</f>
        <v>1.2026125423513911</v>
      </c>
      <c r="G80" s="3">
        <f>+'Indice PondENGHO'!G78/'Indice PondENGHO'!G66-1</f>
        <v>0.94553477407429787</v>
      </c>
      <c r="H80" s="3">
        <f>+'Indice PondENGHO'!H78/'Indice PondENGHO'!H66-1</f>
        <v>1.1193020343969113</v>
      </c>
      <c r="I80" s="3">
        <f>+'Indice PondENGHO'!I78/'Indice PondENGHO'!I66-1</f>
        <v>0.96719350603466481</v>
      </c>
      <c r="J80" s="3">
        <f>+'Indice PondENGHO'!J78/'Indice PondENGHO'!J66-1</f>
        <v>0.93796842929631175</v>
      </c>
      <c r="K80" s="3">
        <f>+'Indice PondENGHO'!K78/'Indice PondENGHO'!K66-1</f>
        <v>0.81697730831983217</v>
      </c>
      <c r="L80" s="3">
        <f>+'Indice PondENGHO'!L78/'Indice PondENGHO'!L66-1</f>
        <v>1.0570405449944649</v>
      </c>
      <c r="M80" s="3">
        <f>+'Indice PondENGHO'!M78/'Indice PondENGHO'!M66-1</f>
        <v>0.96575450534253782</v>
      </c>
      <c r="N80" s="3">
        <f>+'Indice PondENGHO'!N78/'Indice PondENGHO'!N66-1</f>
        <v>1.2799291398075039</v>
      </c>
      <c r="O80" s="11">
        <f>+'Indice PondENGHO'!O78/'Indice PondENGHO'!O66-1</f>
        <v>1.1065828593801887</v>
      </c>
      <c r="P80" s="10">
        <f>+'Indice PondENGHO'!P78/'Indice PondENGHO'!P66-1</f>
        <v>1.1380489361543304</v>
      </c>
      <c r="Q80" s="3">
        <f>+'Indice PondENGHO'!Q78/'Indice PondENGHO'!Q66-1</f>
        <v>1.1433744657615144</v>
      </c>
      <c r="R80" s="3">
        <f>+'Indice PondENGHO'!R78/'Indice PondENGHO'!R66-1</f>
        <v>1.2046496294115978</v>
      </c>
      <c r="S80" s="3">
        <f>+'Indice PondENGHO'!S78/'Indice PondENGHO'!S66-1</f>
        <v>0.9452035440792983</v>
      </c>
      <c r="T80" s="3">
        <f>+'Indice PondENGHO'!T78/'Indice PondENGHO'!T66-1</f>
        <v>1.1157682498210879</v>
      </c>
      <c r="U80" s="3">
        <f>+'Indice PondENGHO'!U78/'Indice PondENGHO'!U66-1</f>
        <v>0.9702557357293935</v>
      </c>
      <c r="V80" s="3">
        <f>+'Indice PondENGHO'!V78/'Indice PondENGHO'!V66-1</f>
        <v>0.93624741952410129</v>
      </c>
      <c r="W80" s="3">
        <f>+'Indice PondENGHO'!W78/'Indice PondENGHO'!W66-1</f>
        <v>0.81427965321862805</v>
      </c>
      <c r="X80" s="3">
        <f>+'Indice PondENGHO'!X78/'Indice PondENGHO'!X66-1</f>
        <v>1.0555582420526468</v>
      </c>
      <c r="Y80" s="3">
        <f>+'Indice PondENGHO'!Y78/'Indice PondENGHO'!Y66-1</f>
        <v>0.98986475189198719</v>
      </c>
      <c r="Z80" s="3">
        <f>+'Indice PondENGHO'!Z78/'Indice PondENGHO'!Z66-1</f>
        <v>1.2731274974719295</v>
      </c>
      <c r="AA80" s="11">
        <f>+'Indice PondENGHO'!AA78/'Indice PondENGHO'!AA66-1</f>
        <v>1.1077999883202163</v>
      </c>
      <c r="AB80" s="10">
        <f>+'Indice PondENGHO'!AB78/'Indice PondENGHO'!AB66-1</f>
        <v>1.1446618159310162</v>
      </c>
      <c r="AC80" s="3">
        <f>+'Indice PondENGHO'!AC78/'Indice PondENGHO'!AC66-1</f>
        <v>1.1419036752993232</v>
      </c>
      <c r="AD80" s="3">
        <f>+'Indice PondENGHO'!AD78/'Indice PondENGHO'!AD66-1</f>
        <v>1.2060609669839177</v>
      </c>
      <c r="AE80" s="3">
        <f>+'Indice PondENGHO'!AE78/'Indice PondENGHO'!AE66-1</f>
        <v>0.94385074680292202</v>
      </c>
      <c r="AF80" s="3">
        <f>+'Indice PondENGHO'!AF78/'Indice PondENGHO'!AF66-1</f>
        <v>1.1123088275645747</v>
      </c>
      <c r="AG80" s="3">
        <f>+'Indice PondENGHO'!AG78/'Indice PondENGHO'!AG66-1</f>
        <v>0.97233532840241521</v>
      </c>
      <c r="AH80" s="3">
        <f>+'Indice PondENGHO'!AH78/'Indice PondENGHO'!AH66-1</f>
        <v>0.93656746300228932</v>
      </c>
      <c r="AI80" s="3">
        <f>+'Indice PondENGHO'!AI78/'Indice PondENGHO'!AI66-1</f>
        <v>0.81154180339552973</v>
      </c>
      <c r="AJ80" s="3">
        <f>+'Indice PondENGHO'!AJ78/'Indice PondENGHO'!AJ66-1</f>
        <v>1.0543957308174114</v>
      </c>
      <c r="AK80" s="3">
        <f>+'Indice PondENGHO'!AK78/'Indice PondENGHO'!AK66-1</f>
        <v>0.9964102718253034</v>
      </c>
      <c r="AL80" s="3">
        <f>+'Indice PondENGHO'!AL78/'Indice PondENGHO'!AL66-1</f>
        <v>1.266248717791953</v>
      </c>
      <c r="AM80" s="11">
        <f>+'Indice PondENGHO'!AM78/'Indice PondENGHO'!AM66-1</f>
        <v>1.108445091436987</v>
      </c>
      <c r="AN80" s="10">
        <f>+'Indice PondENGHO'!AN78/'Indice PondENGHO'!AN66-1</f>
        <v>1.1484966774859027</v>
      </c>
      <c r="AO80" s="3">
        <f>+'Indice PondENGHO'!AO78/'Indice PondENGHO'!AO66-1</f>
        <v>1.1405860771202185</v>
      </c>
      <c r="AP80" s="3">
        <f>+'Indice PondENGHO'!AP78/'Indice PondENGHO'!AP66-1</f>
        <v>1.2074697426748968</v>
      </c>
      <c r="AQ80" s="3">
        <f>+'Indice PondENGHO'!AQ78/'Indice PondENGHO'!AQ66-1</f>
        <v>0.94131611919241664</v>
      </c>
      <c r="AR80" s="3">
        <f>+'Indice PondENGHO'!AR78/'Indice PondENGHO'!AR66-1</f>
        <v>1.1112795452877173</v>
      </c>
      <c r="AS80" s="3">
        <f>+'Indice PondENGHO'!AS78/'Indice PondENGHO'!AS66-1</f>
        <v>0.97396886591258713</v>
      </c>
      <c r="AT80" s="3">
        <f>+'Indice PondENGHO'!AT78/'Indice PondENGHO'!AT66-1</f>
        <v>0.93450478498239464</v>
      </c>
      <c r="AU80" s="3">
        <f>+'Indice PondENGHO'!AU78/'Indice PondENGHO'!AU66-1</f>
        <v>0.80975750119420931</v>
      </c>
      <c r="AV80" s="3">
        <f>+'Indice PondENGHO'!AV78/'Indice PondENGHO'!AV66-1</f>
        <v>1.0530915807344736</v>
      </c>
      <c r="AW80" s="3">
        <f>+'Indice PondENGHO'!AW78/'Indice PondENGHO'!AW66-1</f>
        <v>0.99623954442441098</v>
      </c>
      <c r="AX80" s="3">
        <f>+'Indice PondENGHO'!AX78/'Indice PondENGHO'!AX66-1</f>
        <v>1.2627424432684431</v>
      </c>
      <c r="AY80" s="11">
        <f>+'Indice PondENGHO'!AY78/'Indice PondENGHO'!AY66-1</f>
        <v>1.1099472462544839</v>
      </c>
      <c r="AZ80" s="10">
        <f>+'Indice PondENGHO'!AZ78/'Indice PondENGHO'!AZ66-1</f>
        <v>1.1554371845050126</v>
      </c>
      <c r="BA80" s="3">
        <f>+'Indice PondENGHO'!BA78/'Indice PondENGHO'!BA66-1</f>
        <v>1.138054994459754</v>
      </c>
      <c r="BB80" s="3">
        <f>+'Indice PondENGHO'!BB78/'Indice PondENGHO'!BB66-1</f>
        <v>1.2094476279774304</v>
      </c>
      <c r="BC80" s="3">
        <f>+'Indice PondENGHO'!BC78/'Indice PondENGHO'!BC66-1</f>
        <v>0.94519364416884644</v>
      </c>
      <c r="BD80" s="3">
        <f>+'Indice PondENGHO'!BD78/'Indice PondENGHO'!BD66-1</f>
        <v>1.1097935514218267</v>
      </c>
      <c r="BE80" s="3">
        <f>+'Indice PondENGHO'!BE78/'Indice PondENGHO'!BE66-1</f>
        <v>0.97652311183700546</v>
      </c>
      <c r="BF80" s="3">
        <f>+'Indice PondENGHO'!BF78/'Indice PondENGHO'!BF66-1</f>
        <v>0.93285573171014846</v>
      </c>
      <c r="BG80" s="3">
        <f>+'Indice PondENGHO'!BG78/'Indice PondENGHO'!BG66-1</f>
        <v>0.80527085874751947</v>
      </c>
      <c r="BH80" s="3">
        <f>+'Indice PondENGHO'!BH78/'Indice PondENGHO'!BH66-1</f>
        <v>1.0500297174150721</v>
      </c>
      <c r="BI80" s="3">
        <f>+'Indice PondENGHO'!BI78/'Indice PondENGHO'!BI66-1</f>
        <v>1.0094649595990668</v>
      </c>
      <c r="BJ80" s="3">
        <f>+'Indice PondENGHO'!BJ78/'Indice PondENGHO'!BJ66-1</f>
        <v>1.2562134767773605</v>
      </c>
      <c r="BK80" s="11">
        <f>+'Indice PondENGHO'!BK78/'Indice PondENGHO'!BK66-1</f>
        <v>1.1137334479420504</v>
      </c>
      <c r="BL80" s="3">
        <f>+'Indice PondENGHO'!BL78/'Indice PondENGHO'!BL66-1</f>
        <v>1.0965084195980745</v>
      </c>
      <c r="BM80" s="3">
        <f>+'Indice PondENGHO'!BM78/'Indice PondENGHO'!BM66-1</f>
        <v>1.0912388971010518</v>
      </c>
      <c r="BN80" s="3">
        <f>+'Indice PondENGHO'!BN78/'Indice PondENGHO'!BN66-1</f>
        <v>1.0900430852223089</v>
      </c>
      <c r="BO80" s="3">
        <f>+'Indice PondENGHO'!BO78/'Indice PondENGHO'!BO66-1</f>
        <v>1.0847741885759947</v>
      </c>
      <c r="BP80" s="3">
        <f>+'Indice PondENGHO'!BP78/'Indice PondENGHO'!BP66-1</f>
        <v>1.0828037636336663</v>
      </c>
      <c r="BQ80" s="10">
        <f>+'Indice PondENGHO'!BQ78/'Indice PondENGHO'!BQ66-1</f>
        <v>1.1439530843776589</v>
      </c>
      <c r="BR80" s="3">
        <f>+'Indice PondENGHO'!BR78/'Indice PondENGHO'!BR66-1</f>
        <v>1.1415620357336902</v>
      </c>
      <c r="BS80" s="3">
        <f>+'Indice PondENGHO'!BS78/'Indice PondENGHO'!BS66-1</f>
        <v>1.2066524913957992</v>
      </c>
      <c r="BT80" s="3">
        <f>+'Indice PondENGHO'!BT78/'Indice PondENGHO'!BT66-1</f>
        <v>0.94415453647791203</v>
      </c>
      <c r="BU80" s="3">
        <f>+'Indice PondENGHO'!BU78/'Indice PondENGHO'!BU66-1</f>
        <v>1.1120946699399648</v>
      </c>
      <c r="BV80" s="3">
        <f>+'Indice PondENGHO'!BV78/'Indice PondENGHO'!BV66-1</f>
        <v>0.97375450331513491</v>
      </c>
      <c r="BW80" s="3">
        <f>+'Indice PondENGHO'!BW78/'Indice PondENGHO'!BW66-1</f>
        <v>0.93480404587714161</v>
      </c>
      <c r="BX80" s="3">
        <f>+'Indice PondENGHO'!BX78/'Indice PondENGHO'!BX66-1</f>
        <v>0.81041478226077546</v>
      </c>
      <c r="BY80" s="3">
        <f>+'Indice PondENGHO'!BY78/'Indice PondENGHO'!BY66-1</f>
        <v>1.0529321863504193</v>
      </c>
      <c r="BZ80" s="3">
        <f>+'Indice PondENGHO'!BZ78/'Indice PondENGHO'!BZ66-1</f>
        <v>0.99885481255392849</v>
      </c>
      <c r="CA80" s="3">
        <f>+'Indice PondENGHO'!CA78/'Indice PondENGHO'!CA66-1</f>
        <v>1.2633312678507047</v>
      </c>
      <c r="CB80" s="11">
        <f>+'Indice PondENGHO'!CB78/'Indice PondENGHO'!CB66-1</f>
        <v>1.1104678840263342</v>
      </c>
      <c r="CC80" s="3">
        <f>+'Indice PondENGHO'!CC78/'Indice PondENGHO'!CC66-1</f>
        <v>1.0875489531985139</v>
      </c>
      <c r="CD80" s="3">
        <f>+'Indice PondENGHO'!CD78/'Indice PondENGHO'!CD66-1</f>
        <v>1.0875489531985139</v>
      </c>
      <c r="CF80" s="3">
        <f t="shared" ref="CF80" si="8">+BL80-BP80</f>
        <v>1.3704655964408285E-2</v>
      </c>
    </row>
    <row r="81" spans="1:84" x14ac:dyDescent="0.3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1.1622395843168847</v>
      </c>
      <c r="E81" s="3">
        <f>+'Indice PondENGHO'!E79/'Indice PondENGHO'!E67-1</f>
        <v>1.2019119071113029</v>
      </c>
      <c r="F81" s="3">
        <f>+'Indice PondENGHO'!F79/'Indice PondENGHO'!F67-1</f>
        <v>1.2385263900488241</v>
      </c>
      <c r="G81" s="3">
        <f>+'Indice PondENGHO'!G79/'Indice PondENGHO'!G67-1</f>
        <v>1.0884859165435437</v>
      </c>
      <c r="H81" s="3">
        <f>+'Indice PondENGHO'!H79/'Indice PondENGHO'!H67-1</f>
        <v>1.1894281763089061</v>
      </c>
      <c r="I81" s="3">
        <f>+'Indice PondENGHO'!I79/'Indice PondENGHO'!I67-1</f>
        <v>1.0261525747717175</v>
      </c>
      <c r="J81" s="3">
        <f>+'Indice PondENGHO'!J79/'Indice PondENGHO'!J67-1</f>
        <v>0.96433483480301896</v>
      </c>
      <c r="K81" s="3">
        <f>+'Indice PondENGHO'!K79/'Indice PondENGHO'!K67-1</f>
        <v>0.88027236944175757</v>
      </c>
      <c r="L81" s="3">
        <f>+'Indice PondENGHO'!L79/'Indice PondENGHO'!L67-1</f>
        <v>1.1053764613774115</v>
      </c>
      <c r="M81" s="3">
        <f>+'Indice PondENGHO'!M79/'Indice PondENGHO'!M67-1</f>
        <v>0.99870502180797205</v>
      </c>
      <c r="N81" s="3">
        <f>+'Indice PondENGHO'!N79/'Indice PondENGHO'!N67-1</f>
        <v>1.3492663733572638</v>
      </c>
      <c r="O81" s="11">
        <f>+'Indice PondENGHO'!O79/'Indice PondENGHO'!O67-1</f>
        <v>1.1590484709768769</v>
      </c>
      <c r="P81" s="10">
        <f>+'Indice PondENGHO'!P79/'Indice PondENGHO'!P67-1</f>
        <v>1.169592928133623</v>
      </c>
      <c r="Q81" s="3">
        <f>+'Indice PondENGHO'!Q79/'Indice PondENGHO'!Q67-1</f>
        <v>1.1993962320889273</v>
      </c>
      <c r="R81" s="3">
        <f>+'Indice PondENGHO'!R79/'Indice PondENGHO'!R67-1</f>
        <v>1.2392571573625779</v>
      </c>
      <c r="S81" s="3">
        <f>+'Indice PondENGHO'!S79/'Indice PondENGHO'!S67-1</f>
        <v>1.0969359344157406</v>
      </c>
      <c r="T81" s="3">
        <f>+'Indice PondENGHO'!T79/'Indice PondENGHO'!T67-1</f>
        <v>1.1848995529398447</v>
      </c>
      <c r="U81" s="3">
        <f>+'Indice PondENGHO'!U79/'Indice PondENGHO'!U67-1</f>
        <v>1.0262054735663968</v>
      </c>
      <c r="V81" s="3">
        <f>+'Indice PondENGHO'!V79/'Indice PondENGHO'!V67-1</f>
        <v>0.96520057206662346</v>
      </c>
      <c r="W81" s="3">
        <f>+'Indice PondENGHO'!W79/'Indice PondENGHO'!W67-1</f>
        <v>0.87760390971161195</v>
      </c>
      <c r="X81" s="3">
        <f>+'Indice PondENGHO'!X79/'Indice PondENGHO'!X67-1</f>
        <v>1.1107645317926442</v>
      </c>
      <c r="Y81" s="3">
        <f>+'Indice PondENGHO'!Y79/'Indice PondENGHO'!Y67-1</f>
        <v>1.0232924382570907</v>
      </c>
      <c r="Z81" s="3">
        <f>+'Indice PondENGHO'!Z79/'Indice PondENGHO'!Z67-1</f>
        <v>1.3459503055673379</v>
      </c>
      <c r="AA81" s="11">
        <f>+'Indice PondENGHO'!AA79/'Indice PondENGHO'!AA67-1</f>
        <v>1.1590949034403524</v>
      </c>
      <c r="AB81" s="10">
        <f>+'Indice PondENGHO'!AB79/'Indice PondENGHO'!AB67-1</f>
        <v>1.1745952881471862</v>
      </c>
      <c r="AC81" s="3">
        <f>+'Indice PondENGHO'!AC79/'Indice PondENGHO'!AC67-1</f>
        <v>1.2002294276670349</v>
      </c>
      <c r="AD81" s="3">
        <f>+'Indice PondENGHO'!AD79/'Indice PondENGHO'!AD67-1</f>
        <v>1.2401332636522326</v>
      </c>
      <c r="AE81" s="3">
        <f>+'Indice PondENGHO'!AE79/'Indice PondENGHO'!AE67-1</f>
        <v>1.1005930883946218</v>
      </c>
      <c r="AF81" s="3">
        <f>+'Indice PondENGHO'!AF79/'Indice PondENGHO'!AF67-1</f>
        <v>1.1810680831429363</v>
      </c>
      <c r="AG81" s="3">
        <f>+'Indice PondENGHO'!AG79/'Indice PondENGHO'!AG67-1</f>
        <v>1.026608760249959</v>
      </c>
      <c r="AH81" s="3">
        <f>+'Indice PondENGHO'!AH79/'Indice PondENGHO'!AH67-1</f>
        <v>0.96701476081652538</v>
      </c>
      <c r="AI81" s="3">
        <f>+'Indice PondENGHO'!AI79/'Indice PondENGHO'!AI67-1</f>
        <v>0.87553605146297109</v>
      </c>
      <c r="AJ81" s="3">
        <f>+'Indice PondENGHO'!AJ79/'Indice PondENGHO'!AJ67-1</f>
        <v>1.11264644870558</v>
      </c>
      <c r="AK81" s="3">
        <f>+'Indice PondENGHO'!AK79/'Indice PondENGHO'!AK67-1</f>
        <v>1.0305595266481986</v>
      </c>
      <c r="AL81" s="3">
        <f>+'Indice PondENGHO'!AL79/'Indice PondENGHO'!AL67-1</f>
        <v>1.3451791729023128</v>
      </c>
      <c r="AM81" s="11">
        <f>+'Indice PondENGHO'!AM79/'Indice PondENGHO'!AM67-1</f>
        <v>1.1593543555850792</v>
      </c>
      <c r="AN81" s="10">
        <f>+'Indice PondENGHO'!AN79/'Indice PondENGHO'!AN67-1</f>
        <v>1.177513362919369</v>
      </c>
      <c r="AO81" s="3">
        <f>+'Indice PondENGHO'!AO79/'Indice PondENGHO'!AO67-1</f>
        <v>1.1991421572413747</v>
      </c>
      <c r="AP81" s="3">
        <f>+'Indice PondENGHO'!AP79/'Indice PondENGHO'!AP67-1</f>
        <v>1.243464687728046</v>
      </c>
      <c r="AQ81" s="3">
        <f>+'Indice PondENGHO'!AQ79/'Indice PondENGHO'!AQ67-1</f>
        <v>1.0988220933037942</v>
      </c>
      <c r="AR81" s="3">
        <f>+'Indice PondENGHO'!AR79/'Indice PondENGHO'!AR67-1</f>
        <v>1.1799845516744147</v>
      </c>
      <c r="AS81" s="3">
        <f>+'Indice PondENGHO'!AS79/'Indice PondENGHO'!AS67-1</f>
        <v>1.0249462675331174</v>
      </c>
      <c r="AT81" s="3">
        <f>+'Indice PondENGHO'!AT79/'Indice PondENGHO'!AT67-1</f>
        <v>0.96860977529209569</v>
      </c>
      <c r="AU81" s="3">
        <f>+'Indice PondENGHO'!AU79/'Indice PondENGHO'!AU67-1</f>
        <v>0.87415175264203171</v>
      </c>
      <c r="AV81" s="3">
        <f>+'Indice PondENGHO'!AV79/'Indice PondENGHO'!AV67-1</f>
        <v>1.1171221933747386</v>
      </c>
      <c r="AW81" s="3">
        <f>+'Indice PondENGHO'!AW79/'Indice PondENGHO'!AW67-1</f>
        <v>1.0299435259287422</v>
      </c>
      <c r="AX81" s="3">
        <f>+'Indice PondENGHO'!AX79/'Indice PondENGHO'!AX67-1</f>
        <v>1.3427271914802139</v>
      </c>
      <c r="AY81" s="11">
        <f>+'Indice PondENGHO'!AY79/'Indice PondENGHO'!AY67-1</f>
        <v>1.160240806846323</v>
      </c>
      <c r="AZ81" s="10">
        <f>+'Indice PondENGHO'!AZ79/'Indice PondENGHO'!AZ67-1</f>
        <v>1.183635467056495</v>
      </c>
      <c r="BA81" s="3">
        <f>+'Indice PondENGHO'!BA79/'Indice PondENGHO'!BA67-1</f>
        <v>1.1968395266653769</v>
      </c>
      <c r="BB81" s="3">
        <f>+'Indice PondENGHO'!BB79/'Indice PondENGHO'!BB67-1</f>
        <v>1.2476044751932078</v>
      </c>
      <c r="BC81" s="3">
        <f>+'Indice PondENGHO'!BC79/'Indice PondENGHO'!BC67-1</f>
        <v>1.1042630730216763</v>
      </c>
      <c r="BD81" s="3">
        <f>+'Indice PondENGHO'!BD79/'Indice PondENGHO'!BD67-1</f>
        <v>1.1775306934232792</v>
      </c>
      <c r="BE81" s="3">
        <f>+'Indice PondENGHO'!BE79/'Indice PondENGHO'!BE67-1</f>
        <v>1.0239178736016723</v>
      </c>
      <c r="BF81" s="3">
        <f>+'Indice PondENGHO'!BF79/'Indice PondENGHO'!BF67-1</f>
        <v>0.97059193000651867</v>
      </c>
      <c r="BG81" s="3">
        <f>+'Indice PondENGHO'!BG79/'Indice PondENGHO'!BG67-1</f>
        <v>0.86981170606257718</v>
      </c>
      <c r="BH81" s="3">
        <f>+'Indice PondENGHO'!BH79/'Indice PondENGHO'!BH67-1</f>
        <v>1.1210174444599601</v>
      </c>
      <c r="BI81" s="3">
        <f>+'Indice PondENGHO'!BI79/'Indice PondENGHO'!BI67-1</f>
        <v>1.0414740018704944</v>
      </c>
      <c r="BJ81" s="3">
        <f>+'Indice PondENGHO'!BJ79/'Indice PondENGHO'!BJ67-1</f>
        <v>1.340070604254135</v>
      </c>
      <c r="BK81" s="11">
        <f>+'Indice PondENGHO'!BK79/'Indice PondENGHO'!BK67-1</f>
        <v>1.1641833956590251</v>
      </c>
      <c r="BL81" s="3">
        <f>+'Indice PondENGHO'!BL79/'Indice PondENGHO'!BL67-1</f>
        <v>1.1446104721177037</v>
      </c>
      <c r="BM81" s="3">
        <f>+'Indice PondENGHO'!BM79/'Indice PondENGHO'!BM67-1</f>
        <v>1.1419104236008364</v>
      </c>
      <c r="BN81" s="3">
        <f>+'Indice PondENGHO'!BN79/'Indice PondENGHO'!BN67-1</f>
        <v>1.1419300715173266</v>
      </c>
      <c r="BO81" s="3">
        <f>+'Indice PondENGHO'!BO79/'Indice PondENGHO'!BO67-1</f>
        <v>1.1382430645473889</v>
      </c>
      <c r="BP81" s="3">
        <f>+'Indice PondENGHO'!BP79/'Indice PondENGHO'!BP67-1</f>
        <v>1.1404517253931856</v>
      </c>
      <c r="BQ81" s="10">
        <f>+'Indice PondENGHO'!BQ79/'Indice PondENGHO'!BQ67-1</f>
        <v>1.1740405444892641</v>
      </c>
      <c r="BR81" s="3">
        <f>+'Indice PondENGHO'!BR79/'Indice PondENGHO'!BR67-1</f>
        <v>1.1990486549843342</v>
      </c>
      <c r="BS81" s="3">
        <f>+'Indice PondENGHO'!BS79/'Indice PondENGHO'!BS67-1</f>
        <v>1.2426746470999728</v>
      </c>
      <c r="BT81" s="3">
        <f>+'Indice PondENGHO'!BT79/'Indice PondENGHO'!BT67-1</f>
        <v>1.0993824972209763</v>
      </c>
      <c r="BU81" s="3">
        <f>+'Indice PondENGHO'!BU79/'Indice PondENGHO'!BU67-1</f>
        <v>1.1805842752985862</v>
      </c>
      <c r="BV81" s="3">
        <f>+'Indice PondENGHO'!BV79/'Indice PondENGHO'!BV67-1</f>
        <v>1.0250557879010977</v>
      </c>
      <c r="BW81" s="3">
        <f>+'Indice PondENGHO'!BW79/'Indice PondENGHO'!BW67-1</f>
        <v>0.96819546848126814</v>
      </c>
      <c r="BX81" s="3">
        <f>+'Indice PondENGHO'!BX79/'Indice PondENGHO'!BX67-1</f>
        <v>0.87446473112410827</v>
      </c>
      <c r="BY81" s="3">
        <f>+'Indice PondENGHO'!BY79/'Indice PondENGHO'!BY67-1</f>
        <v>1.1157021124611295</v>
      </c>
      <c r="BZ81" s="3">
        <f>+'Indice PondENGHO'!BZ79/'Indice PondENGHO'!BZ67-1</f>
        <v>1.0318811158692318</v>
      </c>
      <c r="CA81" s="3">
        <f>+'Indice PondENGHO'!CA79/'Indice PondENGHO'!CA67-1</f>
        <v>1.3429722322194846</v>
      </c>
      <c r="CB81" s="11">
        <f>+'Indice PondENGHO'!CB79/'Indice PondENGHO'!CB67-1</f>
        <v>1.1612753559384901</v>
      </c>
      <c r="CC81" s="3">
        <f>+'Indice PondENGHO'!CC79/'Indice PondENGHO'!CC67-1</f>
        <v>1.1409667728452728</v>
      </c>
      <c r="CD81" s="3">
        <f>+'Indice PondENGHO'!CD79/'Indice PondENGHO'!CD67-1</f>
        <v>1.1409666109341647</v>
      </c>
      <c r="CF81" s="3">
        <f t="shared" ref="CF81" si="11">+BL81-BP81</f>
        <v>4.1587467245181031E-3</v>
      </c>
    </row>
    <row r="82" spans="1:84" x14ac:dyDescent="0.3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1.1610401214857089</v>
      </c>
      <c r="E82" s="3">
        <f>+'Indice PondENGHO'!E80/'Indice PondENGHO'!E68-1</f>
        <v>1.1596175081283357</v>
      </c>
      <c r="F82" s="3">
        <f>+'Indice PondENGHO'!F80/'Indice PondENGHO'!F68-1</f>
        <v>1.2104017847570834</v>
      </c>
      <c r="G82" s="3">
        <f>+'Indice PondENGHO'!G80/'Indice PondENGHO'!G68-1</f>
        <v>1.1440819881856217</v>
      </c>
      <c r="H82" s="3">
        <f>+'Indice PondENGHO'!H80/'Indice PondENGHO'!H68-1</f>
        <v>1.2300174392564331</v>
      </c>
      <c r="I82" s="3">
        <f>+'Indice PondENGHO'!I80/'Indice PondENGHO'!I68-1</f>
        <v>1.0519086486820717</v>
      </c>
      <c r="J82" s="3">
        <f>+'Indice PondENGHO'!J80/'Indice PondENGHO'!J68-1</f>
        <v>0.98854546661508902</v>
      </c>
      <c r="K82" s="3">
        <f>+'Indice PondENGHO'!K80/'Indice PondENGHO'!K68-1</f>
        <v>1.0598083918377297</v>
      </c>
      <c r="L82" s="3">
        <f>+'Indice PondENGHO'!L80/'Indice PondENGHO'!L68-1</f>
        <v>1.1547415312153388</v>
      </c>
      <c r="M82" s="3">
        <f>+'Indice PondENGHO'!M80/'Indice PondENGHO'!M68-1</f>
        <v>1.0952329456551313</v>
      </c>
      <c r="N82" s="3">
        <f>+'Indice PondENGHO'!N80/'Indice PondENGHO'!N68-1</f>
        <v>1.3372261597757089</v>
      </c>
      <c r="O82" s="11">
        <f>+'Indice PondENGHO'!O80/'Indice PondENGHO'!O68-1</f>
        <v>1.1925006591434486</v>
      </c>
      <c r="P82" s="10">
        <f>+'Indice PondENGHO'!P80/'Indice PondENGHO'!P68-1</f>
        <v>1.1641391793731635</v>
      </c>
      <c r="Q82" s="3">
        <f>+'Indice PondENGHO'!Q80/'Indice PondENGHO'!Q68-1</f>
        <v>1.1541752322675216</v>
      </c>
      <c r="R82" s="3">
        <f>+'Indice PondENGHO'!R80/'Indice PondENGHO'!R68-1</f>
        <v>1.2097294603082118</v>
      </c>
      <c r="S82" s="3">
        <f>+'Indice PondENGHO'!S80/'Indice PondENGHO'!S68-1</f>
        <v>1.1328134153946947</v>
      </c>
      <c r="T82" s="3">
        <f>+'Indice PondENGHO'!T80/'Indice PondENGHO'!T68-1</f>
        <v>1.2256002095219332</v>
      </c>
      <c r="U82" s="3">
        <f>+'Indice PondENGHO'!U80/'Indice PondENGHO'!U68-1</f>
        <v>1.050830373878914</v>
      </c>
      <c r="V82" s="3">
        <f>+'Indice PondENGHO'!V80/'Indice PondENGHO'!V68-1</f>
        <v>0.99243329229255983</v>
      </c>
      <c r="W82" s="3">
        <f>+'Indice PondENGHO'!W80/'Indice PondENGHO'!W68-1</f>
        <v>1.0615992199428872</v>
      </c>
      <c r="X82" s="3">
        <f>+'Indice PondENGHO'!X80/'Indice PondENGHO'!X68-1</f>
        <v>1.1582003798020479</v>
      </c>
      <c r="Y82" s="3">
        <f>+'Indice PondENGHO'!Y80/'Indice PondENGHO'!Y68-1</f>
        <v>1.1156291838514054</v>
      </c>
      <c r="Z82" s="3">
        <f>+'Indice PondENGHO'!Z80/'Indice PondENGHO'!Z68-1</f>
        <v>1.3389747323130283</v>
      </c>
      <c r="AA82" s="11">
        <f>+'Indice PondENGHO'!AA80/'Indice PondENGHO'!AA68-1</f>
        <v>1.190742862216188</v>
      </c>
      <c r="AB82" s="10">
        <f>+'Indice PondENGHO'!AB80/'Indice PondENGHO'!AB68-1</f>
        <v>1.1665874451356362</v>
      </c>
      <c r="AC82" s="3">
        <f>+'Indice PondENGHO'!AC80/'Indice PondENGHO'!AC68-1</f>
        <v>1.1542012820260745</v>
      </c>
      <c r="AD82" s="3">
        <f>+'Indice PondENGHO'!AD80/'Indice PondENGHO'!AD68-1</f>
        <v>1.2100635760654521</v>
      </c>
      <c r="AE82" s="3">
        <f>+'Indice PondENGHO'!AE80/'Indice PondENGHO'!AE68-1</f>
        <v>1.1243516411614531</v>
      </c>
      <c r="AF82" s="3">
        <f>+'Indice PondENGHO'!AF80/'Indice PondENGHO'!AF68-1</f>
        <v>1.2215383116841019</v>
      </c>
      <c r="AG82" s="3">
        <f>+'Indice PondENGHO'!AG80/'Indice PondENGHO'!AG68-1</f>
        <v>1.0509836895068467</v>
      </c>
      <c r="AH82" s="3">
        <f>+'Indice PondENGHO'!AH80/'Indice PondENGHO'!AH68-1</f>
        <v>0.99532560898606626</v>
      </c>
      <c r="AI82" s="3">
        <f>+'Indice PondENGHO'!AI80/'Indice PondENGHO'!AI68-1</f>
        <v>1.0626332380278058</v>
      </c>
      <c r="AJ82" s="3">
        <f>+'Indice PondENGHO'!AJ80/'Indice PondENGHO'!AJ68-1</f>
        <v>1.1593854861846515</v>
      </c>
      <c r="AK82" s="3">
        <f>+'Indice PondENGHO'!AK80/'Indice PondENGHO'!AK68-1</f>
        <v>1.1204955362858557</v>
      </c>
      <c r="AL82" s="3">
        <f>+'Indice PondENGHO'!AL80/'Indice PondENGHO'!AL68-1</f>
        <v>1.3454415917800686</v>
      </c>
      <c r="AM82" s="11">
        <f>+'Indice PondENGHO'!AM80/'Indice PondENGHO'!AM68-1</f>
        <v>1.1904629435258718</v>
      </c>
      <c r="AN82" s="10">
        <f>+'Indice PondENGHO'!AN80/'Indice PondENGHO'!AN68-1</f>
        <v>1.1682378748341531</v>
      </c>
      <c r="AO82" s="3">
        <f>+'Indice PondENGHO'!AO80/'Indice PondENGHO'!AO68-1</f>
        <v>1.1518359008673054</v>
      </c>
      <c r="AP82" s="3">
        <f>+'Indice PondENGHO'!AP80/'Indice PondENGHO'!AP68-1</f>
        <v>1.2118825993186864</v>
      </c>
      <c r="AQ82" s="3">
        <f>+'Indice PondENGHO'!AQ80/'Indice PondENGHO'!AQ68-1</f>
        <v>1.1224804730423017</v>
      </c>
      <c r="AR82" s="3">
        <f>+'Indice PondENGHO'!AR80/'Indice PondENGHO'!AR68-1</f>
        <v>1.2206104798348045</v>
      </c>
      <c r="AS82" s="3">
        <f>+'Indice PondENGHO'!AS80/'Indice PondENGHO'!AS68-1</f>
        <v>1.0466454305496056</v>
      </c>
      <c r="AT82" s="3">
        <f>+'Indice PondENGHO'!AT80/'Indice PondENGHO'!AT68-1</f>
        <v>1.0006383128106657</v>
      </c>
      <c r="AU82" s="3">
        <f>+'Indice PondENGHO'!AU80/'Indice PondENGHO'!AU68-1</f>
        <v>1.0593625110154563</v>
      </c>
      <c r="AV82" s="3">
        <f>+'Indice PondENGHO'!AV80/'Indice PondENGHO'!AV68-1</f>
        <v>1.1614382956036273</v>
      </c>
      <c r="AW82" s="3">
        <f>+'Indice PondENGHO'!AW80/'Indice PondENGHO'!AW68-1</f>
        <v>1.1182234354918901</v>
      </c>
      <c r="AX82" s="3">
        <f>+'Indice PondENGHO'!AX80/'Indice PondENGHO'!AX68-1</f>
        <v>1.3448432923070768</v>
      </c>
      <c r="AY82" s="11">
        <f>+'Indice PondENGHO'!AY80/'Indice PondENGHO'!AY68-1</f>
        <v>1.1905275869559291</v>
      </c>
      <c r="AZ82" s="10">
        <f>+'Indice PondENGHO'!AZ80/'Indice PondENGHO'!AZ68-1</f>
        <v>1.171446688736161</v>
      </c>
      <c r="BA82" s="3">
        <f>+'Indice PondENGHO'!BA80/'Indice PondENGHO'!BA68-1</f>
        <v>1.147990916242664</v>
      </c>
      <c r="BB82" s="3">
        <f>+'Indice PondENGHO'!BB80/'Indice PondENGHO'!BB68-1</f>
        <v>1.2143361478527979</v>
      </c>
      <c r="BC82" s="3">
        <f>+'Indice PondENGHO'!BC80/'Indice PondENGHO'!BC68-1</f>
        <v>1.1240113505170299</v>
      </c>
      <c r="BD82" s="3">
        <f>+'Indice PondENGHO'!BD80/'Indice PondENGHO'!BD68-1</f>
        <v>1.2196654668282423</v>
      </c>
      <c r="BE82" s="3">
        <f>+'Indice PondENGHO'!BE80/'Indice PondENGHO'!BE68-1</f>
        <v>1.0431994386586361</v>
      </c>
      <c r="BF82" s="3">
        <f>+'Indice PondENGHO'!BF80/'Indice PondENGHO'!BF68-1</f>
        <v>1.0059820908270942</v>
      </c>
      <c r="BG82" s="3">
        <f>+'Indice PondENGHO'!BG80/'Indice PondENGHO'!BG68-1</f>
        <v>1.0573562491682105</v>
      </c>
      <c r="BH82" s="3">
        <f>+'Indice PondENGHO'!BH80/'Indice PondENGHO'!BH68-1</f>
        <v>1.1618855282452314</v>
      </c>
      <c r="BI82" s="3">
        <f>+'Indice PondENGHO'!BI80/'Indice PondENGHO'!BI68-1</f>
        <v>1.1300014791542368</v>
      </c>
      <c r="BJ82" s="3">
        <f>+'Indice PondENGHO'!BJ80/'Indice PondENGHO'!BJ68-1</f>
        <v>1.3460135870353187</v>
      </c>
      <c r="BK82" s="11">
        <f>+'Indice PondENGHO'!BK80/'Indice PondENGHO'!BK68-1</f>
        <v>1.193121922781418</v>
      </c>
      <c r="BL82" s="3">
        <f>+'Indice PondENGHO'!BL80/'Indice PondENGHO'!BL68-1</f>
        <v>1.1563601618882031</v>
      </c>
      <c r="BM82" s="3">
        <f>+'Indice PondENGHO'!BM80/'Indice PondENGHO'!BM68-1</f>
        <v>1.1536450257700128</v>
      </c>
      <c r="BN82" s="3">
        <f>+'Indice PondENGHO'!BN80/'Indice PondENGHO'!BN68-1</f>
        <v>1.1539597035638414</v>
      </c>
      <c r="BO82" s="3">
        <f>+'Indice PondENGHO'!BO80/'Indice PondENGHO'!BO68-1</f>
        <v>1.1519115770868433</v>
      </c>
      <c r="BP82" s="3">
        <f>+'Indice PondENGHO'!BP80/'Indice PondENGHO'!BP68-1</f>
        <v>1.1561093551529558</v>
      </c>
      <c r="BQ82" s="10">
        <f>+'Indice PondENGHO'!BQ80/'Indice PondENGHO'!BQ68-1</f>
        <v>1.1665520748131111</v>
      </c>
      <c r="BR82" s="3">
        <f>+'Indice PondENGHO'!BR80/'Indice PondENGHO'!BR68-1</f>
        <v>1.1525556920325597</v>
      </c>
      <c r="BS82" s="3">
        <f>+'Indice PondENGHO'!BS80/'Indice PondENGHO'!BS68-1</f>
        <v>1.2116970032285082</v>
      </c>
      <c r="BT82" s="3">
        <f>+'Indice PondENGHO'!BT80/'Indice PondENGHO'!BT68-1</f>
        <v>1.1275312868444987</v>
      </c>
      <c r="BU82" s="3">
        <f>+'Indice PondENGHO'!BU80/'Indice PondENGHO'!BU68-1</f>
        <v>1.221820438851704</v>
      </c>
      <c r="BV82" s="3">
        <f>+'Indice PondENGHO'!BV80/'Indice PondENGHO'!BV68-1</f>
        <v>1.0468940122451542</v>
      </c>
      <c r="BW82" s="3">
        <f>+'Indice PondENGHO'!BW80/'Indice PondENGHO'!BW68-1</f>
        <v>0.99943944268501239</v>
      </c>
      <c r="BX82" s="3">
        <f>+'Indice PondENGHO'!BX80/'Indice PondENGHO'!BX68-1</f>
        <v>1.0598541090648816</v>
      </c>
      <c r="BY82" s="3">
        <f>+'Indice PondENGHO'!BY80/'Indice PondENGHO'!BY68-1</f>
        <v>1.1601108388733068</v>
      </c>
      <c r="BZ82" s="3">
        <f>+'Indice PondENGHO'!BZ80/'Indice PondENGHO'!BZ68-1</f>
        <v>1.1215846015729731</v>
      </c>
      <c r="CA82" s="3">
        <f>+'Indice PondENGHO'!CA80/'Indice PondENGHO'!CA68-1</f>
        <v>1.3440650886677874</v>
      </c>
      <c r="CB82" s="11">
        <f>+'Indice PondENGHO'!CB80/'Indice PondENGHO'!CB68-1</f>
        <v>1.1917028649751287</v>
      </c>
      <c r="CC82" s="3">
        <f>+'Indice PondENGHO'!CC80/'Indice PondENGHO'!CC68-1</f>
        <v>1.1544393518120599</v>
      </c>
      <c r="CD82" s="3">
        <f>+'Indice PondENGHO'!CD80/'Indice PondENGHO'!CD68-1</f>
        <v>1.1544393518120599</v>
      </c>
      <c r="CF82" s="3">
        <f t="shared" ref="CF82" si="14">+BL82-BP82</f>
        <v>2.5080673524735531E-4</v>
      </c>
    </row>
    <row r="83" spans="1:84" x14ac:dyDescent="0.3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1.1534726237014628</v>
      </c>
      <c r="E83" s="3">
        <f>+'Indice PondENGHO'!E81/'Indice PondENGHO'!E69-1</f>
        <v>1.2133739063488007</v>
      </c>
      <c r="F83" s="3">
        <f>+'Indice PondENGHO'!F81/'Indice PondENGHO'!F69-1</f>
        <v>1.0954533122766037</v>
      </c>
      <c r="G83" s="3">
        <f>+'Indice PondENGHO'!G81/'Indice PondENGHO'!G69-1</f>
        <v>1.1365655160471602</v>
      </c>
      <c r="H83" s="3">
        <f>+'Indice PondENGHO'!H81/'Indice PondENGHO'!H69-1</f>
        <v>1.1478651849738251</v>
      </c>
      <c r="I83" s="3">
        <f>+'Indice PondENGHO'!I81/'Indice PondENGHO'!I69-1</f>
        <v>1.0992143794326545</v>
      </c>
      <c r="J83" s="3">
        <f>+'Indice PondENGHO'!J81/'Indice PondENGHO'!J69-1</f>
        <v>0.98803149682257674</v>
      </c>
      <c r="K83" s="3">
        <f>+'Indice PondENGHO'!K81/'Indice PondENGHO'!K69-1</f>
        <v>1.1795591803063967</v>
      </c>
      <c r="L83" s="3">
        <f>+'Indice PondENGHO'!L81/'Indice PondENGHO'!L69-1</f>
        <v>1.1157913830107353</v>
      </c>
      <c r="M83" s="3">
        <f>+'Indice PondENGHO'!M81/'Indice PondENGHO'!M69-1</f>
        <v>1.0999839405103913</v>
      </c>
      <c r="N83" s="3">
        <f>+'Indice PondENGHO'!N81/'Indice PondENGHO'!N69-1</f>
        <v>1.2992364780086536</v>
      </c>
      <c r="O83" s="11">
        <f>+'Indice PondENGHO'!O81/'Indice PondENGHO'!O69-1</f>
        <v>1.1540752039064515</v>
      </c>
      <c r="P83" s="10">
        <f>+'Indice PondENGHO'!P81/'Indice PondENGHO'!P69-1</f>
        <v>1.1579596113926751</v>
      </c>
      <c r="Q83" s="3">
        <f>+'Indice PondENGHO'!Q81/'Indice PondENGHO'!Q69-1</f>
        <v>1.206464768099941</v>
      </c>
      <c r="R83" s="3">
        <f>+'Indice PondENGHO'!R81/'Indice PondENGHO'!R69-1</f>
        <v>1.0964574263735343</v>
      </c>
      <c r="S83" s="3">
        <f>+'Indice PondENGHO'!S81/'Indice PondENGHO'!S69-1</f>
        <v>1.1230357052857518</v>
      </c>
      <c r="T83" s="3">
        <f>+'Indice PondENGHO'!T81/'Indice PondENGHO'!T69-1</f>
        <v>1.1427974982547471</v>
      </c>
      <c r="U83" s="3">
        <f>+'Indice PondENGHO'!U81/'Indice PondENGHO'!U69-1</f>
        <v>1.0957240916992501</v>
      </c>
      <c r="V83" s="3">
        <f>+'Indice PondENGHO'!V81/'Indice PondENGHO'!V69-1</f>
        <v>0.9903316098119721</v>
      </c>
      <c r="W83" s="3">
        <f>+'Indice PondENGHO'!W81/'Indice PondENGHO'!W69-1</f>
        <v>1.1866632070377863</v>
      </c>
      <c r="X83" s="3">
        <f>+'Indice PondENGHO'!X81/'Indice PondENGHO'!X69-1</f>
        <v>1.1181077706410032</v>
      </c>
      <c r="Y83" s="3">
        <f>+'Indice PondENGHO'!Y81/'Indice PondENGHO'!Y69-1</f>
        <v>1.1120282065643647</v>
      </c>
      <c r="Z83" s="3">
        <f>+'Indice PondENGHO'!Z81/'Indice PondENGHO'!Z69-1</f>
        <v>1.2952877457613488</v>
      </c>
      <c r="AA83" s="11">
        <f>+'Indice PondENGHO'!AA81/'Indice PondENGHO'!AA69-1</f>
        <v>1.1549855418668966</v>
      </c>
      <c r="AB83" s="10">
        <f>+'Indice PondENGHO'!AB81/'Indice PondENGHO'!AB69-1</f>
        <v>1.1610012964580423</v>
      </c>
      <c r="AC83" s="3">
        <f>+'Indice PondENGHO'!AC81/'Indice PondENGHO'!AC69-1</f>
        <v>1.2084523284776676</v>
      </c>
      <c r="AD83" s="3">
        <f>+'Indice PondENGHO'!AD81/'Indice PondENGHO'!AD69-1</f>
        <v>1.0970702309795124</v>
      </c>
      <c r="AE83" s="3">
        <f>+'Indice PondENGHO'!AE81/'Indice PondENGHO'!AE69-1</f>
        <v>1.1135039578054351</v>
      </c>
      <c r="AF83" s="3">
        <f>+'Indice PondENGHO'!AF81/'Indice PondENGHO'!AF69-1</f>
        <v>1.1387400792868458</v>
      </c>
      <c r="AG83" s="3">
        <f>+'Indice PondENGHO'!AG81/'Indice PondENGHO'!AG69-1</f>
        <v>1.0956683608587801</v>
      </c>
      <c r="AH83" s="3">
        <f>+'Indice PondENGHO'!AH81/'Indice PondENGHO'!AH69-1</f>
        <v>0.99142227797614346</v>
      </c>
      <c r="AI83" s="3">
        <f>+'Indice PondENGHO'!AI81/'Indice PondENGHO'!AI69-1</f>
        <v>1.1910919377798406</v>
      </c>
      <c r="AJ83" s="3">
        <f>+'Indice PondENGHO'!AJ81/'Indice PondENGHO'!AJ69-1</f>
        <v>1.1184631922343038</v>
      </c>
      <c r="AK83" s="3">
        <f>+'Indice PondENGHO'!AK81/'Indice PondENGHO'!AK69-1</f>
        <v>1.1154144684108549</v>
      </c>
      <c r="AL83" s="3">
        <f>+'Indice PondENGHO'!AL81/'Indice PondENGHO'!AL69-1</f>
        <v>1.2973237547533651</v>
      </c>
      <c r="AM83" s="11">
        <f>+'Indice PondENGHO'!AM81/'Indice PondENGHO'!AM69-1</f>
        <v>1.1550049945752741</v>
      </c>
      <c r="AN83" s="10">
        <f>+'Indice PondENGHO'!AN81/'Indice PondENGHO'!AN69-1</f>
        <v>1.1630537952965714</v>
      </c>
      <c r="AO83" s="3">
        <f>+'Indice PondENGHO'!AO81/'Indice PondENGHO'!AO69-1</f>
        <v>1.2068672946030459</v>
      </c>
      <c r="AP83" s="3">
        <f>+'Indice PondENGHO'!AP81/'Indice PondENGHO'!AP69-1</f>
        <v>1.1001425445857862</v>
      </c>
      <c r="AQ83" s="3">
        <f>+'Indice PondENGHO'!AQ81/'Indice PondENGHO'!AQ69-1</f>
        <v>1.1113806825885808</v>
      </c>
      <c r="AR83" s="3">
        <f>+'Indice PondENGHO'!AR81/'Indice PondENGHO'!AR69-1</f>
        <v>1.1381132217716128</v>
      </c>
      <c r="AS83" s="3">
        <f>+'Indice PondENGHO'!AS81/'Indice PondENGHO'!AS69-1</f>
        <v>1.0872835516624808</v>
      </c>
      <c r="AT83" s="3">
        <f>+'Indice PondENGHO'!AT81/'Indice PondENGHO'!AT69-1</f>
        <v>0.99741891931332605</v>
      </c>
      <c r="AU83" s="3">
        <f>+'Indice PondENGHO'!AU81/'Indice PondENGHO'!AU69-1</f>
        <v>1.1886931100367559</v>
      </c>
      <c r="AV83" s="3">
        <f>+'Indice PondENGHO'!AV81/'Indice PondENGHO'!AV69-1</f>
        <v>1.121947821503249</v>
      </c>
      <c r="AW83" s="3">
        <f>+'Indice PondENGHO'!AW81/'Indice PondENGHO'!AW69-1</f>
        <v>1.1125311499235755</v>
      </c>
      <c r="AX83" s="3">
        <f>+'Indice PondENGHO'!AX81/'Indice PondENGHO'!AX69-1</f>
        <v>1.2911704108574513</v>
      </c>
      <c r="AY83" s="11">
        <f>+'Indice PondENGHO'!AY81/'Indice PondENGHO'!AY69-1</f>
        <v>1.1568549419553769</v>
      </c>
      <c r="AZ83" s="10">
        <f>+'Indice PondENGHO'!AZ81/'Indice PondENGHO'!AZ69-1</f>
        <v>1.1673472039615196</v>
      </c>
      <c r="BA83" s="3">
        <f>+'Indice PondENGHO'!BA81/'Indice PondENGHO'!BA69-1</f>
        <v>1.2022872232433985</v>
      </c>
      <c r="BB83" s="3">
        <f>+'Indice PondENGHO'!BB81/'Indice PondENGHO'!BB69-1</f>
        <v>1.1037727917552194</v>
      </c>
      <c r="BC83" s="3">
        <f>+'Indice PondENGHO'!BC81/'Indice PondENGHO'!BC69-1</f>
        <v>1.1108921108301946</v>
      </c>
      <c r="BD83" s="3">
        <f>+'Indice PondENGHO'!BD81/'Indice PondENGHO'!BD69-1</f>
        <v>1.1361811254992631</v>
      </c>
      <c r="BE83" s="3">
        <f>+'Indice PondENGHO'!BE81/'Indice PondENGHO'!BE69-1</f>
        <v>1.0801657459503824</v>
      </c>
      <c r="BF83" s="3">
        <f>+'Indice PondENGHO'!BF81/'Indice PondENGHO'!BF69-1</f>
        <v>1.0042138505295894</v>
      </c>
      <c r="BG83" s="3">
        <f>+'Indice PondENGHO'!BG81/'Indice PondENGHO'!BG69-1</f>
        <v>1.191648010247627</v>
      </c>
      <c r="BH83" s="3">
        <f>+'Indice PondENGHO'!BH81/'Indice PondENGHO'!BH69-1</f>
        <v>1.125106935720888</v>
      </c>
      <c r="BI83" s="3">
        <f>+'Indice PondENGHO'!BI81/'Indice PondENGHO'!BI69-1</f>
        <v>1.1207795449401221</v>
      </c>
      <c r="BJ83" s="3">
        <f>+'Indice PondENGHO'!BJ81/'Indice PondENGHO'!BJ69-1</f>
        <v>1.285325485823007</v>
      </c>
      <c r="BK83" s="11">
        <f>+'Indice PondENGHO'!BK81/'Indice PondENGHO'!BK69-1</f>
        <v>1.1604692432793602</v>
      </c>
      <c r="BL83" s="3">
        <f>+'Indice PondENGHO'!BL81/'Indice PondENGHO'!BL69-1</f>
        <v>1.1365105149097192</v>
      </c>
      <c r="BM83" s="3">
        <f>+'Indice PondENGHO'!BM81/'Indice PondENGHO'!BM69-1</f>
        <v>1.1343390493998338</v>
      </c>
      <c r="BN83" s="3">
        <f>+'Indice PondENGHO'!BN81/'Indice PondENGHO'!BN69-1</f>
        <v>1.134606747796612</v>
      </c>
      <c r="BO83" s="3">
        <f>+'Indice PondENGHO'!BO81/'Indice PondENGHO'!BO69-1</f>
        <v>1.1316749817820919</v>
      </c>
      <c r="BP83" s="3">
        <f>+'Indice PondENGHO'!BP81/'Indice PondENGHO'!BP69-1</f>
        <v>1.1338888715698126</v>
      </c>
      <c r="BQ83" s="10">
        <f>+'Indice PondENGHO'!BQ81/'Indice PondENGHO'!BQ69-1</f>
        <v>1.1609121204203925</v>
      </c>
      <c r="BR83" s="3">
        <f>+'Indice PondENGHO'!BR81/'Indice PondENGHO'!BR69-1</f>
        <v>1.2065440171045063</v>
      </c>
      <c r="BS83" s="3">
        <f>+'Indice PondENGHO'!BS81/'Indice PondENGHO'!BS69-1</f>
        <v>1.0993708352023148</v>
      </c>
      <c r="BT83" s="3">
        <f>+'Indice PondENGHO'!BT81/'Indice PondENGHO'!BT69-1</f>
        <v>1.1164546505632766</v>
      </c>
      <c r="BU83" s="3">
        <f>+'Indice PondENGHO'!BU81/'Indice PondENGHO'!BU69-1</f>
        <v>1.1388581834510227</v>
      </c>
      <c r="BV83" s="3">
        <f>+'Indice PondENGHO'!BV81/'Indice PondENGHO'!BV69-1</f>
        <v>1.0877575510760966</v>
      </c>
      <c r="BW83" s="3">
        <f>+'Indice PondENGHO'!BW81/'Indice PondENGHO'!BW69-1</f>
        <v>0.99701545904647926</v>
      </c>
      <c r="BX83" s="3">
        <f>+'Indice PondENGHO'!BX81/'Indice PondENGHO'!BX69-1</f>
        <v>1.1886042168475295</v>
      </c>
      <c r="BY83" s="3">
        <f>+'Indice PondENGHO'!BY81/'Indice PondENGHO'!BY69-1</f>
        <v>1.1213670654928474</v>
      </c>
      <c r="BZ83" s="3">
        <f>+'Indice PondENGHO'!BZ81/'Indice PondENGHO'!BZ69-1</f>
        <v>1.1155131352201595</v>
      </c>
      <c r="CA83" s="3">
        <f>+'Indice PondENGHO'!CA81/'Indice PondENGHO'!CA69-1</f>
        <v>1.2909355200847106</v>
      </c>
      <c r="CB83" s="11">
        <f>+'Indice PondENGHO'!CB81/'Indice PondENGHO'!CB69-1</f>
        <v>1.1573490852612771</v>
      </c>
      <c r="CC83" s="3">
        <f>+'Indice PondENGHO'!CC81/'Indice PondENGHO'!CC69-1</f>
        <v>1.1339173041992145</v>
      </c>
      <c r="CD83" s="3">
        <f>+'Indice PondENGHO'!CD81/'Indice PondENGHO'!CD69-1</f>
        <v>1.1339171610340109</v>
      </c>
      <c r="CF83" s="3">
        <f t="shared" ref="CF83" si="17">+BL83-BP83</f>
        <v>2.6216433399066652E-3</v>
      </c>
    </row>
    <row r="84" spans="1:84" x14ac:dyDescent="0.3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1.3329541318368845</v>
      </c>
      <c r="E84" s="3">
        <f>+'Indice PondENGHO'!E82/'Indice PondENGHO'!E70-1</f>
        <v>1.2533763557420685</v>
      </c>
      <c r="F84" s="3">
        <f>+'Indice PondENGHO'!F82/'Indice PondENGHO'!F70-1</f>
        <v>1.0848206367648312</v>
      </c>
      <c r="G84" s="3">
        <f>+'Indice PondENGHO'!G82/'Indice PondENGHO'!G70-1</f>
        <v>1.1849103685118485</v>
      </c>
      <c r="H84" s="3">
        <f>+'Indice PondENGHO'!H82/'Indice PondENGHO'!H70-1</f>
        <v>1.2646642380654982</v>
      </c>
      <c r="I84" s="3">
        <f>+'Indice PondENGHO'!I82/'Indice PondENGHO'!I70-1</f>
        <v>1.2909861832776857</v>
      </c>
      <c r="J84" s="3">
        <f>+'Indice PondENGHO'!J82/'Indice PondENGHO'!J70-1</f>
        <v>1.0643136818223291</v>
      </c>
      <c r="K84" s="3">
        <f>+'Indice PondENGHO'!K82/'Indice PondENGHO'!K70-1</f>
        <v>1.1909736346190103</v>
      </c>
      <c r="L84" s="3">
        <f>+'Indice PondENGHO'!L82/'Indice PondENGHO'!L70-1</f>
        <v>1.2447505585095273</v>
      </c>
      <c r="M84" s="3">
        <f>+'Indice PondENGHO'!M82/'Indice PondENGHO'!M70-1</f>
        <v>1.176990856579835</v>
      </c>
      <c r="N84" s="3">
        <f>+'Indice PondENGHO'!N82/'Indice PondENGHO'!N70-1</f>
        <v>1.4296505878121808</v>
      </c>
      <c r="O84" s="11">
        <f>+'Indice PondENGHO'!O82/'Indice PondENGHO'!O70-1</f>
        <v>1.1730527573970218</v>
      </c>
      <c r="P84" s="10">
        <f>+'Indice PondENGHO'!P82/'Indice PondENGHO'!P70-1</f>
        <v>1.3335099205883978</v>
      </c>
      <c r="Q84" s="3">
        <f>+'Indice PondENGHO'!Q82/'Indice PondENGHO'!Q70-1</f>
        <v>1.2382181943816222</v>
      </c>
      <c r="R84" s="3">
        <f>+'Indice PondENGHO'!R82/'Indice PondENGHO'!R70-1</f>
        <v>1.0850423978295307</v>
      </c>
      <c r="S84" s="3">
        <f>+'Indice PondENGHO'!S82/'Indice PondENGHO'!S70-1</f>
        <v>1.1847187511423551</v>
      </c>
      <c r="T84" s="3">
        <f>+'Indice PondENGHO'!T82/'Indice PondENGHO'!T70-1</f>
        <v>1.2559109341150143</v>
      </c>
      <c r="U84" s="3">
        <f>+'Indice PondENGHO'!U82/'Indice PondENGHO'!U70-1</f>
        <v>1.2847541807086853</v>
      </c>
      <c r="V84" s="3">
        <f>+'Indice PondENGHO'!V82/'Indice PondENGHO'!V70-1</f>
        <v>1.0656140455095731</v>
      </c>
      <c r="W84" s="3">
        <f>+'Indice PondENGHO'!W82/'Indice PondENGHO'!W70-1</f>
        <v>1.1957941659449145</v>
      </c>
      <c r="X84" s="3">
        <f>+'Indice PondENGHO'!X82/'Indice PondENGHO'!X70-1</f>
        <v>1.2498338829800963</v>
      </c>
      <c r="Y84" s="3">
        <f>+'Indice PondENGHO'!Y82/'Indice PondENGHO'!Y70-1</f>
        <v>1.1955182248167366</v>
      </c>
      <c r="Z84" s="3">
        <f>+'Indice PondENGHO'!Z82/'Indice PondENGHO'!Z70-1</f>
        <v>1.4250293948704504</v>
      </c>
      <c r="AA84" s="11">
        <f>+'Indice PondENGHO'!AA82/'Indice PondENGHO'!AA70-1</f>
        <v>1.170373309063188</v>
      </c>
      <c r="AB84" s="10">
        <f>+'Indice PondENGHO'!AB82/'Indice PondENGHO'!AB70-1</f>
        <v>1.333501324876242</v>
      </c>
      <c r="AC84" s="3">
        <f>+'Indice PondENGHO'!AC82/'Indice PondENGHO'!AC70-1</f>
        <v>1.2420425482637838</v>
      </c>
      <c r="AD84" s="3">
        <f>+'Indice PondENGHO'!AD82/'Indice PondENGHO'!AD70-1</f>
        <v>1.0853648018623892</v>
      </c>
      <c r="AE84" s="3">
        <f>+'Indice PondENGHO'!AE82/'Indice PondENGHO'!AE70-1</f>
        <v>1.1817773075011746</v>
      </c>
      <c r="AF84" s="3">
        <f>+'Indice PondENGHO'!AF82/'Indice PondENGHO'!AF70-1</f>
        <v>1.2487095949418423</v>
      </c>
      <c r="AG84" s="3">
        <f>+'Indice PondENGHO'!AG82/'Indice PondENGHO'!AG70-1</f>
        <v>1.2821177270257871</v>
      </c>
      <c r="AH84" s="3">
        <f>+'Indice PondENGHO'!AH82/'Indice PondENGHO'!AH70-1</f>
        <v>1.0680897625641967</v>
      </c>
      <c r="AI84" s="3">
        <f>+'Indice PondENGHO'!AI82/'Indice PondENGHO'!AI70-1</f>
        <v>1.1996215233615648</v>
      </c>
      <c r="AJ84" s="3">
        <f>+'Indice PondENGHO'!AJ82/'Indice PondENGHO'!AJ70-1</f>
        <v>1.2516098212889375</v>
      </c>
      <c r="AK84" s="3">
        <f>+'Indice PondENGHO'!AK82/'Indice PondENGHO'!AK70-1</f>
        <v>1.2017359850460525</v>
      </c>
      <c r="AL84" s="3">
        <f>+'Indice PondENGHO'!AL82/'Indice PondENGHO'!AL70-1</f>
        <v>1.4235794764064522</v>
      </c>
      <c r="AM84" s="11">
        <f>+'Indice PondENGHO'!AM82/'Indice PondENGHO'!AM70-1</f>
        <v>1.1683596401441214</v>
      </c>
      <c r="AN84" s="10">
        <f>+'Indice PondENGHO'!AN82/'Indice PondENGHO'!AN70-1</f>
        <v>1.3334779945535491</v>
      </c>
      <c r="AO84" s="3">
        <f>+'Indice PondENGHO'!AO82/'Indice PondENGHO'!AO70-1</f>
        <v>1.2378466102889742</v>
      </c>
      <c r="AP84" s="3">
        <f>+'Indice PondENGHO'!AP82/'Indice PondENGHO'!AP70-1</f>
        <v>1.0885674211544312</v>
      </c>
      <c r="AQ84" s="3">
        <f>+'Indice PondENGHO'!AQ82/'Indice PondENGHO'!AQ70-1</f>
        <v>1.1853996539043719</v>
      </c>
      <c r="AR84" s="3">
        <f>+'Indice PondENGHO'!AR82/'Indice PondENGHO'!AR70-1</f>
        <v>1.2481317926136244</v>
      </c>
      <c r="AS84" s="3">
        <f>+'Indice PondENGHO'!AS82/'Indice PondENGHO'!AS70-1</f>
        <v>1.2741167030297218</v>
      </c>
      <c r="AT84" s="3">
        <f>+'Indice PondENGHO'!AT82/'Indice PondENGHO'!AT70-1</f>
        <v>1.0697722388569568</v>
      </c>
      <c r="AU84" s="3">
        <f>+'Indice PondENGHO'!AU82/'Indice PondENGHO'!AU70-1</f>
        <v>1.1965426938642771</v>
      </c>
      <c r="AV84" s="3">
        <f>+'Indice PondENGHO'!AV82/'Indice PondENGHO'!AV70-1</f>
        <v>1.2574974103494934</v>
      </c>
      <c r="AW84" s="3">
        <f>+'Indice PondENGHO'!AW82/'Indice PondENGHO'!AW70-1</f>
        <v>1.1979740088445761</v>
      </c>
      <c r="AX84" s="3">
        <f>+'Indice PondENGHO'!AX82/'Indice PondENGHO'!AX70-1</f>
        <v>1.4173227750771891</v>
      </c>
      <c r="AY84" s="11">
        <f>+'Indice PondENGHO'!AY82/'Indice PondENGHO'!AY70-1</f>
        <v>1.1708389705545841</v>
      </c>
      <c r="AZ84" s="10">
        <f>+'Indice PondENGHO'!AZ82/'Indice PondENGHO'!AZ70-1</f>
        <v>1.3357566828121721</v>
      </c>
      <c r="BA84" s="3">
        <f>+'Indice PondENGHO'!BA82/'Indice PondENGHO'!BA70-1</f>
        <v>1.2272731863072694</v>
      </c>
      <c r="BB84" s="3">
        <f>+'Indice PondENGHO'!BB82/'Indice PondENGHO'!BB70-1</f>
        <v>1.0918959318200749</v>
      </c>
      <c r="BC84" s="3">
        <f>+'Indice PondENGHO'!BC82/'Indice PondENGHO'!BC70-1</f>
        <v>1.197576017643029</v>
      </c>
      <c r="BD84" s="3">
        <f>+'Indice PondENGHO'!BD82/'Indice PondENGHO'!BD70-1</f>
        <v>1.2475652985037762</v>
      </c>
      <c r="BE84" s="3">
        <f>+'Indice PondENGHO'!BE82/'Indice PondENGHO'!BE70-1</f>
        <v>1.2663892862622399</v>
      </c>
      <c r="BF84" s="3">
        <f>+'Indice PondENGHO'!BF82/'Indice PondENGHO'!BF70-1</f>
        <v>1.0731264313454618</v>
      </c>
      <c r="BG84" s="3">
        <f>+'Indice PondENGHO'!BG82/'Indice PondENGHO'!BG70-1</f>
        <v>1.199710289957761</v>
      </c>
      <c r="BH84" s="3">
        <f>+'Indice PondENGHO'!BH82/'Indice PondENGHO'!BH70-1</f>
        <v>1.2622673097662687</v>
      </c>
      <c r="BI84" s="3">
        <f>+'Indice PondENGHO'!BI82/'Indice PondENGHO'!BI70-1</f>
        <v>1.2156985634100939</v>
      </c>
      <c r="BJ84" s="3">
        <f>+'Indice PondENGHO'!BJ82/'Indice PondENGHO'!BJ70-1</f>
        <v>1.4105573991970379</v>
      </c>
      <c r="BK84" s="11">
        <f>+'Indice PondENGHO'!BK82/'Indice PondENGHO'!BK70-1</f>
        <v>1.174293089196313</v>
      </c>
      <c r="BL84" s="3">
        <f>+'Indice PondENGHO'!BL82/'Indice PondENGHO'!BL70-1</f>
        <v>1.2539482592872915</v>
      </c>
      <c r="BM84" s="3">
        <f>+'Indice PondENGHO'!BM82/'Indice PondENGHO'!BM70-1</f>
        <v>1.2452786308834436</v>
      </c>
      <c r="BN84" s="3">
        <f>+'Indice PondENGHO'!BN82/'Indice PondENGHO'!BN70-1</f>
        <v>1.244864443299821</v>
      </c>
      <c r="BO84" s="3">
        <f>+'Indice PondENGHO'!BO82/'Indice PondENGHO'!BO70-1</f>
        <v>1.2392480923049467</v>
      </c>
      <c r="BP84" s="3">
        <f>+'Indice PondENGHO'!BP82/'Indice PondENGHO'!BP70-1</f>
        <v>1.2405000319449244</v>
      </c>
      <c r="BQ84" s="10">
        <f>+'Indice PondENGHO'!BQ82/'Indice PondENGHO'!BQ70-1</f>
        <v>1.333905188895204</v>
      </c>
      <c r="BR84" s="3">
        <f>+'Indice PondENGHO'!BR82/'Indice PondENGHO'!BR70-1</f>
        <v>1.2375018284556458</v>
      </c>
      <c r="BS84" s="3">
        <f>+'Indice PondENGHO'!BS82/'Indice PondENGHO'!BS70-1</f>
        <v>1.0878369965995547</v>
      </c>
      <c r="BT84" s="3">
        <f>+'Indice PondENGHO'!BT82/'Indice PondENGHO'!BT70-1</f>
        <v>1.1885626325578214</v>
      </c>
      <c r="BU84" s="3">
        <f>+'Indice PondENGHO'!BU82/'Indice PondENGHO'!BU70-1</f>
        <v>1.2504300643992008</v>
      </c>
      <c r="BV84" s="3">
        <f>+'Indice PondENGHO'!BV82/'Indice PondENGHO'!BV70-1</f>
        <v>1.2749108475035804</v>
      </c>
      <c r="BW84" s="3">
        <f>+'Indice PondENGHO'!BW82/'Indice PondENGHO'!BW70-1</f>
        <v>1.0696184594194627</v>
      </c>
      <c r="BX84" s="3">
        <f>+'Indice PondENGHO'!BX82/'Indice PondENGHO'!BX70-1</f>
        <v>1.197281656703943</v>
      </c>
      <c r="BY84" s="3">
        <f>+'Indice PondENGHO'!BY82/'Indice PondENGHO'!BY70-1</f>
        <v>1.2558923855133601</v>
      </c>
      <c r="BZ84" s="3">
        <f>+'Indice PondENGHO'!BZ82/'Indice PondENGHO'!BZ70-1</f>
        <v>1.2041369925473084</v>
      </c>
      <c r="CA84" s="3">
        <f>+'Indice PondENGHO'!CA82/'Indice PondENGHO'!CA70-1</f>
        <v>1.4175241219491572</v>
      </c>
      <c r="CB84" s="11">
        <f>+'Indice PondENGHO'!CB82/'Indice PondENGHO'!CB70-1</f>
        <v>1.171856332667875</v>
      </c>
      <c r="CC84" s="3">
        <f>+'Indice PondENGHO'!CC82/'Indice PondENGHO'!CC70-1</f>
        <v>1.2434060122531938</v>
      </c>
      <c r="CD84" s="3">
        <f>+'Indice PondENGHO'!CD82/'Indice PondENGHO'!CD70-1</f>
        <v>1.2434061624049924</v>
      </c>
      <c r="CF84" s="3">
        <f t="shared" ref="CF84" si="20">+BL84-BP84</f>
        <v>1.3448227342367058E-2</v>
      </c>
    </row>
    <row r="85" spans="1:84" x14ac:dyDescent="0.3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1.5065504984916065</v>
      </c>
      <c r="E85" s="3">
        <f>+'Indice PondENGHO'!E83/'Indice PondENGHO'!E71-1</f>
        <v>1.2972891080612547</v>
      </c>
      <c r="F85" s="3">
        <f>+'Indice PondENGHO'!F83/'Indice PondENGHO'!F71-1</f>
        <v>1.17161158837503</v>
      </c>
      <c r="G85" s="3">
        <f>+'Indice PondENGHO'!G83/'Indice PondENGHO'!G71-1</f>
        <v>1.2952797261587707</v>
      </c>
      <c r="H85" s="3">
        <f>+'Indice PondENGHO'!H83/'Indice PondENGHO'!H71-1</f>
        <v>1.4119557946208801</v>
      </c>
      <c r="I85" s="3">
        <f>+'Indice PondENGHO'!I83/'Indice PondENGHO'!I71-1</f>
        <v>1.409249449285956</v>
      </c>
      <c r="J85" s="3">
        <f>+'Indice PondENGHO'!J83/'Indice PondENGHO'!J71-1</f>
        <v>1.1719630747567296</v>
      </c>
      <c r="K85" s="3">
        <f>+'Indice PondENGHO'!K83/'Indice PondENGHO'!K71-1</f>
        <v>1.342181416184586</v>
      </c>
      <c r="L85" s="3">
        <f>+'Indice PondENGHO'!L83/'Indice PondENGHO'!L71-1</f>
        <v>1.4565707017025584</v>
      </c>
      <c r="M85" s="3">
        <f>+'Indice PondENGHO'!M83/'Indice PondENGHO'!M71-1</f>
        <v>1.2719632695615442</v>
      </c>
      <c r="N85" s="3">
        <f>+'Indice PondENGHO'!N83/'Indice PondENGHO'!N71-1</f>
        <v>1.6114907803845875</v>
      </c>
      <c r="O85" s="11">
        <f>+'Indice PondENGHO'!O83/'Indice PondENGHO'!O71-1</f>
        <v>1.2713440482995941</v>
      </c>
      <c r="P85" s="10">
        <f>+'Indice PondENGHO'!P83/'Indice PondENGHO'!P71-1</f>
        <v>1.5046179971235274</v>
      </c>
      <c r="Q85" s="3">
        <f>+'Indice PondENGHO'!Q83/'Indice PondENGHO'!Q71-1</f>
        <v>1.2819957463790272</v>
      </c>
      <c r="R85" s="3">
        <f>+'Indice PondENGHO'!R83/'Indice PondENGHO'!R71-1</f>
        <v>1.1761916858140222</v>
      </c>
      <c r="S85" s="3">
        <f>+'Indice PondENGHO'!S83/'Indice PondENGHO'!S71-1</f>
        <v>1.2989688298382123</v>
      </c>
      <c r="T85" s="3">
        <f>+'Indice PondENGHO'!T83/'Indice PondENGHO'!T71-1</f>
        <v>1.3994925932465985</v>
      </c>
      <c r="U85" s="3">
        <f>+'Indice PondENGHO'!U83/'Indice PondENGHO'!U71-1</f>
        <v>1.4037014804650827</v>
      </c>
      <c r="V85" s="3">
        <f>+'Indice PondENGHO'!V83/'Indice PondENGHO'!V71-1</f>
        <v>1.1707821493890869</v>
      </c>
      <c r="W85" s="3">
        <f>+'Indice PondENGHO'!W83/'Indice PondENGHO'!W71-1</f>
        <v>1.3475028851056976</v>
      </c>
      <c r="X85" s="3">
        <f>+'Indice PondENGHO'!X83/'Indice PondENGHO'!X71-1</f>
        <v>1.4611847759034005</v>
      </c>
      <c r="Y85" s="3">
        <f>+'Indice PondENGHO'!Y83/'Indice PondENGHO'!Y71-1</f>
        <v>1.3015342196574444</v>
      </c>
      <c r="Z85" s="3">
        <f>+'Indice PondENGHO'!Z83/'Indice PondENGHO'!Z71-1</f>
        <v>1.6119602416153747</v>
      </c>
      <c r="AA85" s="11">
        <f>+'Indice PondENGHO'!AA83/'Indice PondENGHO'!AA71-1</f>
        <v>1.2693421289585998</v>
      </c>
      <c r="AB85" s="10">
        <f>+'Indice PondENGHO'!AB83/'Indice PondENGHO'!AB71-1</f>
        <v>1.502947658883155</v>
      </c>
      <c r="AC85" s="3">
        <f>+'Indice PondENGHO'!AC83/'Indice PondENGHO'!AC71-1</f>
        <v>1.2886677468308476</v>
      </c>
      <c r="AD85" s="3">
        <f>+'Indice PondENGHO'!AD83/'Indice PondENGHO'!AD71-1</f>
        <v>1.1774225818295658</v>
      </c>
      <c r="AE85" s="3">
        <f>+'Indice PondENGHO'!AE83/'Indice PondENGHO'!AE71-1</f>
        <v>1.2974583394056145</v>
      </c>
      <c r="AF85" s="3">
        <f>+'Indice PondENGHO'!AF83/'Indice PondENGHO'!AF71-1</f>
        <v>1.3905078927346786</v>
      </c>
      <c r="AG85" s="3">
        <f>+'Indice PondENGHO'!AG83/'Indice PondENGHO'!AG71-1</f>
        <v>1.4033489967953061</v>
      </c>
      <c r="AH85" s="3">
        <f>+'Indice PondENGHO'!AH83/'Indice PondENGHO'!AH71-1</f>
        <v>1.1724538706660188</v>
      </c>
      <c r="AI85" s="3">
        <f>+'Indice PondENGHO'!AI83/'Indice PondENGHO'!AI71-1</f>
        <v>1.352203879180911</v>
      </c>
      <c r="AJ85" s="3">
        <f>+'Indice PondENGHO'!AJ83/'Indice PondENGHO'!AJ71-1</f>
        <v>1.4627582215277557</v>
      </c>
      <c r="AK85" s="3">
        <f>+'Indice PondENGHO'!AK83/'Indice PondENGHO'!AK71-1</f>
        <v>1.3096729589693861</v>
      </c>
      <c r="AL85" s="3">
        <f>+'Indice PondENGHO'!AL83/'Indice PondENGHO'!AL71-1</f>
        <v>1.616261369891514</v>
      </c>
      <c r="AM85" s="11">
        <f>+'Indice PondENGHO'!AM83/'Indice PondENGHO'!AM71-1</f>
        <v>1.266987706490013</v>
      </c>
      <c r="AN85" s="10">
        <f>+'Indice PondENGHO'!AN83/'Indice PondENGHO'!AN71-1</f>
        <v>1.5018391629685062</v>
      </c>
      <c r="AO85" s="3">
        <f>+'Indice PondENGHO'!AO83/'Indice PondENGHO'!AO71-1</f>
        <v>1.2835976889063039</v>
      </c>
      <c r="AP85" s="3">
        <f>+'Indice PondENGHO'!AP83/'Indice PondENGHO'!AP71-1</f>
        <v>1.1840569466211548</v>
      </c>
      <c r="AQ85" s="3">
        <f>+'Indice PondENGHO'!AQ83/'Indice PondENGHO'!AQ71-1</f>
        <v>1.3024382404102135</v>
      </c>
      <c r="AR85" s="3">
        <f>+'Indice PondENGHO'!AR83/'Indice PondENGHO'!AR71-1</f>
        <v>1.389525267867878</v>
      </c>
      <c r="AS85" s="3">
        <f>+'Indice PondENGHO'!AS83/'Indice PondENGHO'!AS71-1</f>
        <v>1.3884880039007816</v>
      </c>
      <c r="AT85" s="3">
        <f>+'Indice PondENGHO'!AT83/'Indice PondENGHO'!AT71-1</f>
        <v>1.169532899465441</v>
      </c>
      <c r="AU85" s="3">
        <f>+'Indice PondENGHO'!AU83/'Indice PondENGHO'!AU71-1</f>
        <v>1.3478435335931991</v>
      </c>
      <c r="AV85" s="3">
        <f>+'Indice PondENGHO'!AV83/'Indice PondENGHO'!AV71-1</f>
        <v>1.4682524510620651</v>
      </c>
      <c r="AW85" s="3">
        <f>+'Indice PondENGHO'!AW83/'Indice PondENGHO'!AW71-1</f>
        <v>1.3039315805497234</v>
      </c>
      <c r="AX85" s="3">
        <f>+'Indice PondENGHO'!AX83/'Indice PondENGHO'!AX71-1</f>
        <v>1.6140639418664744</v>
      </c>
      <c r="AY85" s="11">
        <f>+'Indice PondENGHO'!AY83/'Indice PondENGHO'!AY71-1</f>
        <v>1.270457554442638</v>
      </c>
      <c r="AZ85" s="10">
        <f>+'Indice PondENGHO'!AZ83/'Indice PondENGHO'!AZ71-1</f>
        <v>1.5002566028727871</v>
      </c>
      <c r="BA85" s="3">
        <f>+'Indice PondENGHO'!BA83/'Indice PondENGHO'!BA71-1</f>
        <v>1.271280211733834</v>
      </c>
      <c r="BB85" s="3">
        <f>+'Indice PondENGHO'!BB83/'Indice PondENGHO'!BB71-1</f>
        <v>1.1905083998741386</v>
      </c>
      <c r="BC85" s="3">
        <f>+'Indice PondENGHO'!BC83/'Indice PondENGHO'!BC71-1</f>
        <v>1.3167468304132273</v>
      </c>
      <c r="BD85" s="3">
        <f>+'Indice PondENGHO'!BD83/'Indice PondENGHO'!BD71-1</f>
        <v>1.3853819628457806</v>
      </c>
      <c r="BE85" s="3">
        <f>+'Indice PondENGHO'!BE83/'Indice PondENGHO'!BE71-1</f>
        <v>1.3758401865076348</v>
      </c>
      <c r="BF85" s="3">
        <f>+'Indice PondENGHO'!BF83/'Indice PondENGHO'!BF71-1</f>
        <v>1.1679509216535142</v>
      </c>
      <c r="BG85" s="3">
        <f>+'Indice PondENGHO'!BG83/'Indice PondENGHO'!BG71-1</f>
        <v>1.3505647130287786</v>
      </c>
      <c r="BH85" s="3">
        <f>+'Indice PondENGHO'!BH83/'Indice PondENGHO'!BH71-1</f>
        <v>1.4737222094557048</v>
      </c>
      <c r="BI85" s="3">
        <f>+'Indice PondENGHO'!BI83/'Indice PondENGHO'!BI71-1</f>
        <v>1.3343117636472055</v>
      </c>
      <c r="BJ85" s="3">
        <f>+'Indice PondENGHO'!BJ83/'Indice PondENGHO'!BJ71-1</f>
        <v>1.6141412231487129</v>
      </c>
      <c r="BK85" s="11">
        <f>+'Indice PondENGHO'!BK83/'Indice PondENGHO'!BK71-1</f>
        <v>1.276600368001402</v>
      </c>
      <c r="BL85" s="3">
        <f>+'Indice PondENGHO'!BL83/'Indice PondENGHO'!BL71-1</f>
        <v>1.397314590941019</v>
      </c>
      <c r="BM85" s="3">
        <f>+'Indice PondENGHO'!BM83/'Indice PondENGHO'!BM71-1</f>
        <v>1.3856827133305014</v>
      </c>
      <c r="BN85" s="3">
        <f>+'Indice PondENGHO'!BN83/'Indice PondENGHO'!BN71-1</f>
        <v>1.3853685302541523</v>
      </c>
      <c r="BO85" s="3">
        <f>+'Indice PondENGHO'!BO83/'Indice PondENGHO'!BO71-1</f>
        <v>1.3778670064712388</v>
      </c>
      <c r="BP85" s="3">
        <f>+'Indice PondENGHO'!BP83/'Indice PondENGHO'!BP71-1</f>
        <v>1.3782310091211696</v>
      </c>
      <c r="BQ85" s="10">
        <f>+'Indice PondENGHO'!BQ83/'Indice PondENGHO'!BQ71-1</f>
        <v>1.5030811286988857</v>
      </c>
      <c r="BR85" s="3">
        <f>+'Indice PondENGHO'!BR83/'Indice PondENGHO'!BR71-1</f>
        <v>1.2822564217189885</v>
      </c>
      <c r="BS85" s="3">
        <f>+'Indice PondENGHO'!BS83/'Indice PondENGHO'!BS71-1</f>
        <v>1.181680218110126</v>
      </c>
      <c r="BT85" s="3">
        <f>+'Indice PondENGHO'!BT83/'Indice PondENGHO'!BT71-1</f>
        <v>1.304793076715772</v>
      </c>
      <c r="BU85" s="3">
        <f>+'Indice PondENGHO'!BU83/'Indice PondENGHO'!BU71-1</f>
        <v>1.3911906107408565</v>
      </c>
      <c r="BV85" s="3">
        <f>+'Indice PondENGHO'!BV83/'Indice PondENGHO'!BV71-1</f>
        <v>1.3893137301305751</v>
      </c>
      <c r="BW85" s="3">
        <f>+'Indice PondENGHO'!BW83/'Indice PondENGHO'!BW71-1</f>
        <v>1.1698372041446743</v>
      </c>
      <c r="BX85" s="3">
        <f>+'Indice PondENGHO'!BX83/'Indice PondENGHO'!BX71-1</f>
        <v>1.3487624110276801</v>
      </c>
      <c r="BY85" s="3">
        <f>+'Indice PondENGHO'!BY83/'Indice PondENGHO'!BY71-1</f>
        <v>1.4671686448941914</v>
      </c>
      <c r="BZ85" s="3">
        <f>+'Indice PondENGHO'!BZ83/'Indice PondENGHO'!BZ71-1</f>
        <v>1.3148442376944973</v>
      </c>
      <c r="CA85" s="3">
        <f>+'Indice PondENGHO'!CA83/'Indice PondENGHO'!CA71-1</f>
        <v>1.6139762140470455</v>
      </c>
      <c r="CB85" s="11">
        <f>+'Indice PondENGHO'!CB83/'Indice PondENGHO'!CB71-1</f>
        <v>1.27208330637569</v>
      </c>
      <c r="CC85" s="3">
        <f>+'Indice PondENGHO'!CC83/'Indice PondENGHO'!CC71-1</f>
        <v>1.3829508844057248</v>
      </c>
      <c r="CD85" s="3">
        <f>+'Indice PondENGHO'!CD83/'Indice PondENGHO'!CD71-1</f>
        <v>1.3829508844057248</v>
      </c>
      <c r="CF85" s="3">
        <f t="shared" ref="CF85" si="23">+BL85-BP85</f>
        <v>1.9083581819849371E-2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abSelected="1" topLeftCell="B2" zoomScale="165" zoomScaleNormal="85" workbookViewId="0">
      <selection activeCell="G6" sqref="G6"/>
    </sheetView>
  </sheetViews>
  <sheetFormatPr baseColWidth="10" defaultRowHeight="14.4" x14ac:dyDescent="0.3"/>
  <cols>
    <col min="2" max="2" width="14" bestFit="1" customWidth="1"/>
    <col min="5" max="5" width="26.5546875" bestFit="1" customWidth="1"/>
    <col min="7" max="8" width="19.33203125" customWidth="1"/>
  </cols>
  <sheetData>
    <row r="2" spans="1:19" x14ac:dyDescent="0.3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3">
      <c r="A3" s="59"/>
      <c r="B3" s="59"/>
      <c r="C3" s="59"/>
      <c r="D3" s="59"/>
      <c r="E3" s="75" t="s">
        <v>133</v>
      </c>
      <c r="F3" s="75"/>
      <c r="G3" s="75"/>
      <c r="H3" s="75"/>
      <c r="I3" s="59"/>
      <c r="K3" s="75" t="s">
        <v>134</v>
      </c>
      <c r="L3" s="75"/>
      <c r="M3" s="75"/>
      <c r="N3" s="75"/>
    </row>
    <row r="4" spans="1:19" x14ac:dyDescent="0.3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3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3">
      <c r="A6" s="59"/>
      <c r="B6" s="59"/>
      <c r="C6" s="59">
        <f>+COLUMN($BL$1)</f>
        <v>64</v>
      </c>
      <c r="D6" s="65">
        <f>+$B$7</f>
        <v>45170</v>
      </c>
      <c r="E6" s="59" t="s">
        <v>130</v>
      </c>
      <c r="F6" s="59">
        <v>1</v>
      </c>
      <c r="G6" s="61">
        <f>100*VLOOKUP($D$6,'Infla Mensual PondENGHO'!$A$3:$BP$100000,$C6)</f>
        <v>13.248089750754</v>
      </c>
      <c r="H6" s="61">
        <f>100*VLOOKUP($D$6,'Infla Interanual PondENGHO'!$A$3:$BP$100000,$C6)</f>
        <v>139.73145909410189</v>
      </c>
      <c r="I6" s="59"/>
      <c r="K6" s="67">
        <f>+DATE(P6,Q6,1)</f>
        <v>44805</v>
      </c>
      <c r="L6" s="38" t="s">
        <v>137</v>
      </c>
      <c r="M6" s="68">
        <f>100*VLOOKUP($K6,'Infla Mensual PondENGHO'!$A$3:'Infla Mensual PondENGHO'!$A$3:$BP$1000000,COLUMN($BL$1),FALSE)</f>
        <v>6.4755271276797588</v>
      </c>
      <c r="P6">
        <f>+YEAR(D6)-1</f>
        <v>2022</v>
      </c>
      <c r="Q6">
        <f>+MONTH(D6)</f>
        <v>9</v>
      </c>
      <c r="S6">
        <v>1</v>
      </c>
    </row>
    <row r="7" spans="1:19" x14ac:dyDescent="0.3">
      <c r="A7" s="59"/>
      <c r="B7" s="65">
        <f>+MAX('Infla Mensual PondENGHO'!A4:A100000)</f>
        <v>45170</v>
      </c>
      <c r="C7" s="59">
        <f>+C6+1</f>
        <v>65</v>
      </c>
      <c r="D7" s="65">
        <f t="shared" ref="D7:D10" si="0">+$B$7</f>
        <v>45170</v>
      </c>
      <c r="E7" s="59"/>
      <c r="F7" s="59">
        <f>+F6+1</f>
        <v>2</v>
      </c>
      <c r="G7" s="76">
        <f>100*VLOOKUP($D$6,'Infla Mensual PondENGHO'!$A$3:$BP$100000,$C7)</f>
        <v>12.985410030580224</v>
      </c>
      <c r="H7" s="61">
        <f>100*VLOOKUP($D$6,'Infla Interanual PondENGHO'!$A$3:$BP$100000,$C7)</f>
        <v>138.56827133305015</v>
      </c>
      <c r="I7" s="59"/>
      <c r="K7" s="67">
        <f t="shared" ref="K7:K18" si="1">+DATE(P7,Q7,1)</f>
        <v>44835</v>
      </c>
      <c r="L7" s="38" t="s">
        <v>137</v>
      </c>
      <c r="M7" s="68">
        <f>100*VLOOKUP($K7,'Infla Mensual PondENGHO'!$A$3:'Infla Mensual PondENGHO'!$A$3:$BP$1000000,COLUMN($BL$1),FALSE)</f>
        <v>6.3011256746834388</v>
      </c>
      <c r="P7">
        <f>+IF(Q6=12,P6+1,P6)</f>
        <v>2022</v>
      </c>
      <c r="Q7">
        <f>+IF(Q6=12,1,Q6+1)</f>
        <v>10</v>
      </c>
      <c r="S7">
        <f>+S6+1</f>
        <v>2</v>
      </c>
    </row>
    <row r="8" spans="1:19" x14ac:dyDescent="0.3">
      <c r="A8" s="59"/>
      <c r="B8" s="59"/>
      <c r="C8" s="59">
        <f t="shared" ref="C8:C10" si="2">+C7+1</f>
        <v>66</v>
      </c>
      <c r="D8" s="65">
        <f t="shared" si="0"/>
        <v>45170</v>
      </c>
      <c r="E8" s="59"/>
      <c r="F8" s="59">
        <f t="shared" ref="F8:F9" si="3">+F7+1</f>
        <v>3</v>
      </c>
      <c r="G8" s="76">
        <f>100*VLOOKUP($D$6,'Infla Mensual PondENGHO'!$A$3:$BP$100000,$C8)</f>
        <v>12.891719724014973</v>
      </c>
      <c r="H8" s="61">
        <f>100*VLOOKUP($D$6,'Infla Interanual PondENGHO'!$A$3:$BP$100000,$C8)</f>
        <v>138.53685302541524</v>
      </c>
      <c r="I8" s="59"/>
      <c r="K8" s="67">
        <f t="shared" si="1"/>
        <v>44866</v>
      </c>
      <c r="L8" s="38" t="s">
        <v>137</v>
      </c>
      <c r="M8" s="68">
        <f>100*VLOOKUP($K8,'Infla Mensual PondENGHO'!$A$3:'Infla Mensual PondENGHO'!$A$3:$BP$1000000,COLUMN($BL$1),FALSE)</f>
        <v>4.6510375680181459</v>
      </c>
      <c r="P8">
        <f t="shared" ref="P8:P17" si="4">+IF(Q7=12,P7+1,P7)</f>
        <v>2022</v>
      </c>
      <c r="Q8">
        <f t="shared" ref="Q8:Q17" si="5">+IF(Q7=12,1,Q7+1)</f>
        <v>11</v>
      </c>
      <c r="S8">
        <f t="shared" ref="S8:S17" si="6">+S7+1</f>
        <v>3</v>
      </c>
    </row>
    <row r="9" spans="1:19" x14ac:dyDescent="0.3">
      <c r="A9" s="59"/>
      <c r="B9" s="59"/>
      <c r="C9" s="59">
        <f t="shared" si="2"/>
        <v>67</v>
      </c>
      <c r="D9" s="65">
        <f t="shared" si="0"/>
        <v>45170</v>
      </c>
      <c r="E9" s="59"/>
      <c r="F9" s="59">
        <f t="shared" si="3"/>
        <v>4</v>
      </c>
      <c r="G9" s="76">
        <f>100*VLOOKUP($D$6,'Infla Mensual PondENGHO'!$A$3:$BP$100000,$C9)</f>
        <v>12.713476048314142</v>
      </c>
      <c r="H9" s="61">
        <f>100*VLOOKUP($D$6,'Infla Interanual PondENGHO'!$A$3:$BP$100000,$C9)</f>
        <v>137.78670064712389</v>
      </c>
      <c r="I9" s="59"/>
      <c r="K9" s="67">
        <f t="shared" si="1"/>
        <v>44896</v>
      </c>
      <c r="L9" s="38" t="s">
        <v>137</v>
      </c>
      <c r="M9" s="68">
        <f>100*VLOOKUP($K9,'Infla Mensual PondENGHO'!$A$3:'Infla Mensual PondENGHO'!$A$3:$BP$1000000,COLUMN($BL$1),FALSE)</f>
        <v>4.8567421818114687</v>
      </c>
      <c r="P9">
        <f t="shared" si="4"/>
        <v>2022</v>
      </c>
      <c r="Q9">
        <f t="shared" si="5"/>
        <v>12</v>
      </c>
      <c r="S9">
        <f t="shared" si="6"/>
        <v>4</v>
      </c>
    </row>
    <row r="10" spans="1:19" x14ac:dyDescent="0.3">
      <c r="A10" s="59"/>
      <c r="B10" s="59"/>
      <c r="C10" s="59">
        <f t="shared" si="2"/>
        <v>68</v>
      </c>
      <c r="D10" s="65">
        <f t="shared" si="0"/>
        <v>45170</v>
      </c>
      <c r="E10" s="59" t="s">
        <v>131</v>
      </c>
      <c r="F10" s="59">
        <v>5</v>
      </c>
      <c r="G10" s="76">
        <f>100*VLOOKUP($D$6,'Infla Mensual PondENGHO'!$A$3:$BP$100000,$C10)</f>
        <v>12.473717755644032</v>
      </c>
      <c r="H10" s="61">
        <f>100*VLOOKUP($D$6,'Infla Interanual PondENGHO'!$A$3:$BP$100000,$C10)</f>
        <v>137.82310091211696</v>
      </c>
      <c r="I10" s="59"/>
      <c r="K10" s="67">
        <f t="shared" si="1"/>
        <v>44927</v>
      </c>
      <c r="L10" s="38" t="s">
        <v>137</v>
      </c>
      <c r="M10" s="68">
        <f>100*VLOOKUP($K10,'Infla Mensual PondENGHO'!$A$3:'Infla Mensual PondENGHO'!$A$3:$BP$1000000,COLUMN($BL$1),FALSE)</f>
        <v>6.1558631827894894</v>
      </c>
      <c r="P10">
        <f t="shared" si="4"/>
        <v>2023</v>
      </c>
      <c r="Q10">
        <f t="shared" si="5"/>
        <v>1</v>
      </c>
      <c r="S10">
        <f t="shared" si="6"/>
        <v>5</v>
      </c>
    </row>
    <row r="11" spans="1:19" x14ac:dyDescent="0.3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44958</v>
      </c>
      <c r="L11" s="38" t="s">
        <v>137</v>
      </c>
      <c r="M11" s="68">
        <f>100*VLOOKUP($K11,'Infla Mensual PondENGHO'!$A$3:'Infla Mensual PondENGHO'!$A$3:$BP$1000000,COLUMN($BL$1),FALSE)</f>
        <v>7.2397796175553975</v>
      </c>
      <c r="P11">
        <f t="shared" si="4"/>
        <v>2023</v>
      </c>
      <c r="Q11">
        <f t="shared" si="5"/>
        <v>2</v>
      </c>
      <c r="S11">
        <f t="shared" si="6"/>
        <v>6</v>
      </c>
    </row>
    <row r="12" spans="1:19" x14ac:dyDescent="0.3">
      <c r="A12" s="59"/>
      <c r="B12" s="59"/>
      <c r="C12" s="59"/>
      <c r="D12" s="59"/>
      <c r="E12" s="75" t="s">
        <v>132</v>
      </c>
      <c r="F12" s="75"/>
      <c r="G12" s="64">
        <f>+G6-G10</f>
        <v>0.77437199510996813</v>
      </c>
      <c r="H12" s="64">
        <f t="shared" ref="H12" si="7">+H6-H10</f>
        <v>1.9083581819849371</v>
      </c>
      <c r="I12" s="59"/>
      <c r="K12" s="67">
        <f t="shared" si="1"/>
        <v>44986</v>
      </c>
      <c r="L12" s="38" t="s">
        <v>137</v>
      </c>
      <c r="M12" s="68">
        <f>100*VLOOKUP($K12,'Infla Mensual PondENGHO'!$A$3:'Infla Mensual PondENGHO'!$A$3:$BP$1000000,COLUMN($BL$1),FALSE)</f>
        <v>7.7581850067486746</v>
      </c>
      <c r="P12">
        <f t="shared" si="4"/>
        <v>2023</v>
      </c>
      <c r="Q12">
        <f t="shared" si="5"/>
        <v>3</v>
      </c>
      <c r="S12">
        <f t="shared" si="6"/>
        <v>7</v>
      </c>
    </row>
    <row r="13" spans="1:19" x14ac:dyDescent="0.3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45017</v>
      </c>
      <c r="L13" s="38" t="s">
        <v>137</v>
      </c>
      <c r="M13" s="68">
        <f>100*VLOOKUP($K13,'Infla Mensual PondENGHO'!$A$3:'Infla Mensual PondENGHO'!$A$3:$BP$1000000,COLUMN($BL$1),FALSE)</f>
        <v>8.5949279664359057</v>
      </c>
      <c r="P13">
        <f t="shared" si="4"/>
        <v>2023</v>
      </c>
      <c r="Q13">
        <f t="shared" si="5"/>
        <v>4</v>
      </c>
      <c r="S13">
        <f t="shared" si="6"/>
        <v>8</v>
      </c>
    </row>
    <row r="14" spans="1:19" x14ac:dyDescent="0.3">
      <c r="K14" s="67">
        <f t="shared" si="1"/>
        <v>45047</v>
      </c>
      <c r="L14" s="38" t="s">
        <v>137</v>
      </c>
      <c r="M14" s="68">
        <f>100*VLOOKUP($K14,'Infla Mensual PondENGHO'!$A$3:'Infla Mensual PondENGHO'!$A$3:$BP$1000000,COLUMN($BL$1),FALSE)</f>
        <v>7.4331837054841809</v>
      </c>
      <c r="P14">
        <f t="shared" si="4"/>
        <v>2023</v>
      </c>
      <c r="Q14">
        <f t="shared" si="5"/>
        <v>5</v>
      </c>
      <c r="S14">
        <f t="shared" si="6"/>
        <v>9</v>
      </c>
    </row>
    <row r="15" spans="1:19" x14ac:dyDescent="0.3">
      <c r="K15" s="67">
        <f t="shared" si="1"/>
        <v>45078</v>
      </c>
      <c r="L15" s="38" t="s">
        <v>137</v>
      </c>
      <c r="M15" s="68">
        <f>100*VLOOKUP($K15,'Infla Mensual PondENGHO'!$A$3:'Infla Mensual PondENGHO'!$A$3:$BP$1000000,COLUMN($BL$1),FALSE)</f>
        <v>5.6985331496251401</v>
      </c>
      <c r="P15">
        <f t="shared" si="4"/>
        <v>2023</v>
      </c>
      <c r="Q15">
        <f t="shared" si="5"/>
        <v>6</v>
      </c>
      <c r="S15">
        <f t="shared" si="6"/>
        <v>10</v>
      </c>
    </row>
    <row r="16" spans="1:19" x14ac:dyDescent="0.3">
      <c r="K16" s="67">
        <f t="shared" si="1"/>
        <v>45108</v>
      </c>
      <c r="L16" s="38" t="s">
        <v>137</v>
      </c>
      <c r="M16" s="68">
        <f>100*VLOOKUP($K16,'Infla Mensual PondENGHO'!$A$3:'Infla Mensual PondENGHO'!$A$3:$BP$1000000,COLUMN($BL$1),FALSE)</f>
        <v>6.1143641615514221</v>
      </c>
      <c r="P16">
        <f t="shared" si="4"/>
        <v>2023</v>
      </c>
      <c r="Q16">
        <f t="shared" si="5"/>
        <v>7</v>
      </c>
      <c r="S16">
        <f t="shared" si="6"/>
        <v>11</v>
      </c>
    </row>
    <row r="17" spans="8:19" x14ac:dyDescent="0.3">
      <c r="K17" s="67">
        <f t="shared" si="1"/>
        <v>45139</v>
      </c>
      <c r="L17" s="38" t="s">
        <v>137</v>
      </c>
      <c r="M17" s="68">
        <f>100*VLOOKUP($K17,'Infla Mensual PondENGHO'!$A$3:'Infla Mensual PondENGHO'!$A$3:$BP$1000000,COLUMN($BL$1),FALSE)</f>
        <v>13.051177564879413</v>
      </c>
      <c r="P17">
        <f t="shared" si="4"/>
        <v>2023</v>
      </c>
      <c r="Q17">
        <f t="shared" si="5"/>
        <v>8</v>
      </c>
      <c r="S17">
        <f t="shared" si="6"/>
        <v>12</v>
      </c>
    </row>
    <row r="18" spans="8:19" x14ac:dyDescent="0.3">
      <c r="K18" s="67">
        <f t="shared" si="1"/>
        <v>45170</v>
      </c>
      <c r="L18" s="38" t="s">
        <v>137</v>
      </c>
      <c r="M18" s="68">
        <f>100*VLOOKUP($K18,'Infla Mensual PondENGHO'!$A$3:'Infla Mensual PondENGHO'!$A$3:$BP$1000000,COLUMN($BL$1),FALSE)</f>
        <v>13.248089750754</v>
      </c>
      <c r="P18">
        <f t="shared" ref="P18" si="8">+IF(Q17=12,P17+1,P17)</f>
        <v>2023</v>
      </c>
      <c r="Q18">
        <f t="shared" ref="Q18" si="9">+IF(Q17=12,1,Q17+1)</f>
        <v>9</v>
      </c>
      <c r="S18">
        <f t="shared" ref="S18" si="10">+S17+1</f>
        <v>13</v>
      </c>
    </row>
    <row r="19" spans="8:19" x14ac:dyDescent="0.3">
      <c r="K19" s="67">
        <f>+K6</f>
        <v>44805</v>
      </c>
      <c r="L19" s="38" t="s">
        <v>138</v>
      </c>
      <c r="M19" s="68">
        <f>100*VLOOKUP($K19,'Infla Mensual PondENGHO'!$A$3:'Infla Mensual PondENGHO'!$A$3:$BP$1000000,COLUMN($BM$1),FALSE)</f>
        <v>6.3359034819487015</v>
      </c>
    </row>
    <row r="20" spans="8:19" x14ac:dyDescent="0.3">
      <c r="K20" s="67">
        <f t="shared" ref="K20:K70" si="11">+K7</f>
        <v>44835</v>
      </c>
      <c r="L20" s="38" t="s">
        <v>138</v>
      </c>
      <c r="M20" s="68">
        <f>100*VLOOKUP($K20,'Infla Mensual PondENGHO'!$A$3:'Infla Mensual PondENGHO'!$A$3:$BP$1000000,COLUMN($BM$1),FALSE)</f>
        <v>6.3305875648651311</v>
      </c>
    </row>
    <row r="21" spans="8:19" x14ac:dyDescent="0.3">
      <c r="K21" s="67">
        <f t="shared" si="11"/>
        <v>44866</v>
      </c>
      <c r="L21" s="38" t="s">
        <v>138</v>
      </c>
      <c r="M21" s="68">
        <f>100*VLOOKUP($K21,'Infla Mensual PondENGHO'!$A$3:'Infla Mensual PondENGHO'!$A$3:$BP$1000000,COLUMN($BM$1),FALSE)</f>
        <v>4.8082913552601747</v>
      </c>
    </row>
    <row r="22" spans="8:19" x14ac:dyDescent="0.3">
      <c r="H22" s="58"/>
      <c r="K22" s="67">
        <f t="shared" si="11"/>
        <v>44896</v>
      </c>
      <c r="L22" s="38" t="s">
        <v>138</v>
      </c>
      <c r="M22" s="68">
        <f>100*VLOOKUP($K22,'Infla Mensual PondENGHO'!$A$3:'Infla Mensual PondENGHO'!$A$3:$BP$1000000,COLUMN($BM$1),FALSE)</f>
        <v>5.0135090547284156</v>
      </c>
    </row>
    <row r="23" spans="8:19" x14ac:dyDescent="0.3">
      <c r="K23" s="67">
        <f t="shared" si="11"/>
        <v>44927</v>
      </c>
      <c r="L23" s="38" t="s">
        <v>138</v>
      </c>
      <c r="M23" s="68">
        <f>100*VLOOKUP($K23,'Infla Mensual PondENGHO'!$A$3:'Infla Mensual PondENGHO'!$A$3:$BP$1000000,COLUMN($BM$1),FALSE)</f>
        <v>6.0938940329741564</v>
      </c>
    </row>
    <row r="24" spans="8:19" x14ac:dyDescent="0.3">
      <c r="K24" s="67">
        <f t="shared" si="11"/>
        <v>44958</v>
      </c>
      <c r="L24" s="38" t="s">
        <v>138</v>
      </c>
      <c r="M24" s="68">
        <f>100*VLOOKUP($K24,'Infla Mensual PondENGHO'!$A$3:'Infla Mensual PondENGHO'!$A$3:$BP$1000000,COLUMN($BM$1),FALSE)</f>
        <v>6.9041775417637563</v>
      </c>
    </row>
    <row r="25" spans="8:19" x14ac:dyDescent="0.3">
      <c r="K25" s="67">
        <f t="shared" si="11"/>
        <v>44986</v>
      </c>
      <c r="L25" s="38" t="s">
        <v>138</v>
      </c>
      <c r="M25" s="68">
        <f>100*VLOOKUP($K25,'Infla Mensual PondENGHO'!$A$3:'Infla Mensual PondENGHO'!$A$3:$BP$1000000,COLUMN($BM$1),FALSE)</f>
        <v>7.7688296073252339</v>
      </c>
    </row>
    <row r="26" spans="8:19" x14ac:dyDescent="0.3">
      <c r="K26" s="67">
        <f t="shared" si="11"/>
        <v>45017</v>
      </c>
      <c r="L26" s="38" t="s">
        <v>138</v>
      </c>
      <c r="M26" s="68">
        <f>100*VLOOKUP($K26,'Infla Mensual PondENGHO'!$A$3:'Infla Mensual PondENGHO'!$A$3:$BP$1000000,COLUMN($BM$1),FALSE)</f>
        <v>8.4415822870399957</v>
      </c>
    </row>
    <row r="27" spans="8:19" x14ac:dyDescent="0.3">
      <c r="K27" s="67">
        <f t="shared" si="11"/>
        <v>45047</v>
      </c>
      <c r="L27" s="38" t="s">
        <v>138</v>
      </c>
      <c r="M27" s="68">
        <f>100*VLOOKUP($K27,'Infla Mensual PondENGHO'!$A$3:'Infla Mensual PondENGHO'!$A$3:$BP$1000000,COLUMN($BM$1),FALSE)</f>
        <v>7.5816183471590248</v>
      </c>
    </row>
    <row r="28" spans="8:19" x14ac:dyDescent="0.3">
      <c r="K28" s="67">
        <f t="shared" si="11"/>
        <v>45078</v>
      </c>
      <c r="L28" s="38" t="s">
        <v>138</v>
      </c>
      <c r="M28" s="68">
        <f>100*VLOOKUP($K28,'Infla Mensual PondENGHO'!$A$3:'Infla Mensual PondENGHO'!$A$3:$BP$1000000,COLUMN($BM$1),FALSE)</f>
        <v>5.7806062809698799</v>
      </c>
    </row>
    <row r="29" spans="8:19" x14ac:dyDescent="0.3">
      <c r="K29" s="67">
        <f t="shared" si="11"/>
        <v>45108</v>
      </c>
      <c r="L29" s="38" t="s">
        <v>138</v>
      </c>
      <c r="M29" s="68">
        <f>100*VLOOKUP($K29,'Infla Mensual PondENGHO'!$A$3:'Infla Mensual PondENGHO'!$A$3:$BP$1000000,COLUMN($BM$1),FALSE)</f>
        <v>6.228014824447059</v>
      </c>
    </row>
    <row r="30" spans="8:19" x14ac:dyDescent="0.3">
      <c r="K30" s="67">
        <f t="shared" si="11"/>
        <v>45139</v>
      </c>
      <c r="L30" s="38" t="s">
        <v>138</v>
      </c>
      <c r="M30" s="68">
        <f>100*VLOOKUP($K30,'Infla Mensual PondENGHO'!$A$3:'Infla Mensual PondENGHO'!$A$3:$BP$1000000,COLUMN($BM$1),FALSE)</f>
        <v>12.598867650473334</v>
      </c>
    </row>
    <row r="31" spans="8:19" x14ac:dyDescent="0.3">
      <c r="K31" s="67">
        <f t="shared" si="11"/>
        <v>45170</v>
      </c>
      <c r="L31" s="38" t="s">
        <v>138</v>
      </c>
      <c r="M31" s="68">
        <f>100*VLOOKUP($K31,'Infla Mensual PondENGHO'!$A$3:'Infla Mensual PondENGHO'!$A$3:$BP$1000000,COLUMN($BM$1),FALSE)</f>
        <v>12.985410030580224</v>
      </c>
    </row>
    <row r="32" spans="8:19" x14ac:dyDescent="0.3">
      <c r="K32" s="67">
        <f t="shared" si="11"/>
        <v>44805</v>
      </c>
      <c r="L32" s="38" t="s">
        <v>139</v>
      </c>
      <c r="M32" s="68">
        <f>100*VLOOKUP($K32,'Infla Mensual PondENGHO'!$A$3:'Infla Mensual PondENGHO'!$A$3:$BP$1000000,COLUMN($BN$1),FALSE)</f>
        <v>6.2421191263090092</v>
      </c>
    </row>
    <row r="33" spans="11:13" x14ac:dyDescent="0.3">
      <c r="K33" s="67">
        <f t="shared" si="11"/>
        <v>44835</v>
      </c>
      <c r="L33" s="38" t="s">
        <v>139</v>
      </c>
      <c r="M33" s="68">
        <f>100*VLOOKUP($K33,'Infla Mensual PondENGHO'!$A$3:'Infla Mensual PondENGHO'!$A$3:$BP$1000000,COLUMN($BN$1),FALSE)</f>
        <v>6.3865972209353528</v>
      </c>
    </row>
    <row r="34" spans="11:13" x14ac:dyDescent="0.3">
      <c r="K34" s="67">
        <f t="shared" si="11"/>
        <v>44866</v>
      </c>
      <c r="L34" s="38" t="s">
        <v>139</v>
      </c>
      <c r="M34" s="68">
        <f>100*VLOOKUP($K34,'Infla Mensual PondENGHO'!$A$3:'Infla Mensual PondENGHO'!$A$3:$BP$1000000,COLUMN($BN$1),FALSE)</f>
        <v>4.8429118122409909</v>
      </c>
    </row>
    <row r="35" spans="11:13" x14ac:dyDescent="0.3">
      <c r="K35" s="67">
        <f t="shared" si="11"/>
        <v>44896</v>
      </c>
      <c r="L35" s="38" t="s">
        <v>139</v>
      </c>
      <c r="M35" s="68">
        <f>100*VLOOKUP($K35,'Infla Mensual PondENGHO'!$A$3:'Infla Mensual PondENGHO'!$A$3:$BP$1000000,COLUMN($BN$1),FALSE)</f>
        <v>5.0793938283961504</v>
      </c>
    </row>
    <row r="36" spans="11:13" x14ac:dyDescent="0.3">
      <c r="K36" s="67">
        <f t="shared" si="11"/>
        <v>44927</v>
      </c>
      <c r="L36" s="38" t="s">
        <v>139</v>
      </c>
      <c r="M36" s="68">
        <f>100*VLOOKUP($K36,'Infla Mensual PondENGHO'!$A$3:'Infla Mensual PondENGHO'!$A$3:$BP$1000000,COLUMN($BN$1),FALSE)</f>
        <v>6.0240310374996442</v>
      </c>
    </row>
    <row r="37" spans="11:13" x14ac:dyDescent="0.3">
      <c r="K37" s="67">
        <f t="shared" si="11"/>
        <v>44958</v>
      </c>
      <c r="L37" s="38" t="s">
        <v>139</v>
      </c>
      <c r="M37" s="68">
        <f>100*VLOOKUP($K37,'Infla Mensual PondENGHO'!$A$3:'Infla Mensual PondENGHO'!$A$3:$BP$1000000,COLUMN($BN$1),FALSE)</f>
        <v>6.7499436361412091</v>
      </c>
    </row>
    <row r="38" spans="11:13" x14ac:dyDescent="0.3">
      <c r="K38" s="67">
        <f t="shared" si="11"/>
        <v>44986</v>
      </c>
      <c r="L38" s="38" t="s">
        <v>139</v>
      </c>
      <c r="M38" s="68">
        <f>100*VLOOKUP($K38,'Infla Mensual PondENGHO'!$A$3:'Infla Mensual PondENGHO'!$A$3:$BP$1000000,COLUMN($BN$1),FALSE)</f>
        <v>7.8035120312257122</v>
      </c>
    </row>
    <row r="39" spans="11:13" x14ac:dyDescent="0.3">
      <c r="K39" s="67">
        <f t="shared" si="11"/>
        <v>45017</v>
      </c>
      <c r="L39" s="38" t="s">
        <v>139</v>
      </c>
      <c r="M39" s="68">
        <f>100*VLOOKUP($K39,'Infla Mensual PondENGHO'!$A$3:'Infla Mensual PondENGHO'!$A$3:$BP$1000000,COLUMN($BN$1),FALSE)</f>
        <v>8.4302605228906877</v>
      </c>
    </row>
    <row r="40" spans="11:13" x14ac:dyDescent="0.3">
      <c r="K40" s="67">
        <f t="shared" si="11"/>
        <v>45047</v>
      </c>
      <c r="L40" s="38" t="s">
        <v>139</v>
      </c>
      <c r="M40" s="68">
        <f>100*VLOOKUP($K40,'Infla Mensual PondENGHO'!$A$3:'Infla Mensual PondENGHO'!$A$3:$BP$1000000,COLUMN($BN$1),FALSE)</f>
        <v>7.6538320528427795</v>
      </c>
    </row>
    <row r="41" spans="11:13" x14ac:dyDescent="0.3">
      <c r="K41" s="67">
        <f t="shared" si="11"/>
        <v>45078</v>
      </c>
      <c r="L41" s="38" t="s">
        <v>139</v>
      </c>
      <c r="M41" s="68">
        <f>100*VLOOKUP($K41,'Infla Mensual PondENGHO'!$A$3:'Infla Mensual PondENGHO'!$A$3:$BP$1000000,COLUMN($BN$1),FALSE)</f>
        <v>5.8450062060978469</v>
      </c>
    </row>
    <row r="42" spans="11:13" x14ac:dyDescent="0.3">
      <c r="K42" s="67">
        <f t="shared" si="11"/>
        <v>45108</v>
      </c>
      <c r="L42" s="38" t="s">
        <v>139</v>
      </c>
      <c r="M42" s="68">
        <f>100*VLOOKUP($K42,'Infla Mensual PondENGHO'!$A$3:'Infla Mensual PondENGHO'!$A$3:$BP$1000000,COLUMN($BN$1),FALSE)</f>
        <v>6.3222994699632773</v>
      </c>
    </row>
    <row r="43" spans="11:13" x14ac:dyDescent="0.3">
      <c r="K43" s="67">
        <f t="shared" si="11"/>
        <v>45139</v>
      </c>
      <c r="L43" s="38" t="s">
        <v>139</v>
      </c>
      <c r="M43" s="68">
        <f>100*VLOOKUP($K43,'Infla Mensual PondENGHO'!$A$3:'Infla Mensual PondENGHO'!$A$3:$BP$1000000,COLUMN($BN$1),FALSE)</f>
        <v>12.478687786963349</v>
      </c>
    </row>
    <row r="44" spans="11:13" x14ac:dyDescent="0.3">
      <c r="K44" s="67">
        <f t="shared" si="11"/>
        <v>45170</v>
      </c>
      <c r="L44" s="38" t="s">
        <v>139</v>
      </c>
      <c r="M44" s="68">
        <f>100*VLOOKUP($K44,'Infla Mensual PondENGHO'!$A$3:'Infla Mensual PondENGHO'!$A$3:$BP$1000000,COLUMN($BN$1),FALSE)</f>
        <v>12.891719724014973</v>
      </c>
    </row>
    <row r="45" spans="11:13" x14ac:dyDescent="0.3">
      <c r="K45" s="67">
        <f t="shared" si="11"/>
        <v>44805</v>
      </c>
      <c r="L45" s="38" t="s">
        <v>140</v>
      </c>
      <c r="M45" s="68">
        <f>100*VLOOKUP($K45,'Infla Mensual PondENGHO'!$A$3:'Infla Mensual PondENGHO'!$A$3:$BP$1000000,COLUMN($BO$1),FALSE)</f>
        <v>6.1427891178822858</v>
      </c>
    </row>
    <row r="46" spans="11:13" x14ac:dyDescent="0.3">
      <c r="K46" s="67">
        <f t="shared" si="11"/>
        <v>44835</v>
      </c>
      <c r="L46" s="38" t="s">
        <v>140</v>
      </c>
      <c r="M46" s="68">
        <f>100*VLOOKUP($K46,'Infla Mensual PondENGHO'!$A$3:'Infla Mensual PondENGHO'!$A$3:$BP$1000000,COLUMN($BO$1),FALSE)</f>
        <v>6.3538274812322548</v>
      </c>
    </row>
    <row r="47" spans="11:13" x14ac:dyDescent="0.3">
      <c r="K47" s="67">
        <f t="shared" si="11"/>
        <v>44866</v>
      </c>
      <c r="L47" s="38" t="s">
        <v>140</v>
      </c>
      <c r="M47" s="68">
        <f>100*VLOOKUP($K47,'Infla Mensual PondENGHO'!$A$3:'Infla Mensual PondENGHO'!$A$3:$BP$1000000,COLUMN($BO$1),FALSE)</f>
        <v>4.9273039395801854</v>
      </c>
    </row>
    <row r="48" spans="11:13" x14ac:dyDescent="0.3">
      <c r="K48" s="67">
        <f t="shared" si="11"/>
        <v>44896</v>
      </c>
      <c r="L48" s="38" t="s">
        <v>140</v>
      </c>
      <c r="M48" s="68">
        <f>100*VLOOKUP($K48,'Infla Mensual PondENGHO'!$A$3:'Infla Mensual PondENGHO'!$A$3:$BP$1000000,COLUMN($BO$1),FALSE)</f>
        <v>5.1669594828530396</v>
      </c>
    </row>
    <row r="49" spans="11:13" x14ac:dyDescent="0.3">
      <c r="K49" s="67">
        <f t="shared" si="11"/>
        <v>44927</v>
      </c>
      <c r="L49" s="38" t="s">
        <v>140</v>
      </c>
      <c r="M49" s="68">
        <f>100*VLOOKUP($K49,'Infla Mensual PondENGHO'!$A$3:'Infla Mensual PondENGHO'!$A$3:$BP$1000000,COLUMN($BO$1),FALSE)</f>
        <v>5.9925343617126536</v>
      </c>
    </row>
    <row r="50" spans="11:13" x14ac:dyDescent="0.3">
      <c r="K50" s="67">
        <f t="shared" si="11"/>
        <v>44958</v>
      </c>
      <c r="L50" s="38" t="s">
        <v>140</v>
      </c>
      <c r="M50" s="68">
        <f>100*VLOOKUP($K50,'Infla Mensual PondENGHO'!$A$3:'Infla Mensual PondENGHO'!$A$3:$BP$1000000,COLUMN($BO$1),FALSE)</f>
        <v>6.5236404633249201</v>
      </c>
    </row>
    <row r="51" spans="11:13" x14ac:dyDescent="0.3">
      <c r="K51" s="67">
        <f t="shared" si="11"/>
        <v>44986</v>
      </c>
      <c r="L51" s="38" t="s">
        <v>140</v>
      </c>
      <c r="M51" s="68">
        <f>100*VLOOKUP($K51,'Infla Mensual PondENGHO'!$A$3:'Infla Mensual PondENGHO'!$A$3:$BP$1000000,COLUMN($BO$1),FALSE)</f>
        <v>7.6597702847603921</v>
      </c>
    </row>
    <row r="52" spans="11:13" x14ac:dyDescent="0.3">
      <c r="K52" s="67">
        <f t="shared" si="11"/>
        <v>45017</v>
      </c>
      <c r="L52" s="38" t="s">
        <v>140</v>
      </c>
      <c r="M52" s="68">
        <f>100*VLOOKUP($K52,'Infla Mensual PondENGHO'!$A$3:'Infla Mensual PondENGHO'!$A$3:$BP$1000000,COLUMN($BO$1),FALSE)</f>
        <v>8.3471668630506137</v>
      </c>
    </row>
    <row r="53" spans="11:13" x14ac:dyDescent="0.3">
      <c r="K53" s="67">
        <f t="shared" si="11"/>
        <v>45047</v>
      </c>
      <c r="L53" s="38" t="s">
        <v>140</v>
      </c>
      <c r="M53" s="68">
        <f>100*VLOOKUP($K53,'Infla Mensual PondENGHO'!$A$3:'Infla Mensual PondENGHO'!$A$3:$BP$1000000,COLUMN($BO$1),FALSE)</f>
        <v>7.7738285203271307</v>
      </c>
    </row>
    <row r="54" spans="11:13" x14ac:dyDescent="0.3">
      <c r="K54" s="67">
        <f t="shared" si="11"/>
        <v>45078</v>
      </c>
      <c r="L54" s="38" t="s">
        <v>140</v>
      </c>
      <c r="M54" s="68">
        <f>100*VLOOKUP($K54,'Infla Mensual PondENGHO'!$A$3:'Infla Mensual PondENGHO'!$A$3:$BP$1000000,COLUMN($BO$1),FALSE)</f>
        <v>5.983584057779523</v>
      </c>
    </row>
    <row r="55" spans="11:13" x14ac:dyDescent="0.3">
      <c r="K55" s="67">
        <f t="shared" si="11"/>
        <v>45108</v>
      </c>
      <c r="L55" s="38" t="s">
        <v>140</v>
      </c>
      <c r="M55" s="68">
        <f>100*VLOOKUP($K55,'Infla Mensual PondENGHO'!$A$3:'Infla Mensual PondENGHO'!$A$3:$BP$1000000,COLUMN($BO$1),FALSE)</f>
        <v>6.3924715322184911</v>
      </c>
    </row>
    <row r="56" spans="11:13" x14ac:dyDescent="0.3">
      <c r="K56" s="67">
        <f t="shared" si="11"/>
        <v>45139</v>
      </c>
      <c r="L56" s="38" t="s">
        <v>140</v>
      </c>
      <c r="M56" s="68">
        <f>100*VLOOKUP($K56,'Infla Mensual PondENGHO'!$A$3:'Infla Mensual PondENGHO'!$A$3:$BP$1000000,COLUMN($BO$1),FALSE)</f>
        <v>12.314457998969575</v>
      </c>
    </row>
    <row r="57" spans="11:13" x14ac:dyDescent="0.3">
      <c r="K57" s="67">
        <f t="shared" si="11"/>
        <v>45170</v>
      </c>
      <c r="L57" s="38" t="s">
        <v>140</v>
      </c>
      <c r="M57" s="68">
        <f>100*VLOOKUP($K57,'Infla Mensual PondENGHO'!$A$3:'Infla Mensual PondENGHO'!$A$3:$BP$1000000,COLUMN($BO$1),FALSE)</f>
        <v>12.713476048314142</v>
      </c>
    </row>
    <row r="58" spans="11:13" x14ac:dyDescent="0.3">
      <c r="K58" s="67">
        <f t="shared" si="11"/>
        <v>44805</v>
      </c>
      <c r="L58" s="38" t="s">
        <v>141</v>
      </c>
      <c r="M58" s="68">
        <f>100*VLOOKUP($K58,'Infla Mensual PondENGHO'!$A$3:'Infla Mensual PondENGHO'!$A$3:$BP$1000000,COLUMN($BP$1),FALSE)</f>
        <v>5.9600044142077424</v>
      </c>
    </row>
    <row r="59" spans="11:13" x14ac:dyDescent="0.3">
      <c r="K59" s="67">
        <f t="shared" si="11"/>
        <v>44835</v>
      </c>
      <c r="L59" s="38" t="s">
        <v>141</v>
      </c>
      <c r="M59" s="68">
        <f>100*VLOOKUP($K59,'Infla Mensual PondENGHO'!$A$3:'Infla Mensual PondENGHO'!$A$3:$BP$1000000,COLUMN($BP$1),FALSE)</f>
        <v>6.3973304975850853</v>
      </c>
    </row>
    <row r="60" spans="11:13" x14ac:dyDescent="0.3">
      <c r="K60" s="67">
        <f t="shared" si="11"/>
        <v>44866</v>
      </c>
      <c r="L60" s="38" t="s">
        <v>141</v>
      </c>
      <c r="M60" s="68">
        <f>100*VLOOKUP($K60,'Infla Mensual PondENGHO'!$A$3:'Infla Mensual PondENGHO'!$A$3:$BP$1000000,COLUMN($BP$1),FALSE)</f>
        <v>5.0348989543882228</v>
      </c>
    </row>
    <row r="61" spans="11:13" x14ac:dyDescent="0.3">
      <c r="K61" s="67">
        <f t="shared" si="11"/>
        <v>44896</v>
      </c>
      <c r="L61" s="38" t="s">
        <v>141</v>
      </c>
      <c r="M61" s="68">
        <f>100*VLOOKUP($K61,'Infla Mensual PondENGHO'!$A$3:'Infla Mensual PondENGHO'!$A$3:$BP$1000000,COLUMN($BP$1),FALSE)</f>
        <v>5.2918268231027632</v>
      </c>
    </row>
    <row r="62" spans="11:13" x14ac:dyDescent="0.3">
      <c r="K62" s="67">
        <f t="shared" si="11"/>
        <v>44927</v>
      </c>
      <c r="L62" s="38" t="s">
        <v>141</v>
      </c>
      <c r="M62" s="68">
        <f>100*VLOOKUP($K62,'Infla Mensual PondENGHO'!$A$3:'Infla Mensual PondENGHO'!$A$3:$BP$1000000,COLUMN($BP$1),FALSE)</f>
        <v>5.972933307636219</v>
      </c>
    </row>
    <row r="63" spans="11:13" x14ac:dyDescent="0.3">
      <c r="K63" s="67">
        <f t="shared" si="11"/>
        <v>44958</v>
      </c>
      <c r="L63" s="38" t="s">
        <v>141</v>
      </c>
      <c r="M63" s="68">
        <f>100*VLOOKUP($K63,'Infla Mensual PondENGHO'!$A$3:'Infla Mensual PondENGHO'!$A$3:$BP$1000000,COLUMN($BP$1),FALSE)</f>
        <v>6.271217022790454</v>
      </c>
    </row>
    <row r="64" spans="11:13" x14ac:dyDescent="0.3">
      <c r="K64" s="67">
        <f t="shared" si="11"/>
        <v>44986</v>
      </c>
      <c r="L64" s="38" t="s">
        <v>141</v>
      </c>
      <c r="M64" s="68">
        <f>100*VLOOKUP($K64,'Infla Mensual PondENGHO'!$A$3:'Infla Mensual PondENGHO'!$A$3:$BP$1000000,COLUMN($BP$1),FALSE)</f>
        <v>7.5014294795232361</v>
      </c>
    </row>
    <row r="65" spans="11:13" x14ac:dyDescent="0.3">
      <c r="K65" s="67">
        <f t="shared" si="11"/>
        <v>45017</v>
      </c>
      <c r="L65" s="38" t="s">
        <v>141</v>
      </c>
      <c r="M65" s="68">
        <f>100*VLOOKUP($K65,'Infla Mensual PondENGHO'!$A$3:'Infla Mensual PondENGHO'!$A$3:$BP$1000000,COLUMN($BP$1),FALSE)</f>
        <v>8.229252375461904</v>
      </c>
    </row>
    <row r="66" spans="11:13" x14ac:dyDescent="0.3">
      <c r="K66" s="67">
        <f t="shared" si="11"/>
        <v>45047</v>
      </c>
      <c r="L66" s="38" t="s">
        <v>141</v>
      </c>
      <c r="M66" s="68">
        <f>100*VLOOKUP($K66,'Infla Mensual PondENGHO'!$A$3:'Infla Mensual PondENGHO'!$A$3:$BP$1000000,COLUMN($BP$1),FALSE)</f>
        <v>7.999624633004343</v>
      </c>
    </row>
    <row r="67" spans="11:13" x14ac:dyDescent="0.3">
      <c r="K67" s="67">
        <f t="shared" si="11"/>
        <v>45078</v>
      </c>
      <c r="L67" s="38" t="s">
        <v>141</v>
      </c>
      <c r="M67" s="68">
        <f>100*VLOOKUP($K67,'Infla Mensual PondENGHO'!$A$3:'Infla Mensual PondENGHO'!$A$3:$BP$1000000,COLUMN($BP$1),FALSE)</f>
        <v>6.2138183029711858</v>
      </c>
    </row>
    <row r="68" spans="11:13" x14ac:dyDescent="0.3">
      <c r="K68" s="67">
        <f t="shared" si="11"/>
        <v>45108</v>
      </c>
      <c r="L68" s="38" t="s">
        <v>141</v>
      </c>
      <c r="M68" s="68">
        <f>100*VLOOKUP($K68,'Infla Mensual PondENGHO'!$A$3:'Infla Mensual PondENGHO'!$A$3:$BP$1000000,COLUMN($BP$1),FALSE)</f>
        <v>6.5676241597348417</v>
      </c>
    </row>
    <row r="69" spans="11:13" x14ac:dyDescent="0.3">
      <c r="K69" s="67">
        <f t="shared" si="11"/>
        <v>45139</v>
      </c>
      <c r="L69" s="38" t="s">
        <v>141</v>
      </c>
      <c r="M69" s="68">
        <f>100*VLOOKUP($K69,'Infla Mensual PondENGHO'!$A$3:'Infla Mensual PondENGHO'!$A$3:$BP$1000000,COLUMN($BP$1),FALSE)</f>
        <v>12.18787279582514</v>
      </c>
    </row>
    <row r="70" spans="11:13" x14ac:dyDescent="0.3">
      <c r="K70" s="67">
        <f t="shared" si="11"/>
        <v>45170</v>
      </c>
      <c r="L70" s="38" t="s">
        <v>141</v>
      </c>
      <c r="M70" s="68">
        <f>100*VLOOKUP($K70,'Infla Mensual PondENGHO'!$A$3:'Infla Mensual PondENGHO'!$A$3:$BP$1000000,COLUMN($BP$1),FALSE)</f>
        <v>12.473717755644032</v>
      </c>
    </row>
    <row r="71" spans="11:13" x14ac:dyDescent="0.3">
      <c r="K71" s="67"/>
      <c r="L71" s="38"/>
      <c r="M71" s="68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L53" sqref="L53"/>
    </sheetView>
  </sheetViews>
  <sheetFormatPr baseColWidth="10" defaultRowHeight="14.4" x14ac:dyDescent="0.3"/>
  <cols>
    <col min="1" max="2" width="15" customWidth="1"/>
  </cols>
  <sheetData>
    <row r="1" spans="1:15" ht="48.6" thickBot="1" x14ac:dyDescent="0.35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3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3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3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3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" thickBot="1" x14ac:dyDescent="0.35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" thickBot="1" x14ac:dyDescent="0.35"/>
    <row r="38" spans="1:15" ht="15" thickBot="1" x14ac:dyDescent="0.35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3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5</vt:i4>
      </vt:variant>
    </vt:vector>
  </HeadingPairs>
  <TitlesOfParts>
    <vt:vector size="11" baseType="lpstr">
      <vt:lpstr>Indice PondENGHO</vt:lpstr>
      <vt:lpstr>Infla Mensual PondENGHO</vt:lpstr>
      <vt:lpstr>auxgr12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2023-10-13T18:25:22Z</dcterms:modified>
</cp:coreProperties>
</file>