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rp21\Dropbox\R\IDCF_Analysis\Data\Indo fish analysis\"/>
    </mc:Choice>
  </mc:AlternateContent>
  <xr:revisionPtr revIDLastSave="0" documentId="13_ncr:1_{BA8AB43B-BAB5-4642-93B3-09123EABFF95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apid assessment" sheetId="4" r:id="rId1"/>
    <sheet name="Carnivores" sheetId="1" r:id="rId2"/>
    <sheet name="Herbivores" sheetId="2" r:id="rId3"/>
    <sheet name="Coraliv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4" l="1"/>
  <c r="F21" i="4"/>
  <c r="G21" i="4"/>
  <c r="H21" i="4"/>
  <c r="I21" i="4"/>
  <c r="J21" i="4"/>
  <c r="K21" i="4"/>
  <c r="L21" i="4"/>
  <c r="M21" i="4"/>
  <c r="N21" i="4"/>
  <c r="O21" i="4"/>
  <c r="D21" i="4"/>
  <c r="C21" i="4"/>
  <c r="B21" i="4"/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B27" i="4"/>
  <c r="B19" i="4"/>
  <c r="C19" i="4"/>
  <c r="D19" i="4"/>
  <c r="E19" i="4"/>
  <c r="F19" i="4"/>
  <c r="G19" i="4"/>
  <c r="H19" i="4"/>
  <c r="I19" i="4"/>
  <c r="J19" i="4"/>
  <c r="K19" i="4"/>
  <c r="M19" i="4"/>
  <c r="N19" i="4"/>
  <c r="O19" i="4"/>
  <c r="L19" i="4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3" i="3"/>
  <c r="B22" i="3"/>
  <c r="E34" i="1"/>
  <c r="F34" i="1"/>
  <c r="G34" i="1"/>
  <c r="H34" i="1"/>
  <c r="I34" i="1"/>
  <c r="J34" i="1"/>
  <c r="K34" i="1"/>
  <c r="L34" i="1"/>
  <c r="M34" i="1"/>
  <c r="N34" i="1"/>
  <c r="O34" i="1"/>
  <c r="E35" i="1"/>
  <c r="F35" i="1"/>
  <c r="G35" i="1"/>
  <c r="H35" i="1"/>
  <c r="I35" i="1"/>
  <c r="J35" i="1"/>
  <c r="K35" i="1"/>
  <c r="L35" i="1"/>
  <c r="M35" i="1"/>
  <c r="N35" i="1"/>
  <c r="O35" i="1"/>
  <c r="E39" i="2" l="1"/>
  <c r="F39" i="2"/>
  <c r="G39" i="2"/>
  <c r="H39" i="2"/>
  <c r="I39" i="2"/>
  <c r="J39" i="2"/>
  <c r="K39" i="2"/>
  <c r="L39" i="2"/>
  <c r="M39" i="2"/>
  <c r="N39" i="2"/>
  <c r="O39" i="2"/>
  <c r="O38" i="2"/>
  <c r="E38" i="2"/>
  <c r="F38" i="2"/>
  <c r="G38" i="2"/>
  <c r="H38" i="2"/>
  <c r="I38" i="2"/>
  <c r="J38" i="2"/>
  <c r="K38" i="2"/>
  <c r="L38" i="2"/>
  <c r="M38" i="2"/>
  <c r="N38" i="2"/>
  <c r="D39" i="2" l="1"/>
  <c r="D38" i="2"/>
  <c r="C38" i="2" l="1"/>
  <c r="C39" i="2"/>
  <c r="B39" i="2"/>
  <c r="B38" i="2"/>
  <c r="C34" i="1"/>
  <c r="D34" i="1"/>
  <c r="C35" i="1"/>
  <c r="D35" i="1"/>
  <c r="B34" i="1"/>
  <c r="B35" i="1"/>
</calcChain>
</file>

<file path=xl/sharedStrings.xml><?xml version="1.0" encoding="utf-8"?>
<sst xmlns="http://schemas.openxmlformats.org/spreadsheetml/2006/main" count="182" uniqueCount="146">
  <si>
    <t>Anyperodon</t>
  </si>
  <si>
    <t>Scaridae</t>
  </si>
  <si>
    <t>Acanthuridae</t>
  </si>
  <si>
    <t>Herbivores</t>
  </si>
  <si>
    <t>Coralivores</t>
  </si>
  <si>
    <t xml:space="preserve">Chaetodon bennetti </t>
  </si>
  <si>
    <t xml:space="preserve">Chaetodon falcula </t>
  </si>
  <si>
    <t xml:space="preserve">Chaetodon guttatissimus </t>
  </si>
  <si>
    <t>Chaetodon kleiini</t>
  </si>
  <si>
    <t>Chaetodon lineolatus</t>
  </si>
  <si>
    <t xml:space="preserve">Chaetodon rafflesi </t>
  </si>
  <si>
    <t>Chaetodon trifascialis</t>
  </si>
  <si>
    <t xml:space="preserve">Chaetodon trifasciatus </t>
  </si>
  <si>
    <t xml:space="preserve">Chaetodon triangulum </t>
  </si>
  <si>
    <t xml:space="preserve">Hemitaurichtys zoster </t>
  </si>
  <si>
    <t xml:space="preserve">Total Species </t>
  </si>
  <si>
    <t>Total Abundance</t>
  </si>
  <si>
    <t>Abundance</t>
  </si>
  <si>
    <t xml:space="preserve">Cetoscarus bicolor </t>
  </si>
  <si>
    <t xml:space="preserve">Chlorurus bleekeri </t>
  </si>
  <si>
    <t>Chlorurus microrhinos</t>
  </si>
  <si>
    <t xml:space="preserve">Chlorurus schlegelii </t>
  </si>
  <si>
    <t xml:space="preserve">Chlorurus sordidus </t>
  </si>
  <si>
    <t xml:space="preserve">Chlorurus troschelii </t>
  </si>
  <si>
    <t>Scarus dimidiatus</t>
  </si>
  <si>
    <t>Scarus niger</t>
  </si>
  <si>
    <t>Scarus rivulatus</t>
  </si>
  <si>
    <t xml:space="preserve">Ctenochaetus striatus </t>
  </si>
  <si>
    <t>Ctenochaetus cyanochellus</t>
  </si>
  <si>
    <t xml:space="preserve">Zebrasoma scopas </t>
  </si>
  <si>
    <t xml:space="preserve">Zebrasoma desjardinii </t>
  </si>
  <si>
    <t>Acanthurus mata</t>
  </si>
  <si>
    <t xml:space="preserve">Naso lituratus </t>
  </si>
  <si>
    <t xml:space="preserve">Naso hexacanthus </t>
  </si>
  <si>
    <t>Naso thynioides</t>
  </si>
  <si>
    <t>Siganidae</t>
  </si>
  <si>
    <t xml:space="preserve">Siganus magnificus </t>
  </si>
  <si>
    <t xml:space="preserve">Siganus stellatus </t>
  </si>
  <si>
    <t>Siganus virgatus</t>
  </si>
  <si>
    <t>Species Diversity</t>
  </si>
  <si>
    <t>Coral health</t>
  </si>
  <si>
    <t xml:space="preserve">Fishing Pressure </t>
  </si>
  <si>
    <t>Algal Control</t>
  </si>
  <si>
    <t>Protected Species</t>
  </si>
  <si>
    <t>Carnivores (Fishing Pressure)</t>
  </si>
  <si>
    <t>Plectorhinchus vittatus</t>
  </si>
  <si>
    <t>Gnathodentex aureolineatus</t>
  </si>
  <si>
    <t>Lethrinus harak</t>
  </si>
  <si>
    <t>Lethrinus olivaceus</t>
  </si>
  <si>
    <t xml:space="preserve">Monotaxis grandoculis </t>
  </si>
  <si>
    <t>Lutjanus bohar</t>
  </si>
  <si>
    <t>Lutjanus fulviflamma</t>
  </si>
  <si>
    <t>Lutjanus decussates</t>
  </si>
  <si>
    <t>Lutjanus fulvus</t>
  </si>
  <si>
    <t>Macolor macularis</t>
  </si>
  <si>
    <t>Macolor niger</t>
  </si>
  <si>
    <t>Aethaloperca rogaa</t>
  </si>
  <si>
    <t>Leucogrammicus</t>
  </si>
  <si>
    <t>Cephalopholis boenak</t>
  </si>
  <si>
    <t>Cephalopholis argus</t>
  </si>
  <si>
    <t>Cephalopholis leopardus</t>
  </si>
  <si>
    <t>Cephalopholis micropion</t>
  </si>
  <si>
    <t>Cephalopholis spiloparaea</t>
  </si>
  <si>
    <t>Diploprion bifasciatum</t>
  </si>
  <si>
    <t>Epinephelus fasciatus</t>
  </si>
  <si>
    <t>Epinephelus merra</t>
  </si>
  <si>
    <t>Gracila albomarginatus</t>
  </si>
  <si>
    <t>Plectropomus maculates</t>
  </si>
  <si>
    <t>Haemulidae (Grunts)</t>
  </si>
  <si>
    <t>Lutjanidae(Snappers)</t>
  </si>
  <si>
    <t>Serranidae (Groupers)</t>
  </si>
  <si>
    <t>Lutjanidae (Snapper)</t>
  </si>
  <si>
    <t>Scaridae (Parrotfish)</t>
  </si>
  <si>
    <t>Acanthuridae (surgeonfishes, tangs, unicornfish)</t>
  </si>
  <si>
    <t>Siganidae (Rabbitfish)</t>
  </si>
  <si>
    <t>Chaetodontidae (Butterflyfish)</t>
  </si>
  <si>
    <t>Fish Abundance</t>
  </si>
  <si>
    <t>Stage 2</t>
  </si>
  <si>
    <t>Stage 1*</t>
  </si>
  <si>
    <t>Fish Diversity Analysis Video Manokwari</t>
  </si>
  <si>
    <t>011119_LI_01_fish</t>
  </si>
  <si>
    <t>011019_LI_02_fish</t>
  </si>
  <si>
    <t>011019_LI_03_fish</t>
  </si>
  <si>
    <t>011019_LI_04_fish</t>
  </si>
  <si>
    <t>Forcipiger flavissimus (Yellow longnose butterflyfish)</t>
  </si>
  <si>
    <t>Chaetodon ornatissimus (Ornate butterflyfish)</t>
  </si>
  <si>
    <t>031019_SM_01</t>
  </si>
  <si>
    <t>Chaetodon vagabundus (Vagabond butterflyfish)</t>
  </si>
  <si>
    <t>031019_SM_02</t>
  </si>
  <si>
    <t>031019_SM_03</t>
  </si>
  <si>
    <t>031019_SM_04</t>
  </si>
  <si>
    <t>031019_SM_05</t>
  </si>
  <si>
    <t>031019_SM_06</t>
  </si>
  <si>
    <t>031019_SM_07</t>
  </si>
  <si>
    <t>041019_SSM_01_fish</t>
  </si>
  <si>
    <t>041019_SSM_02_fish</t>
  </si>
  <si>
    <t>041019_SSM_03_fish</t>
  </si>
  <si>
    <t>Lethrinidae(Emperors)</t>
  </si>
  <si>
    <t>Lethrinidae (Emperors)</t>
  </si>
  <si>
    <t>Siganus argenteus</t>
  </si>
  <si>
    <t>Chaetodon ulietensis</t>
  </si>
  <si>
    <t>Chlorurus spilurus</t>
  </si>
  <si>
    <t>Acanthurus leucocheilus</t>
  </si>
  <si>
    <t>ctenochaetus tominensis</t>
  </si>
  <si>
    <t xml:space="preserve">Scarus ghobban </t>
  </si>
  <si>
    <t>Ll_01</t>
  </si>
  <si>
    <t>Ll_02</t>
  </si>
  <si>
    <t>Ll_03</t>
  </si>
  <si>
    <t>Ll_04</t>
  </si>
  <si>
    <t>SM_01</t>
  </si>
  <si>
    <t>SM_02</t>
  </si>
  <si>
    <t>SM_03</t>
  </si>
  <si>
    <t>SM_04</t>
  </si>
  <si>
    <t>SM_05</t>
  </si>
  <si>
    <t>SM_06</t>
  </si>
  <si>
    <t>SM_07</t>
  </si>
  <si>
    <t>SSM_01</t>
  </si>
  <si>
    <t>SSM_02</t>
  </si>
  <si>
    <t>SSM_03</t>
  </si>
  <si>
    <t>Motors (boats) heard? 1=yes, 0=no</t>
  </si>
  <si>
    <t>Lutjanus semicinctus</t>
  </si>
  <si>
    <t>NEW ENTRY</t>
  </si>
  <si>
    <t>ID not clear. But can see the shape that determines the group</t>
  </si>
  <si>
    <t>tang</t>
  </si>
  <si>
    <t>Fish &lt; 30cm</t>
  </si>
  <si>
    <t>Fish &gt; 30cm</t>
  </si>
  <si>
    <t>Video stop at 6.28</t>
  </si>
  <si>
    <t>Chaetodon punctatofasciatus</t>
  </si>
  <si>
    <t>Lutjanus lemniscatus</t>
  </si>
  <si>
    <t>Siganus corallinus</t>
  </si>
  <si>
    <t>naso</t>
  </si>
  <si>
    <t>Acanthurus auranticavus</t>
  </si>
  <si>
    <t xml:space="preserve">Acanthurus tristis </t>
  </si>
  <si>
    <t xml:space="preserve">Acanthurus leucosternon </t>
  </si>
  <si>
    <t xml:space="preserve">Acanthurus lineatus </t>
  </si>
  <si>
    <t xml:space="preserve">Acanthurus nigricans </t>
  </si>
  <si>
    <t>Acanthurus nigrofuscus</t>
  </si>
  <si>
    <t xml:space="preserve">Acanthurus tristis chasing each other min 3.44, maybe its spawning process </t>
  </si>
  <si>
    <t>Big fish = carangidae</t>
  </si>
  <si>
    <t xml:space="preserve">Before min 5, there are Heniochus varius, Zebrasoma scopas, Acanthurus sriatus, Chaetodon triangulum, Lujtjanus sp, </t>
  </si>
  <si>
    <t>Chaetodon lunula</t>
  </si>
  <si>
    <t xml:space="preserve">Chaetodon meyeri </t>
  </si>
  <si>
    <t xml:space="preserve">Heniochus pleurotaenia </t>
  </si>
  <si>
    <t>Heniochus singularius</t>
  </si>
  <si>
    <t>SUM</t>
  </si>
  <si>
    <t>SPECIES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</si>
</sst>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 (Body)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5" xfId="0" applyBorder="1"/>
    <xf numFmtId="0" fontId="8" fillId="0" borderId="0" xfId="0" applyFont="1" applyAlignment="1">
      <alignment vertical="top"/>
    </xf>
    <xf numFmtId="1" fontId="4" fillId="0" borderId="5" xfId="0" applyNumberFormat="1" applyFont="1" applyBorder="1"/>
    <xf numFmtId="0" fontId="10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2" fillId="0" borderId="4" xfId="0" applyFont="1" applyBorder="1"/>
    <xf numFmtId="0" fontId="13" fillId="0" borderId="0" xfId="0" applyFont="1"/>
    <xf numFmtId="0" fontId="0" fillId="2" borderId="0" xfId="0" applyFont="1" applyFill="1"/>
    <xf numFmtId="0" fontId="3" fillId="0" borderId="0" xfId="0" applyFont="1" applyAlignment="1">
      <alignment wrapText="1"/>
    </xf>
    <xf numFmtId="0" fontId="1" fillId="0" borderId="0" xfId="0" applyFont="1"/>
    <xf numFmtId="0" fontId="14" fillId="0" borderId="5" xfId="0" applyFont="1" applyBorder="1"/>
    <xf numFmtId="0" fontId="9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defaultColWidth="8.81640625" defaultRowHeight="18.5"/>
  <cols>
    <col min="1" max="1" width="56.36328125" style="3" bestFit="1" customWidth="1"/>
    <col min="2" max="12" width="23" bestFit="1" customWidth="1"/>
    <col min="13" max="13" width="27.453125" customWidth="1"/>
    <col min="14" max="15" width="26.36328125" bestFit="1" customWidth="1"/>
  </cols>
  <sheetData>
    <row r="1" spans="1:15" ht="23.5">
      <c r="A1" s="14" t="s">
        <v>79</v>
      </c>
    </row>
    <row r="2" spans="1:15" ht="23.5">
      <c r="A2" s="14"/>
      <c r="J2" s="23" t="s">
        <v>126</v>
      </c>
    </row>
    <row r="3" spans="1:15" s="3" customFormat="1">
      <c r="B3" s="10" t="s">
        <v>80</v>
      </c>
      <c r="C3" s="10" t="s">
        <v>81</v>
      </c>
      <c r="D3" s="10" t="s">
        <v>82</v>
      </c>
      <c r="E3" s="10" t="s">
        <v>83</v>
      </c>
      <c r="F3" s="10" t="s">
        <v>86</v>
      </c>
      <c r="G3" s="10" t="s">
        <v>88</v>
      </c>
      <c r="H3" s="10" t="s">
        <v>89</v>
      </c>
      <c r="I3" s="10" t="s">
        <v>90</v>
      </c>
      <c r="J3" s="22" t="s">
        <v>91</v>
      </c>
      <c r="K3" s="10" t="s">
        <v>92</v>
      </c>
      <c r="L3" s="10" t="s">
        <v>93</v>
      </c>
      <c r="M3" s="10" t="s">
        <v>94</v>
      </c>
      <c r="N3" s="10" t="s">
        <v>95</v>
      </c>
      <c r="O3" s="10" t="s">
        <v>96</v>
      </c>
    </row>
    <row r="4" spans="1:15" s="3" customFormat="1">
      <c r="A4" s="6" t="s">
        <v>78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s="3" customFormat="1">
      <c r="A5" s="7" t="s">
        <v>76</v>
      </c>
      <c r="B5" s="15">
        <v>48</v>
      </c>
      <c r="C5" s="15">
        <v>102</v>
      </c>
      <c r="D5" s="15">
        <v>96</v>
      </c>
      <c r="E5" s="15">
        <v>337</v>
      </c>
      <c r="F5" s="15">
        <v>17</v>
      </c>
      <c r="G5" s="15">
        <v>15</v>
      </c>
      <c r="H5" s="15">
        <v>67</v>
      </c>
      <c r="I5" s="15">
        <v>101</v>
      </c>
      <c r="J5" s="15">
        <v>22</v>
      </c>
      <c r="K5" s="15">
        <v>169</v>
      </c>
      <c r="L5" s="15">
        <v>46</v>
      </c>
      <c r="M5" s="15">
        <v>161</v>
      </c>
      <c r="N5" s="15">
        <v>149</v>
      </c>
      <c r="O5" s="15">
        <v>19</v>
      </c>
    </row>
    <row r="6" spans="1:15" s="3" customFormat="1">
      <c r="A6" s="7" t="s">
        <v>124</v>
      </c>
      <c r="B6" s="12">
        <v>48</v>
      </c>
      <c r="C6" s="12">
        <v>99</v>
      </c>
      <c r="D6" s="12">
        <v>93</v>
      </c>
      <c r="E6" s="12">
        <v>332</v>
      </c>
      <c r="F6" s="12">
        <v>17</v>
      </c>
      <c r="G6" s="12">
        <v>13</v>
      </c>
      <c r="H6" s="12">
        <v>65</v>
      </c>
      <c r="I6" s="12">
        <v>1</v>
      </c>
      <c r="J6" s="12">
        <v>22</v>
      </c>
      <c r="K6" s="12">
        <v>167</v>
      </c>
      <c r="L6" s="12">
        <v>46</v>
      </c>
      <c r="M6" s="12">
        <v>161</v>
      </c>
      <c r="N6" s="11">
        <v>147</v>
      </c>
      <c r="O6" s="11">
        <v>19</v>
      </c>
    </row>
    <row r="7" spans="1:15" s="3" customFormat="1">
      <c r="A7" s="8" t="s">
        <v>125</v>
      </c>
      <c r="B7" s="12">
        <v>0</v>
      </c>
      <c r="C7" s="12">
        <v>3</v>
      </c>
      <c r="D7" s="12">
        <v>3</v>
      </c>
      <c r="E7" s="12">
        <v>5</v>
      </c>
      <c r="F7" s="12">
        <v>0</v>
      </c>
      <c r="G7" s="12">
        <v>2</v>
      </c>
      <c r="H7" s="12">
        <v>2</v>
      </c>
      <c r="I7" s="12">
        <v>0</v>
      </c>
      <c r="J7" s="12">
        <v>0</v>
      </c>
      <c r="K7" s="12">
        <v>2</v>
      </c>
      <c r="L7" s="12">
        <v>0</v>
      </c>
      <c r="M7" s="12">
        <v>0</v>
      </c>
      <c r="N7" s="12">
        <v>2</v>
      </c>
      <c r="O7" s="12">
        <v>0</v>
      </c>
    </row>
    <row r="8" spans="1:15" s="3" customFormat="1">
      <c r="A8" s="7" t="s">
        <v>119</v>
      </c>
      <c r="B8" s="11">
        <v>1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</row>
    <row r="9" spans="1:15" s="3" customFormat="1">
      <c r="A9" s="6" t="s">
        <v>77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s="3" customFormat="1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>
      <c r="A11" s="9" t="s">
        <v>40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7" t="s">
        <v>75</v>
      </c>
      <c r="B12" s="13"/>
      <c r="C12" s="13"/>
      <c r="D12" s="13">
        <v>6</v>
      </c>
      <c r="E12" s="13">
        <v>5</v>
      </c>
      <c r="F12" s="13">
        <v>2</v>
      </c>
      <c r="G12" s="13"/>
      <c r="H12" s="13">
        <v>1</v>
      </c>
      <c r="I12" s="13"/>
      <c r="J12" s="13"/>
      <c r="K12" s="13">
        <v>2</v>
      </c>
      <c r="L12" s="13">
        <v>2</v>
      </c>
      <c r="M12" s="13"/>
      <c r="N12" s="13"/>
      <c r="O12" s="13"/>
    </row>
    <row r="13" spans="1:15">
      <c r="A13" s="7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9" t="s">
        <v>41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7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>
        <v>1</v>
      </c>
      <c r="L15" s="13"/>
      <c r="M15" s="13"/>
      <c r="N15" s="13"/>
      <c r="O15" s="13"/>
    </row>
    <row r="16" spans="1:15">
      <c r="A16" s="7" t="s">
        <v>71</v>
      </c>
      <c r="B16" s="13"/>
      <c r="C16" s="13"/>
      <c r="D16" s="13"/>
      <c r="E16" s="13"/>
      <c r="F16" s="13"/>
      <c r="G16" s="13">
        <v>1</v>
      </c>
      <c r="H16" s="13">
        <v>2</v>
      </c>
      <c r="I16" s="13"/>
      <c r="J16" s="13"/>
      <c r="K16" s="13"/>
      <c r="L16" s="13">
        <v>1</v>
      </c>
      <c r="M16" s="13"/>
      <c r="N16" s="13"/>
      <c r="O16" s="13"/>
    </row>
    <row r="17" spans="1:15">
      <c r="A17" s="7" t="s">
        <v>98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7" t="s">
        <v>68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28" t="s">
        <v>144</v>
      </c>
      <c r="B19" s="27">
        <f t="shared" ref="B19:K19" si="0">SUM(B15:B18)</f>
        <v>0</v>
      </c>
      <c r="C19" s="27">
        <f t="shared" si="0"/>
        <v>0</v>
      </c>
      <c r="D19" s="27">
        <f t="shared" si="0"/>
        <v>0</v>
      </c>
      <c r="E19" s="27">
        <f t="shared" si="0"/>
        <v>0</v>
      </c>
      <c r="F19" s="27">
        <f t="shared" si="0"/>
        <v>0</v>
      </c>
      <c r="G19" s="27">
        <f t="shared" si="0"/>
        <v>1</v>
      </c>
      <c r="H19" s="27">
        <f t="shared" si="0"/>
        <v>2</v>
      </c>
      <c r="I19" s="27">
        <f t="shared" si="0"/>
        <v>0</v>
      </c>
      <c r="J19" s="27">
        <f t="shared" si="0"/>
        <v>0</v>
      </c>
      <c r="K19" s="27">
        <f t="shared" si="0"/>
        <v>1</v>
      </c>
      <c r="L19" s="27">
        <f>SUM(L15:L18)</f>
        <v>1</v>
      </c>
      <c r="M19" s="13">
        <f t="shared" ref="M19:O19" si="1">SUM(M15:M18)</f>
        <v>0</v>
      </c>
      <c r="N19" s="13">
        <f t="shared" si="1"/>
        <v>0</v>
      </c>
      <c r="O19" s="13">
        <f t="shared" si="1"/>
        <v>0</v>
      </c>
    </row>
    <row r="20" spans="1:15">
      <c r="A20" s="28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13"/>
      <c r="N20" s="13"/>
      <c r="O20" s="13"/>
    </row>
    <row r="21" spans="1:15">
      <c r="A21" s="9" t="s">
        <v>145</v>
      </c>
      <c r="B21" s="27">
        <f>Carnivores!B34+Herbivores!B38+Coralivores!E22</f>
        <v>6</v>
      </c>
      <c r="C21" s="27">
        <f>Carnivores!C34+Herbivores!C38+Coralivores!F22</f>
        <v>6</v>
      </c>
      <c r="D21" s="27">
        <f>Carnivores!D34+Herbivores!D38+Coralivores!G22</f>
        <v>5</v>
      </c>
      <c r="E21" s="27">
        <f>Carnivores!E34+Herbivores!E38+Coralivores!H22</f>
        <v>7</v>
      </c>
      <c r="F21" s="27">
        <f>Carnivores!F34+Herbivores!F38+Coralivores!I22</f>
        <v>1</v>
      </c>
      <c r="G21" s="27">
        <f>Carnivores!G34+Herbivores!G38+Coralivores!J22</f>
        <v>2</v>
      </c>
      <c r="H21" s="27">
        <f>Carnivores!H34+Herbivores!H38+Coralivores!K22</f>
        <v>4</v>
      </c>
      <c r="I21" s="27">
        <f>Carnivores!I34+Herbivores!I38+Coralivores!L22</f>
        <v>2</v>
      </c>
      <c r="J21" s="27">
        <f>Carnivores!J34+Herbivores!J38+Coralivores!M22</f>
        <v>0</v>
      </c>
      <c r="K21" s="27">
        <f>Carnivores!K34+Herbivores!K38+Coralivores!N22</f>
        <v>5</v>
      </c>
      <c r="L21" s="27">
        <f>Carnivores!L34+Herbivores!L38+Coralivores!O22</f>
        <v>2</v>
      </c>
      <c r="M21" s="27">
        <f>Carnivores!M34+Herbivores!M38+Coralivores!P22</f>
        <v>1</v>
      </c>
      <c r="N21" s="27">
        <f>Carnivores!N34+Herbivores!N38+Coralivores!Q22</f>
        <v>4</v>
      </c>
      <c r="O21" s="27">
        <f>Carnivores!O34+Herbivores!O38+Coralivores!R22</f>
        <v>1</v>
      </c>
    </row>
    <row r="22" spans="1:15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9" t="s">
        <v>42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7" t="s">
        <v>72</v>
      </c>
      <c r="B24" s="13"/>
      <c r="C24" s="13">
        <v>1</v>
      </c>
      <c r="D24" s="13">
        <v>3</v>
      </c>
      <c r="E24" s="13">
        <v>4</v>
      </c>
      <c r="F24" s="13"/>
      <c r="G24" s="13"/>
      <c r="H24" s="13"/>
      <c r="I24" s="13"/>
      <c r="J24" s="13"/>
      <c r="K24" s="13">
        <v>1</v>
      </c>
      <c r="L24" s="13"/>
      <c r="M24" s="13"/>
      <c r="N24" s="13">
        <v>2</v>
      </c>
      <c r="O24" s="13"/>
    </row>
    <row r="25" spans="1:15">
      <c r="A25" s="7" t="s">
        <v>73</v>
      </c>
      <c r="B25" s="13">
        <v>3</v>
      </c>
      <c r="C25" s="13">
        <v>7</v>
      </c>
      <c r="D25" s="13">
        <v>2</v>
      </c>
      <c r="E25" s="13">
        <v>8</v>
      </c>
      <c r="F25" s="13"/>
      <c r="G25" s="13">
        <v>1</v>
      </c>
      <c r="H25" s="13">
        <v>2</v>
      </c>
      <c r="I25" s="13">
        <v>1</v>
      </c>
      <c r="J25" s="13"/>
      <c r="K25" s="13">
        <v>3</v>
      </c>
      <c r="L25" s="13">
        <v>1</v>
      </c>
      <c r="M25" s="13"/>
      <c r="N25" s="13">
        <v>2</v>
      </c>
      <c r="O25" s="13"/>
    </row>
    <row r="26" spans="1:15">
      <c r="A26" s="7" t="s">
        <v>74</v>
      </c>
      <c r="B26" s="13"/>
      <c r="C26" s="13"/>
      <c r="D26" s="13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>
        <v>2</v>
      </c>
    </row>
    <row r="27" spans="1:15">
      <c r="A27" s="28" t="s">
        <v>144</v>
      </c>
      <c r="B27" s="27">
        <f>SUM(B24:B26)</f>
        <v>3</v>
      </c>
      <c r="C27" s="27">
        <f t="shared" ref="C27:O27" si="2">SUM(C24:C26)</f>
        <v>8</v>
      </c>
      <c r="D27" s="27">
        <f t="shared" si="2"/>
        <v>9</v>
      </c>
      <c r="E27" s="27">
        <f t="shared" si="2"/>
        <v>12</v>
      </c>
      <c r="F27" s="27">
        <f t="shared" si="2"/>
        <v>0</v>
      </c>
      <c r="G27" s="27">
        <f t="shared" si="2"/>
        <v>1</v>
      </c>
      <c r="H27" s="27">
        <f t="shared" si="2"/>
        <v>2</v>
      </c>
      <c r="I27" s="27">
        <f t="shared" si="2"/>
        <v>1</v>
      </c>
      <c r="J27" s="27">
        <f t="shared" si="2"/>
        <v>0</v>
      </c>
      <c r="K27" s="27">
        <f t="shared" si="2"/>
        <v>4</v>
      </c>
      <c r="L27" s="27">
        <f t="shared" si="2"/>
        <v>1</v>
      </c>
      <c r="M27" s="27">
        <f t="shared" si="2"/>
        <v>0</v>
      </c>
      <c r="N27" s="27">
        <f t="shared" si="2"/>
        <v>4</v>
      </c>
      <c r="O27" s="27">
        <f t="shared" si="2"/>
        <v>2</v>
      </c>
    </row>
    <row r="28" spans="1:15">
      <c r="A28" s="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9" t="s">
        <v>43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1" spans="1:15" ht="88">
      <c r="D31" s="25" t="s">
        <v>137</v>
      </c>
      <c r="G31" t="s">
        <v>138</v>
      </c>
      <c r="I31" s="25" t="s">
        <v>139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O35" sqref="B35:O35"/>
    </sheetView>
  </sheetViews>
  <sheetFormatPr defaultColWidth="8.81640625" defaultRowHeight="14.5"/>
  <cols>
    <col min="1" max="1" width="43.81640625" bestFit="1" customWidth="1"/>
  </cols>
  <sheetData>
    <row r="1" spans="1:15" ht="21">
      <c r="A1" s="16" t="s">
        <v>44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 ht="18.5">
      <c r="A2" s="5" t="s">
        <v>68</v>
      </c>
    </row>
    <row r="3" spans="1:15" ht="15.5">
      <c r="A3" s="2" t="s">
        <v>45</v>
      </c>
    </row>
    <row r="4" spans="1:15" ht="18.5">
      <c r="A4" s="5" t="s">
        <v>97</v>
      </c>
    </row>
    <row r="5" spans="1:15" ht="15.5">
      <c r="A5" s="2" t="s">
        <v>46</v>
      </c>
    </row>
    <row r="6" spans="1:15" ht="15.5">
      <c r="A6" s="2" t="s">
        <v>47</v>
      </c>
    </row>
    <row r="7" spans="1:15" ht="15.5">
      <c r="A7" s="2" t="s">
        <v>48</v>
      </c>
    </row>
    <row r="8" spans="1:15" ht="15.5">
      <c r="A8" s="2" t="s">
        <v>49</v>
      </c>
    </row>
    <row r="9" spans="1:15" ht="18.5">
      <c r="A9" s="5" t="s">
        <v>69</v>
      </c>
    </row>
    <row r="10" spans="1:15" ht="15.5">
      <c r="A10" s="2" t="s">
        <v>50</v>
      </c>
    </row>
    <row r="11" spans="1:15" ht="15.5">
      <c r="A11" s="2" t="s">
        <v>51</v>
      </c>
      <c r="H11">
        <v>1</v>
      </c>
    </row>
    <row r="12" spans="1:15" ht="15.5">
      <c r="A12" s="2" t="s">
        <v>52</v>
      </c>
    </row>
    <row r="13" spans="1:15" ht="15.5">
      <c r="A13" s="2" t="s">
        <v>53</v>
      </c>
    </row>
    <row r="14" spans="1:15" ht="15.5">
      <c r="A14" s="18" t="s">
        <v>120</v>
      </c>
      <c r="G14">
        <v>1</v>
      </c>
      <c r="H14">
        <v>1</v>
      </c>
    </row>
    <row r="15" spans="1:15" ht="15.5">
      <c r="A15" s="18" t="s">
        <v>128</v>
      </c>
      <c r="L15">
        <v>1</v>
      </c>
    </row>
    <row r="16" spans="1:15" ht="15.5">
      <c r="A16" s="2" t="s">
        <v>54</v>
      </c>
    </row>
    <row r="17" spans="1:13" ht="15.5">
      <c r="A17" s="2" t="s">
        <v>55</v>
      </c>
    </row>
    <row r="18" spans="1:13" ht="18.5">
      <c r="A18" s="5" t="s">
        <v>70</v>
      </c>
      <c r="K18" s="20">
        <v>1</v>
      </c>
      <c r="M18" s="21">
        <v>0</v>
      </c>
    </row>
    <row r="19" spans="1:13" ht="15.5">
      <c r="A19" s="2" t="s">
        <v>56</v>
      </c>
    </row>
    <row r="20" spans="1:13" ht="15.5">
      <c r="A20" s="2" t="s">
        <v>0</v>
      </c>
    </row>
    <row r="21" spans="1:13" ht="15.5">
      <c r="A21" s="2" t="s">
        <v>57</v>
      </c>
    </row>
    <row r="22" spans="1:13" ht="15.5">
      <c r="A22" s="2" t="s">
        <v>58</v>
      </c>
    </row>
    <row r="23" spans="1:13" ht="15.5">
      <c r="A23" s="2" t="s">
        <v>59</v>
      </c>
    </row>
    <row r="24" spans="1:13" ht="15.5">
      <c r="A24" s="2" t="s">
        <v>60</v>
      </c>
    </row>
    <row r="25" spans="1:13" ht="15.5">
      <c r="A25" s="2" t="s">
        <v>61</v>
      </c>
    </row>
    <row r="26" spans="1:13" ht="15.5">
      <c r="A26" s="2" t="s">
        <v>62</v>
      </c>
    </row>
    <row r="27" spans="1:13" ht="15.5">
      <c r="A27" s="2" t="s">
        <v>63</v>
      </c>
    </row>
    <row r="28" spans="1:13" ht="15.5">
      <c r="A28" s="2" t="s">
        <v>64</v>
      </c>
    </row>
    <row r="29" spans="1:13" ht="15.5">
      <c r="A29" s="2" t="s">
        <v>65</v>
      </c>
    </row>
    <row r="30" spans="1:13" ht="15.5">
      <c r="A30" s="2" t="s">
        <v>66</v>
      </c>
    </row>
    <row r="31" spans="1:13" ht="15.5">
      <c r="A31" s="2" t="s">
        <v>67</v>
      </c>
    </row>
    <row r="34" spans="1:15" ht="15.5">
      <c r="A34" s="4" t="s">
        <v>39</v>
      </c>
      <c r="B34">
        <f t="shared" ref="B34:O34" si="0">COUNT(B2:B33)</f>
        <v>0</v>
      </c>
      <c r="C34">
        <f t="shared" si="0"/>
        <v>0</v>
      </c>
      <c r="D34">
        <f t="shared" si="0"/>
        <v>0</v>
      </c>
      <c r="E34">
        <f t="shared" si="0"/>
        <v>0</v>
      </c>
      <c r="F34">
        <f t="shared" si="0"/>
        <v>0</v>
      </c>
      <c r="G34">
        <f t="shared" si="0"/>
        <v>1</v>
      </c>
      <c r="H34">
        <f t="shared" si="0"/>
        <v>2</v>
      </c>
      <c r="I34">
        <f t="shared" si="0"/>
        <v>0</v>
      </c>
      <c r="J34">
        <f t="shared" si="0"/>
        <v>0</v>
      </c>
      <c r="K34">
        <f t="shared" si="0"/>
        <v>1</v>
      </c>
      <c r="L34">
        <f t="shared" si="0"/>
        <v>1</v>
      </c>
      <c r="M34">
        <f t="shared" si="0"/>
        <v>1</v>
      </c>
      <c r="N34">
        <f t="shared" si="0"/>
        <v>0</v>
      </c>
      <c r="O34">
        <f t="shared" si="0"/>
        <v>0</v>
      </c>
    </row>
    <row r="35" spans="1:15" ht="15.5">
      <c r="A35" s="4" t="s">
        <v>17</v>
      </c>
      <c r="B35">
        <f>SUM(B2:B33)</f>
        <v>0</v>
      </c>
      <c r="C35">
        <f>SUM(C2:C33)</f>
        <v>0</v>
      </c>
      <c r="D35">
        <f>SUM(D2:D33)</f>
        <v>0</v>
      </c>
      <c r="E35">
        <f t="shared" ref="E35:O35" si="1">SUM(E2:E33)</f>
        <v>0</v>
      </c>
      <c r="F35">
        <f t="shared" si="1"/>
        <v>0</v>
      </c>
      <c r="G35">
        <f t="shared" si="1"/>
        <v>1</v>
      </c>
      <c r="H35">
        <f t="shared" si="1"/>
        <v>2</v>
      </c>
      <c r="I35">
        <f t="shared" si="1"/>
        <v>0</v>
      </c>
      <c r="J35">
        <f t="shared" si="1"/>
        <v>0</v>
      </c>
      <c r="K35">
        <f t="shared" si="1"/>
        <v>1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</row>
    <row r="39" spans="1:15">
      <c r="A39" s="19" t="s">
        <v>121</v>
      </c>
    </row>
    <row r="41" spans="1:15">
      <c r="A41" s="20" t="s">
        <v>122</v>
      </c>
      <c r="K41" s="2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O38" sqref="B38:O39"/>
    </sheetView>
  </sheetViews>
  <sheetFormatPr defaultColWidth="8.81640625" defaultRowHeight="14.5"/>
  <cols>
    <col min="1" max="1" width="45.36328125" bestFit="1" customWidth="1"/>
    <col min="2" max="2" width="11.453125" customWidth="1"/>
  </cols>
  <sheetData>
    <row r="1" spans="1:15" ht="21">
      <c r="A1" s="16" t="s">
        <v>3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 ht="18.5">
      <c r="A2" s="5" t="s">
        <v>1</v>
      </c>
      <c r="N2" s="20">
        <v>1</v>
      </c>
    </row>
    <row r="3" spans="1:15" ht="15.5">
      <c r="A3" s="2" t="s">
        <v>18</v>
      </c>
    </row>
    <row r="4" spans="1:15" ht="15.5">
      <c r="A4" s="2" t="s">
        <v>19</v>
      </c>
      <c r="D4">
        <v>1</v>
      </c>
      <c r="E4">
        <v>2</v>
      </c>
    </row>
    <row r="5" spans="1:15" ht="15.5">
      <c r="A5" s="2" t="s">
        <v>20</v>
      </c>
      <c r="N5">
        <v>1</v>
      </c>
    </row>
    <row r="6" spans="1:15" ht="15.5">
      <c r="A6" s="2" t="s">
        <v>21</v>
      </c>
    </row>
    <row r="7" spans="1:15" ht="15.5">
      <c r="A7" s="2" t="s">
        <v>101</v>
      </c>
    </row>
    <row r="8" spans="1:15" ht="15.5">
      <c r="A8" s="2" t="s">
        <v>22</v>
      </c>
      <c r="E8">
        <v>1</v>
      </c>
    </row>
    <row r="9" spans="1:15" ht="15.5">
      <c r="A9" s="2" t="s">
        <v>23</v>
      </c>
    </row>
    <row r="10" spans="1:15" ht="15.5">
      <c r="A10" s="2" t="s">
        <v>24</v>
      </c>
    </row>
    <row r="11" spans="1:15" ht="15.5">
      <c r="A11" s="2" t="s">
        <v>104</v>
      </c>
    </row>
    <row r="12" spans="1:15" ht="15.5">
      <c r="A12" s="2" t="s">
        <v>25</v>
      </c>
      <c r="D12">
        <v>1</v>
      </c>
      <c r="E12">
        <v>1</v>
      </c>
      <c r="K12">
        <v>1</v>
      </c>
    </row>
    <row r="13" spans="1:15" ht="15.5">
      <c r="A13" s="2" t="s">
        <v>26</v>
      </c>
      <c r="C13">
        <v>1</v>
      </c>
      <c r="D13">
        <v>1</v>
      </c>
    </row>
    <row r="14" spans="1:15" ht="18.5">
      <c r="A14" s="5" t="s">
        <v>2</v>
      </c>
      <c r="C14" s="20">
        <v>2</v>
      </c>
      <c r="G14" s="20">
        <v>1</v>
      </c>
      <c r="K14" s="20">
        <v>1</v>
      </c>
    </row>
    <row r="15" spans="1:15" ht="15.5">
      <c r="A15" s="17" t="s">
        <v>131</v>
      </c>
    </row>
    <row r="16" spans="1:15" ht="15.5">
      <c r="A16" s="17" t="s">
        <v>132</v>
      </c>
      <c r="B16">
        <v>2</v>
      </c>
      <c r="C16">
        <v>1</v>
      </c>
      <c r="D16">
        <v>2</v>
      </c>
      <c r="L16">
        <v>1</v>
      </c>
    </row>
    <row r="17" spans="1:15" ht="15.5">
      <c r="A17" s="2" t="s">
        <v>102</v>
      </c>
    </row>
    <row r="18" spans="1:15" ht="15.5">
      <c r="A18" s="17" t="s">
        <v>133</v>
      </c>
    </row>
    <row r="19" spans="1:15" ht="15.5">
      <c r="A19" s="17" t="s">
        <v>134</v>
      </c>
    </row>
    <row r="20" spans="1:15" ht="15.5">
      <c r="A20" s="17" t="s">
        <v>135</v>
      </c>
    </row>
    <row r="21" spans="1:15" ht="15.5">
      <c r="A21" s="17" t="s">
        <v>136</v>
      </c>
    </row>
    <row r="22" spans="1:15" ht="15.5">
      <c r="A22" s="2" t="s">
        <v>27</v>
      </c>
      <c r="B22">
        <v>1</v>
      </c>
      <c r="C22">
        <v>3</v>
      </c>
      <c r="E22">
        <v>4</v>
      </c>
      <c r="H22">
        <v>2</v>
      </c>
      <c r="I22">
        <v>1</v>
      </c>
      <c r="K22">
        <v>1</v>
      </c>
      <c r="N22">
        <v>1</v>
      </c>
    </row>
    <row r="23" spans="1:15" ht="15.5">
      <c r="A23" s="2" t="s">
        <v>103</v>
      </c>
      <c r="N23">
        <v>1</v>
      </c>
    </row>
    <row r="24" spans="1:15" ht="15.5">
      <c r="A24" s="2" t="s">
        <v>28</v>
      </c>
      <c r="E24">
        <v>1</v>
      </c>
    </row>
    <row r="25" spans="1:15" ht="15.5">
      <c r="A25" s="2" t="s">
        <v>29</v>
      </c>
      <c r="C25">
        <v>1</v>
      </c>
      <c r="E25">
        <v>3</v>
      </c>
      <c r="K25">
        <v>1</v>
      </c>
    </row>
    <row r="26" spans="1:15" ht="15.5">
      <c r="A26" s="2" t="s">
        <v>30</v>
      </c>
    </row>
    <row r="27" spans="1:15" ht="15.5">
      <c r="A27" s="2" t="s">
        <v>31</v>
      </c>
    </row>
    <row r="28" spans="1:15" ht="15.5">
      <c r="A28" s="2" t="s">
        <v>32</v>
      </c>
    </row>
    <row r="29" spans="1:15" ht="15.5">
      <c r="A29" s="2" t="s">
        <v>33</v>
      </c>
    </row>
    <row r="30" spans="1:15" ht="15.5">
      <c r="A30" s="2" t="s">
        <v>34</v>
      </c>
    </row>
    <row r="31" spans="1:15" ht="18.5">
      <c r="A31" s="5" t="s">
        <v>35</v>
      </c>
    </row>
    <row r="32" spans="1:15" ht="15.5">
      <c r="A32" s="18" t="s">
        <v>129</v>
      </c>
      <c r="O32">
        <v>2</v>
      </c>
    </row>
    <row r="33" spans="1:15" ht="15.5">
      <c r="A33" s="2" t="s">
        <v>99</v>
      </c>
      <c r="D33">
        <v>4</v>
      </c>
    </row>
    <row r="34" spans="1:15" ht="15.5">
      <c r="A34" s="2" t="s">
        <v>36</v>
      </c>
    </row>
    <row r="35" spans="1:15" ht="15.5">
      <c r="A35" s="2" t="s">
        <v>37</v>
      </c>
    </row>
    <row r="36" spans="1:15" ht="15.5">
      <c r="A36" s="2" t="s">
        <v>38</v>
      </c>
    </row>
    <row r="38" spans="1:15" ht="15.5">
      <c r="A38" s="4" t="s">
        <v>39</v>
      </c>
      <c r="B38">
        <f>COUNT(B2:B37)</f>
        <v>2</v>
      </c>
      <c r="C38">
        <f>COUNT(C2:C37)</f>
        <v>5</v>
      </c>
      <c r="D38">
        <f>COUNT(D2:D37)</f>
        <v>5</v>
      </c>
      <c r="E38">
        <f t="shared" ref="E38:N38" si="0">COUNT(E2:E37)</f>
        <v>6</v>
      </c>
      <c r="F38">
        <f t="shared" si="0"/>
        <v>0</v>
      </c>
      <c r="G38">
        <f t="shared" si="0"/>
        <v>1</v>
      </c>
      <c r="H38">
        <f t="shared" si="0"/>
        <v>1</v>
      </c>
      <c r="I38">
        <f t="shared" si="0"/>
        <v>1</v>
      </c>
      <c r="J38">
        <f t="shared" si="0"/>
        <v>0</v>
      </c>
      <c r="K38">
        <f t="shared" si="0"/>
        <v>4</v>
      </c>
      <c r="L38">
        <f t="shared" si="0"/>
        <v>1</v>
      </c>
      <c r="M38">
        <f t="shared" si="0"/>
        <v>0</v>
      </c>
      <c r="N38">
        <f t="shared" si="0"/>
        <v>4</v>
      </c>
      <c r="O38">
        <f>COUNT(O2:O37)</f>
        <v>1</v>
      </c>
    </row>
    <row r="39" spans="1:15" ht="15.5">
      <c r="A39" s="4" t="s">
        <v>17</v>
      </c>
      <c r="B39">
        <f>SUM(B2:B37)</f>
        <v>3</v>
      </c>
      <c r="C39">
        <f>SUM(C2:C37)</f>
        <v>8</v>
      </c>
      <c r="D39">
        <f>SUM(D2:D37)</f>
        <v>9</v>
      </c>
      <c r="E39">
        <f t="shared" ref="E39:O39" si="1">SUM(E2:E37)</f>
        <v>12</v>
      </c>
      <c r="F39">
        <f t="shared" si="1"/>
        <v>0</v>
      </c>
      <c r="G39">
        <f t="shared" si="1"/>
        <v>1</v>
      </c>
      <c r="H39">
        <f t="shared" si="1"/>
        <v>2</v>
      </c>
      <c r="I39">
        <f t="shared" si="1"/>
        <v>1</v>
      </c>
      <c r="J39">
        <f t="shared" si="1"/>
        <v>0</v>
      </c>
      <c r="K39">
        <f t="shared" si="1"/>
        <v>4</v>
      </c>
      <c r="L39">
        <f t="shared" si="1"/>
        <v>1</v>
      </c>
      <c r="M39">
        <f t="shared" si="1"/>
        <v>0</v>
      </c>
      <c r="N39">
        <f t="shared" si="1"/>
        <v>4</v>
      </c>
      <c r="O39">
        <f t="shared" si="1"/>
        <v>2</v>
      </c>
    </row>
    <row r="42" spans="1:15">
      <c r="A42" s="19" t="s">
        <v>121</v>
      </c>
    </row>
    <row r="44" spans="1:15">
      <c r="A44" s="20" t="s">
        <v>122</v>
      </c>
      <c r="C44" s="20" t="s">
        <v>130</v>
      </c>
      <c r="K44" s="20" t="s">
        <v>123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xSplit="1" ySplit="1" topLeftCell="E8" activePane="bottomRight" state="frozen"/>
      <selection pane="topRight" activeCell="B1" sqref="B1"/>
      <selection pane="bottomLeft" activeCell="A2" sqref="A2"/>
      <selection pane="bottomRight" activeCell="B22" sqref="B22:O23"/>
    </sheetView>
  </sheetViews>
  <sheetFormatPr defaultColWidth="8.81640625" defaultRowHeight="14.5"/>
  <cols>
    <col min="1" max="1" width="45.6328125" customWidth="1"/>
    <col min="2" max="2" width="7.453125" customWidth="1"/>
    <col min="3" max="3" width="8.81640625" customWidth="1"/>
    <col min="4" max="4" width="9.81640625" customWidth="1"/>
    <col min="5" max="5" width="9.1796875" customWidth="1"/>
    <col min="6" max="6" width="9.36328125" customWidth="1"/>
    <col min="7" max="8" width="9.6328125" customWidth="1"/>
  </cols>
  <sheetData>
    <row r="1" spans="1:15" ht="21">
      <c r="A1" s="16" t="s">
        <v>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 ht="15.5">
      <c r="A2" s="2" t="s">
        <v>5</v>
      </c>
    </row>
    <row r="3" spans="1:15" ht="15.5">
      <c r="A3" s="2" t="s">
        <v>6</v>
      </c>
    </row>
    <row r="4" spans="1:15" ht="15.5">
      <c r="A4" s="2" t="s">
        <v>7</v>
      </c>
    </row>
    <row r="5" spans="1:15" ht="15.5">
      <c r="A5" s="2" t="s">
        <v>8</v>
      </c>
      <c r="D5">
        <v>5</v>
      </c>
      <c r="E5">
        <v>1</v>
      </c>
      <c r="K5">
        <v>2</v>
      </c>
    </row>
    <row r="6" spans="1:15" ht="15.5">
      <c r="A6" s="2" t="s">
        <v>9</v>
      </c>
    </row>
    <row r="7" spans="1:15" ht="15.5">
      <c r="A7" s="26" t="s">
        <v>140</v>
      </c>
    </row>
    <row r="8" spans="1:15" ht="15.5">
      <c r="A8" s="26" t="s">
        <v>141</v>
      </c>
    </row>
    <row r="9" spans="1:15" ht="15.5">
      <c r="A9" s="2" t="s">
        <v>85</v>
      </c>
      <c r="E9">
        <v>2</v>
      </c>
    </row>
    <row r="10" spans="1:15" ht="15.5">
      <c r="A10" s="2" t="s">
        <v>10</v>
      </c>
    </row>
    <row r="11" spans="1:15" ht="15.5">
      <c r="A11" s="2" t="s">
        <v>11</v>
      </c>
    </row>
    <row r="12" spans="1:15" ht="15.5">
      <c r="A12" s="2" t="s">
        <v>12</v>
      </c>
    </row>
    <row r="13" spans="1:15" ht="15.5">
      <c r="A13" s="2" t="s">
        <v>13</v>
      </c>
    </row>
    <row r="14" spans="1:15" ht="15.5">
      <c r="A14" s="2" t="s">
        <v>100</v>
      </c>
    </row>
    <row r="15" spans="1:15" ht="15.5">
      <c r="A15" s="2" t="s">
        <v>87</v>
      </c>
      <c r="E15">
        <v>1</v>
      </c>
      <c r="F15">
        <v>2</v>
      </c>
      <c r="H15">
        <v>1</v>
      </c>
      <c r="I15">
        <v>1</v>
      </c>
      <c r="L15">
        <v>2</v>
      </c>
    </row>
    <row r="16" spans="1:15" ht="15.5">
      <c r="A16" s="18" t="s">
        <v>127</v>
      </c>
      <c r="D16">
        <v>1</v>
      </c>
    </row>
    <row r="17" spans="1:15" ht="15.5">
      <c r="A17" s="2" t="s">
        <v>84</v>
      </c>
      <c r="E17">
        <v>1</v>
      </c>
    </row>
    <row r="18" spans="1:15" ht="15.5">
      <c r="A18" s="26" t="s">
        <v>143</v>
      </c>
    </row>
    <row r="19" spans="1:15" ht="15.5">
      <c r="A19" s="26" t="s">
        <v>142</v>
      </c>
    </row>
    <row r="20" spans="1:15" ht="15.5">
      <c r="A20" s="2" t="s">
        <v>14</v>
      </c>
    </row>
    <row r="21" spans="1:15" ht="18.5">
      <c r="A21" s="3"/>
    </row>
    <row r="22" spans="1:15" ht="18.5">
      <c r="A22" s="1" t="s">
        <v>15</v>
      </c>
      <c r="B22">
        <f>COUNT(B2:B20)</f>
        <v>0</v>
      </c>
      <c r="C22">
        <f t="shared" ref="C22:O22" si="0">COUNT(C2:C20)</f>
        <v>0</v>
      </c>
      <c r="D22">
        <f t="shared" si="0"/>
        <v>2</v>
      </c>
      <c r="E22">
        <f t="shared" si="0"/>
        <v>4</v>
      </c>
      <c r="F22">
        <f t="shared" si="0"/>
        <v>1</v>
      </c>
      <c r="G22">
        <f t="shared" si="0"/>
        <v>0</v>
      </c>
      <c r="H22">
        <f t="shared" si="0"/>
        <v>1</v>
      </c>
      <c r="I22">
        <f t="shared" si="0"/>
        <v>1</v>
      </c>
      <c r="J22">
        <f t="shared" si="0"/>
        <v>0</v>
      </c>
      <c r="K22">
        <f t="shared" si="0"/>
        <v>1</v>
      </c>
      <c r="L22">
        <f t="shared" si="0"/>
        <v>1</v>
      </c>
      <c r="M22">
        <f t="shared" si="0"/>
        <v>0</v>
      </c>
      <c r="N22">
        <f t="shared" si="0"/>
        <v>0</v>
      </c>
      <c r="O22">
        <f t="shared" si="0"/>
        <v>0</v>
      </c>
    </row>
    <row r="23" spans="1:15" ht="18.5">
      <c r="A23" s="1" t="s">
        <v>16</v>
      </c>
      <c r="B23">
        <f>SUM(B2:B20)</f>
        <v>0</v>
      </c>
      <c r="C23">
        <f t="shared" ref="C23:O23" si="1">SUM(C2:C20)</f>
        <v>0</v>
      </c>
      <c r="D23">
        <f t="shared" si="1"/>
        <v>6</v>
      </c>
      <c r="E23">
        <f t="shared" si="1"/>
        <v>5</v>
      </c>
      <c r="F23">
        <f t="shared" si="1"/>
        <v>2</v>
      </c>
      <c r="G23">
        <f t="shared" si="1"/>
        <v>0</v>
      </c>
      <c r="H23">
        <f t="shared" si="1"/>
        <v>1</v>
      </c>
      <c r="I23">
        <f t="shared" si="1"/>
        <v>1</v>
      </c>
      <c r="J23">
        <f t="shared" si="1"/>
        <v>0</v>
      </c>
      <c r="K23">
        <f t="shared" si="1"/>
        <v>2</v>
      </c>
      <c r="L23">
        <f t="shared" si="1"/>
        <v>2</v>
      </c>
      <c r="M23">
        <f t="shared" si="1"/>
        <v>0</v>
      </c>
      <c r="N23">
        <f t="shared" si="1"/>
        <v>0</v>
      </c>
      <c r="O23">
        <f t="shared" si="1"/>
        <v>0</v>
      </c>
    </row>
    <row r="25" spans="1:15">
      <c r="A25" s="24" t="s">
        <v>121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Rapid assessment</vt:lpstr>
      <vt:lpstr>Carnivores</vt:lpstr>
      <vt:lpstr>Herbivores</vt:lpstr>
      <vt:lpstr>Coralivores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MyLaptop</dc:creator>
  <cp:lastModifiedBy>mrp21</cp:lastModifiedBy>
  <dcterms:created xsi:type="dcterms:W3CDTF">2020-01-03T15:58:49Z</dcterms:created>
  <dcterms:modified xsi:type="dcterms:W3CDTF">2020-07-22T14:03:44Z</dcterms:modified>
</cp:coreProperties>
</file>