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D:\Excel Activity\"/>
    </mc:Choice>
  </mc:AlternateContent>
  <xr:revisionPtr revIDLastSave="0" documentId="13_ncr:1_{B62599FB-895C-4CD7-97B9-C414AAD9A938}" xr6:coauthVersionLast="47" xr6:coauthVersionMax="47" xr10:uidLastSave="{00000000-0000-0000-0000-000000000000}"/>
  <bookViews>
    <workbookView xWindow="-108" yWindow="-108" windowWidth="23256" windowHeight="13176" xr2:uid="{2087B649-2BF6-4A28-AA34-F6F18F483F99}"/>
  </bookViews>
  <sheets>
    <sheet name="Vaibhav Store Report 2023" sheetId="3" r:id="rId1"/>
    <sheet name="Orders Vs Sales" sheetId="2" r:id="rId2"/>
    <sheet name="Men &amp; Women" sheetId="4" r:id="rId3"/>
    <sheet name="Order Status" sheetId="5" r:id="rId4"/>
    <sheet name="Sales  Top 5 District" sheetId="6" r:id="rId5"/>
    <sheet name="Age n Gender" sheetId="7" r:id="rId6"/>
    <sheet name="Orders Channels" sheetId="8" r:id="rId7"/>
    <sheet name="Vaibhav Store" sheetId="1" r:id="rId8"/>
  </sheets>
  <definedNames>
    <definedName name="_xlnm._FilterDatabase" localSheetId="7" hidden="1">'Vaibhav Store'!$A$1:$Q$1</definedName>
    <definedName name="Slicer_Category">#N/A</definedName>
    <definedName name="Slicer_Channel">#N/A</definedName>
    <definedName name="Slicer_Month">#N/A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1" i="1" l="1"/>
  <c r="F61" i="1"/>
  <c r="H60" i="1"/>
  <c r="F60" i="1"/>
  <c r="H59" i="1"/>
  <c r="F59" i="1"/>
  <c r="H58" i="1"/>
  <c r="F58" i="1"/>
  <c r="H57" i="1"/>
  <c r="F57" i="1"/>
  <c r="H56" i="1"/>
  <c r="F56" i="1"/>
  <c r="H55" i="1"/>
  <c r="F55" i="1"/>
  <c r="H54" i="1"/>
  <c r="F54" i="1"/>
  <c r="H53" i="1"/>
  <c r="F53" i="1"/>
  <c r="H52" i="1"/>
  <c r="F52" i="1"/>
  <c r="H51" i="1"/>
  <c r="F51" i="1"/>
  <c r="H50" i="1"/>
  <c r="F50" i="1"/>
  <c r="H49" i="1"/>
  <c r="F49" i="1"/>
  <c r="H48" i="1"/>
  <c r="F48" i="1"/>
  <c r="H47" i="1"/>
  <c r="F47" i="1"/>
  <c r="H46" i="1"/>
  <c r="F46" i="1"/>
  <c r="H45" i="1"/>
  <c r="F45" i="1"/>
  <c r="H44" i="1"/>
  <c r="F44" i="1"/>
  <c r="H43" i="1"/>
  <c r="F43" i="1"/>
  <c r="H42" i="1"/>
  <c r="F42" i="1"/>
  <c r="H41" i="1"/>
  <c r="F41" i="1"/>
  <c r="H40" i="1"/>
  <c r="F40" i="1"/>
  <c r="H39" i="1"/>
  <c r="F39" i="1"/>
  <c r="H38" i="1"/>
  <c r="F38" i="1"/>
  <c r="H37" i="1"/>
  <c r="F37" i="1"/>
  <c r="H36" i="1"/>
  <c r="F36" i="1"/>
  <c r="H35" i="1"/>
  <c r="F35" i="1"/>
  <c r="H34" i="1"/>
  <c r="F34" i="1"/>
  <c r="H33" i="1"/>
  <c r="F33" i="1"/>
  <c r="H32" i="1"/>
  <c r="F32" i="1"/>
  <c r="H31" i="1"/>
  <c r="F31" i="1"/>
  <c r="H30" i="1"/>
  <c r="F30" i="1"/>
  <c r="H29" i="1"/>
  <c r="F29" i="1"/>
  <c r="H28" i="1"/>
  <c r="F28" i="1"/>
  <c r="H27" i="1"/>
  <c r="F27" i="1"/>
  <c r="H26" i="1"/>
  <c r="F26" i="1"/>
  <c r="H25" i="1"/>
  <c r="F25" i="1"/>
  <c r="H24" i="1"/>
  <c r="F24" i="1"/>
  <c r="H23" i="1"/>
  <c r="F23" i="1"/>
  <c r="H22" i="1"/>
  <c r="F22" i="1"/>
  <c r="H21" i="1"/>
  <c r="F21" i="1"/>
  <c r="H20" i="1"/>
  <c r="F20" i="1"/>
  <c r="H19" i="1"/>
  <c r="F19" i="1"/>
  <c r="H18" i="1"/>
  <c r="F18" i="1"/>
  <c r="H17" i="1"/>
  <c r="F17" i="1"/>
  <c r="H16" i="1"/>
  <c r="F16" i="1"/>
  <c r="H15" i="1"/>
  <c r="F15" i="1"/>
  <c r="H14" i="1"/>
  <c r="F14" i="1"/>
  <c r="H13" i="1"/>
  <c r="F13" i="1"/>
  <c r="H12" i="1"/>
  <c r="F12" i="1"/>
  <c r="H11" i="1"/>
  <c r="F11" i="1"/>
  <c r="H10" i="1"/>
  <c r="F10" i="1"/>
  <c r="H9" i="1"/>
  <c r="F9" i="1"/>
  <c r="H8" i="1"/>
  <c r="F8" i="1"/>
  <c r="H7" i="1"/>
  <c r="F7" i="1"/>
  <c r="H6" i="1"/>
  <c r="F6" i="1"/>
  <c r="H5" i="1"/>
  <c r="F5" i="1"/>
  <c r="H4" i="1"/>
  <c r="F4" i="1"/>
  <c r="H3" i="1"/>
  <c r="F3" i="1"/>
  <c r="H2" i="1"/>
  <c r="F2" i="1"/>
</calcChain>
</file>

<file path=xl/sharedStrings.xml><?xml version="1.0" encoding="utf-8"?>
<sst xmlns="http://schemas.openxmlformats.org/spreadsheetml/2006/main" count="547" uniqueCount="133">
  <si>
    <t>Index</t>
  </si>
  <si>
    <t>Order ID</t>
  </si>
  <si>
    <t>Cust ID</t>
  </si>
  <si>
    <t>Gender</t>
  </si>
  <si>
    <t>Age</t>
  </si>
  <si>
    <t>Age Group</t>
  </si>
  <si>
    <t>Date</t>
  </si>
  <si>
    <t>Month</t>
  </si>
  <si>
    <t>Status</t>
  </si>
  <si>
    <t>Channel</t>
  </si>
  <si>
    <t>Category</t>
  </si>
  <si>
    <t>Size</t>
  </si>
  <si>
    <t>Qty</t>
  </si>
  <si>
    <t>Currency</t>
  </si>
  <si>
    <t>Amount</t>
  </si>
  <si>
    <t>Ship-City</t>
  </si>
  <si>
    <t>Ship-posted-code</t>
  </si>
  <si>
    <t>171-1029312-3020101</t>
  </si>
  <si>
    <t>Men</t>
  </si>
  <si>
    <t>Delivered</t>
  </si>
  <si>
    <t>Ajio</t>
  </si>
  <si>
    <t>kurta</t>
  </si>
  <si>
    <t>XL</t>
  </si>
  <si>
    <t>INR</t>
  </si>
  <si>
    <t>Sambhajinagar</t>
  </si>
  <si>
    <t>171-1029312-3020102</t>
  </si>
  <si>
    <t>Amazon</t>
  </si>
  <si>
    <t>Set</t>
  </si>
  <si>
    <t>L</t>
  </si>
  <si>
    <t>Akola</t>
  </si>
  <si>
    <t>171-1029312-3020103</t>
  </si>
  <si>
    <t>Flipkart</t>
  </si>
  <si>
    <t>XXL</t>
  </si>
  <si>
    <t>Nagpur</t>
  </si>
  <si>
    <t>171-1029312-3020104</t>
  </si>
  <si>
    <t>Meesho</t>
  </si>
  <si>
    <t>Nagar</t>
  </si>
  <si>
    <t>171-1029312-3020105</t>
  </si>
  <si>
    <t>Women</t>
  </si>
  <si>
    <t>Myntra</t>
  </si>
  <si>
    <t>M</t>
  </si>
  <si>
    <t>Pune</t>
  </si>
  <si>
    <t>171-1029312-3020106</t>
  </si>
  <si>
    <t>Nalli</t>
  </si>
  <si>
    <t>Western Dress</t>
  </si>
  <si>
    <t>171-1029312-3020107</t>
  </si>
  <si>
    <t>Others</t>
  </si>
  <si>
    <t>Nashik</t>
  </si>
  <si>
    <t>171-1029312-3020108</t>
  </si>
  <si>
    <t>Buldhana</t>
  </si>
  <si>
    <t>171-1029312-3020109</t>
  </si>
  <si>
    <t>Chikhali</t>
  </si>
  <si>
    <t>171-1029312-3020110</t>
  </si>
  <si>
    <t>Phulmbri</t>
  </si>
  <si>
    <t>171-1029312-3020111</t>
  </si>
  <si>
    <t>171-1029312-3020112</t>
  </si>
  <si>
    <t>Refunded</t>
  </si>
  <si>
    <t>171-1029312-3020113</t>
  </si>
  <si>
    <t>171-1029312-3020114</t>
  </si>
  <si>
    <t>Top</t>
  </si>
  <si>
    <t>171-1029312-3020115</t>
  </si>
  <si>
    <t>171-1029312-3020116</t>
  </si>
  <si>
    <t>171-1029312-3020117</t>
  </si>
  <si>
    <t>Returned</t>
  </si>
  <si>
    <t>171-1029312-3020118</t>
  </si>
  <si>
    <t>171-1029312-3020119</t>
  </si>
  <si>
    <t>171-1029312-3020120</t>
  </si>
  <si>
    <t>171-1029312-3020121</t>
  </si>
  <si>
    <t>171-1029312-3020122</t>
  </si>
  <si>
    <t>171-1029312-3020123</t>
  </si>
  <si>
    <t>Kurta</t>
  </si>
  <si>
    <t>171-1029312-3020124</t>
  </si>
  <si>
    <t>171-1029312-3020125</t>
  </si>
  <si>
    <t>171-1029312-3020126</t>
  </si>
  <si>
    <t>171-1029312-3020127</t>
  </si>
  <si>
    <t>171-1029312-3020128</t>
  </si>
  <si>
    <t>171-1029312-3020129</t>
  </si>
  <si>
    <t>Cancelled</t>
  </si>
  <si>
    <t>171-1029312-3020130</t>
  </si>
  <si>
    <t>171-1029312-3020131</t>
  </si>
  <si>
    <t>S</t>
  </si>
  <si>
    <t>171-1029312-3020132</t>
  </si>
  <si>
    <t>3XL</t>
  </si>
  <si>
    <t>171-1029312-3020133</t>
  </si>
  <si>
    <t>171-1029312-3020134</t>
  </si>
  <si>
    <t>171-1029312-3020135</t>
  </si>
  <si>
    <t>171-1029312-3020136</t>
  </si>
  <si>
    <t>171-1029312-3020137</t>
  </si>
  <si>
    <t>171-1029312-3020138</t>
  </si>
  <si>
    <t>5XL</t>
  </si>
  <si>
    <t>171-1029312-3020139</t>
  </si>
  <si>
    <t>171-1029312-3020140</t>
  </si>
  <si>
    <t>171-1029312-3020141</t>
  </si>
  <si>
    <t>171-1029312-3020142</t>
  </si>
  <si>
    <t>171-1029312-3020143</t>
  </si>
  <si>
    <t>171-1029312-3020144</t>
  </si>
  <si>
    <t>171-1029312-3020145</t>
  </si>
  <si>
    <t>171-1029312-3020146</t>
  </si>
  <si>
    <t>171-1029312-3020147</t>
  </si>
  <si>
    <t>171-1029312-3020148</t>
  </si>
  <si>
    <t>171-1029312-3020149</t>
  </si>
  <si>
    <t>171-1029312-3020150</t>
  </si>
  <si>
    <t>171-1029312-3020151</t>
  </si>
  <si>
    <t>Nagpar</t>
  </si>
  <si>
    <t>171-1029312-3020152</t>
  </si>
  <si>
    <t>171-1029312-3020153</t>
  </si>
  <si>
    <t>171-1029312-3020154</t>
  </si>
  <si>
    <t>171-1029312-3020155</t>
  </si>
  <si>
    <t>171-1029312-3020156</t>
  </si>
  <si>
    <t>171-1029312-3020157</t>
  </si>
  <si>
    <t>171-1029312-3020158</t>
  </si>
  <si>
    <t>171-1029312-3020159</t>
  </si>
  <si>
    <t>171-1029312-3020160</t>
  </si>
  <si>
    <t>Sum of Amount</t>
  </si>
  <si>
    <t>Count of Order ID</t>
  </si>
  <si>
    <t>Row Labels</t>
  </si>
  <si>
    <t>Jan</t>
  </si>
  <si>
    <t>Feb</t>
  </si>
  <si>
    <t>Mar</t>
  </si>
  <si>
    <t>Apr</t>
  </si>
  <si>
    <t>May</t>
  </si>
  <si>
    <t>Jun</t>
  </si>
  <si>
    <t>Jul</t>
  </si>
  <si>
    <t>Aug</t>
  </si>
  <si>
    <t>Sep</t>
  </si>
  <si>
    <t>Oct</t>
  </si>
  <si>
    <t>Nov</t>
  </si>
  <si>
    <t>Dec</t>
  </si>
  <si>
    <t>Vaibhav Store Annual Report 2023</t>
  </si>
  <si>
    <t>Column Labels</t>
  </si>
  <si>
    <t>Adult</t>
  </si>
  <si>
    <t>Senior</t>
  </si>
  <si>
    <t>Teenager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</si>
</sst>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sz val="16"/>
      <color theme="1"/>
      <name val="Calibri"/>
      <family val="2"/>
      <scheme val="minor"/>
    </font>
    <font>
      <b/>
      <sz val="16"/>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0" tint="-0.14999847407452621"/>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2">
    <xf numFmtId="0" fontId="0" fillId="0" borderId="0" xfId="0"/>
    <xf numFmtId="0" fontId="0" fillId="2" borderId="0" xfId="0" applyFill="1"/>
    <xf numFmtId="14" fontId="0" fillId="0" borderId="0" xfId="0" applyNumberFormat="1"/>
    <xf numFmtId="0" fontId="0" fillId="0" borderId="0" xfId="0" pivotButton="1"/>
    <xf numFmtId="0" fontId="0" fillId="0" borderId="0" xfId="0" applyAlignment="1">
      <alignment horizontal="left"/>
    </xf>
    <xf numFmtId="0" fontId="0" fillId="4" borderId="0" xfId="0" applyFill="1"/>
    <xf numFmtId="10" fontId="0" fillId="0" borderId="0" xfId="0" applyNumberFormat="1"/>
    <xf numFmtId="164" fontId="0" fillId="0" borderId="0" xfId="0" applyNumberFormat="1"/>
    <xf numFmtId="0" fontId="2" fillId="3" borderId="1"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0" fillId="0" borderId="0" xfId="0" applyNumberFormat="1"/>
  </cellXfs>
  <cellStyles count="1">
    <cellStyle name="Normal" xfId="0" builtinId="0"/>
  </cellStyles>
  <dxfs count="9">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[Vaibhav Store Annual Report Project.xlsx]Orders Vs Sales!PivotTable7</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Orders Vs Sales</a:t>
            </a:r>
          </a:p>
        </c:rich>
      </c:tx>
      <c:layout>
        <c:manualLayout>
          <c:xMode val="edge"/>
          <c:yMode val="edge"/>
          <c:x val="7.6159667541557341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14260717410323E-2"/>
          <c:y val="0.19486111111111112"/>
          <c:w val="0.82206036745406819"/>
          <c:h val="0.638575021872266"/>
        </c:manualLayout>
      </c:layout>
      <c:barChart>
        <c:barDir val="col"/>
        <c:grouping val="clustered"/>
        <c:varyColors val="0"/>
        <c:ser>
          <c:idx val="0"/>
          <c:order val="0"/>
          <c:tx>
            <c:strRef>
              <c:f>'Orders Vs Sales'!$B$3</c:f>
              <c:strCache>
                <c:ptCount val="1"/>
                <c:pt idx="0">
                  <c:v>Sum of Amount</c:v>
                </c:pt>
              </c:strCache>
            </c:strRef>
          </c:tx>
          <c:spPr>
            <a:solidFill>
              <a:schemeClr val="accent1"/>
            </a:solidFill>
            <a:ln>
              <a:noFill/>
            </a:ln>
            <a:effectLst/>
          </c:spPr>
          <c:invertIfNegative val="0"/>
          <c:cat>
            <c:strRef>
              <c:f>'Orders Vs Sales'!$A$4:$A$15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'Orders Vs Sales'!$B$4:$B$15</c:f>
              <c:numCache>
                <c:formatCode>General</c:formatCode>
                <c:ptCount val="12"/>
                <c:pt idx="0">
                  <c:v>7173</c:v>
                </c:pt>
                <c:pt idx="1">
                  <c:v>4981</c:v>
                </c:pt>
                <c:pt idx="2">
                  <c:v>2210</c:v>
                </c:pt>
                <c:pt idx="3">
                  <c:v>1692</c:v>
                </c:pt>
                <c:pt idx="4">
                  <c:v>1282</c:v>
                </c:pt>
                <c:pt idx="5">
                  <c:v>1300</c:v>
                </c:pt>
                <c:pt idx="6">
                  <c:v>1200</c:v>
                </c:pt>
                <c:pt idx="7">
                  <c:v>1400</c:v>
                </c:pt>
                <c:pt idx="8">
                  <c:v>980</c:v>
                </c:pt>
                <c:pt idx="9">
                  <c:v>983</c:v>
                </c:pt>
                <c:pt idx="10">
                  <c:v>2230</c:v>
                </c:pt>
                <c:pt idx="11">
                  <c:v>1980</c:v>
                </c:pt>
              </c:numCache>
            </c:numRef>
          </c:val>
          <c:extLst>
            <c:ext xmlns:c16="http://schemas.microsoft.com/office/drawing/2014/chart" uri="{C3380CC4-5D6E-409C-BE32-E72D297353CC}">
              <c16:uniqueId val="{00000000-981A-4C11-B849-A4F1AD256AA3}"/>
            </c:ext>
          </c:extLst>
        </c:ser>
        <c:dLbls>
          <c:showLegendKey val="0"/>
          <c:showVal val="0"/>
          <c:showCatName val="0"/>
          <c:showSerName val="0"/>
          <c:showPercent val="0"/>
          <c:showBubbleSize val="0"/>
        </c:dLbls>
        <c:gapWidth val="219"/>
        <c:overlap val="-27"/>
        <c:axId val="770455407"/>
        <c:axId val="822905727"/>
      </c:barChart>
      <c:lineChart>
        <c:grouping val="standard"/>
        <c:varyColors val="0"/>
        <c:ser>
          <c:idx val="1"/>
          <c:order val="1"/>
          <c:tx>
            <c:strRef>
              <c:f>'Orders Vs Sales'!$C$3</c:f>
              <c:strCache>
                <c:ptCount val="1"/>
                <c:pt idx="0">
                  <c:v>Count of Order ID</c:v>
                </c:pt>
              </c:strCache>
            </c:strRef>
          </c:tx>
          <c:spPr>
            <a:ln w="28575" cap="rnd">
              <a:solidFill>
                <a:schemeClr val="accent2"/>
              </a:solidFill>
              <a:round/>
            </a:ln>
            <a:effectLst/>
          </c:spPr>
          <c:marker>
            <c:symbol val="none"/>
          </c:marker>
          <c:cat>
            <c:strRef>
              <c:f>'Orders Vs Sales'!$A$4:$A$15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'Orders Vs Sales'!$C$4:$C$15</c:f>
              <c:numCache>
                <c:formatCode>General</c:formatCode>
                <c:ptCount val="12"/>
                <c:pt idx="0">
                  <c:v>17</c:v>
                </c:pt>
                <c:pt idx="1">
                  <c:v>12</c:v>
                </c:pt>
                <c:pt idx="2">
                  <c:v>4</c:v>
                </c:pt>
                <c:pt idx="3">
                  <c:v>3</c:v>
                </c:pt>
                <c:pt idx="4">
                  <c:v>2</c:v>
                </c:pt>
                <c:pt idx="5">
                  <c:v>2</c:v>
                </c:pt>
                <c:pt idx="6">
                  <c:v>3</c:v>
                </c:pt>
                <c:pt idx="7">
                  <c:v>3</c:v>
                </c:pt>
                <c:pt idx="8">
                  <c:v>2</c:v>
                </c:pt>
                <c:pt idx="9">
                  <c:v>3</c:v>
                </c:pt>
                <c:pt idx="10">
                  <c:v>5</c:v>
                </c:pt>
                <c:pt idx="11">
                  <c:v>4</c:v>
                </c:pt>
              </c:numCache>
            </c:numRef>
          </c:val>
          <c:smooth val="0"/>
          <c:extLst>
            <c:ext xmlns:c16="http://schemas.microsoft.com/office/drawing/2014/chart" uri="{C3380CC4-5D6E-409C-BE32-E72D297353CC}">
              <c16:uniqueId val="{00000001-981A-4C11-B849-A4F1AD256AA3}"/>
            </c:ext>
          </c:extLst>
        </c:ser>
        <c:dLbls>
          <c:showLegendKey val="0"/>
          <c:showVal val="0"/>
          <c:showCatName val="0"/>
          <c:showSerName val="0"/>
          <c:showPercent val="0"/>
          <c:showBubbleSize val="0"/>
        </c:dLbls>
        <c:marker val="1"/>
        <c:smooth val="0"/>
        <c:axId val="770453487"/>
        <c:axId val="822903743"/>
      </c:lineChart>
      <c:catAx>
        <c:axId val="77045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905727"/>
        <c:crosses val="autoZero"/>
        <c:auto val="1"/>
        <c:lblAlgn val="ctr"/>
        <c:lblOffset val="100"/>
        <c:noMultiLvlLbl val="0"/>
      </c:catAx>
      <c:valAx>
        <c:axId val="8229057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455407"/>
        <c:crosses val="autoZero"/>
        <c:crossBetween val="between"/>
      </c:valAx>
      <c:valAx>
        <c:axId val="82290374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453487"/>
        <c:crosses val="max"/>
        <c:crossBetween val="between"/>
      </c:valAx>
      <c:catAx>
        <c:axId val="770453487"/>
        <c:scaling>
          <c:orientation val="minMax"/>
        </c:scaling>
        <c:delete val="1"/>
        <c:axPos val="b"/>
        <c:numFmt formatCode="General" sourceLinked="1"/>
        <c:majorTickMark val="out"/>
        <c:minorTickMark val="none"/>
        <c:tickLblPos val="nextTo"/>
        <c:crossAx val="822903743"/>
        <c:crosses val="autoZero"/>
        <c:auto val="1"/>
        <c:lblAlgn val="ctr"/>
        <c:lblOffset val="100"/>
        <c:noMultiLvlLbl val="0"/>
      </c:catAx>
      <c:spPr>
        <a:noFill/>
        <a:ln>
          <a:noFill/>
        </a:ln>
        <a:effectLst/>
      </c:spPr>
    </c:plotArea>
    <c:legend>
      <c:legendPos val="r"/>
      <c:layout>
        <c:manualLayout>
          <c:xMode val="edge"/>
          <c:yMode val="edge"/>
          <c:x val="0.37258245844269472"/>
          <c:y val="3.8333697871099436E-2"/>
          <c:w val="0.61075087489063862"/>
          <c:h val="0.100695538057742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[Vaibhav Store Annual Report Project.xlsx]Sales  Top 5 District!PivotTable2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Top 5 District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6367016622922"/>
          <c:y val="0.17171296296296298"/>
          <c:w val="0.80702996500437441"/>
          <c:h val="0.72088764946048411"/>
        </c:manualLayout>
      </c:layout>
      <c:barChart>
        <c:barDir val="bar"/>
        <c:grouping val="clustered"/>
        <c:varyColors val="0"/>
        <c:ser>
          <c:idx val="0"/>
          <c:order val="0"/>
          <c:tx>
            <c:strRef>
              <c:f>'Sales  Top 5 District'!$B$3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Top 5 District'!$A$4:$A$8</c:f>
              <c:strCache>
                <c:ptCount val="5"/>
                <c:pt idx="0">
                  <c:v>Akola</c:v>
                </c:pt>
                <c:pt idx="1">
                  <c:v>Buldhana</c:v>
                </c:pt>
                <c:pt idx="2">
                  <c:v>Nagpur</c:v>
                </c:pt>
                <c:pt idx="3">
                  <c:v>Nashik</c:v>
                </c:pt>
                <c:pt idx="4">
                  <c:v>Pune</c:v>
                </c:pt>
              </c:strCache>
            </c:strRef>
          </c:cat>
          <c:val>
            <c:numRef>
              <c:f>'Sales  Top 5 District'!$B$4:$B$8</c:f>
              <c:numCache>
                <c:formatCode>General</c:formatCode>
                <c:ptCount val="5"/>
                <c:pt idx="0">
                  <c:v>2185</c:v>
                </c:pt>
                <c:pt idx="1">
                  <c:v>6977</c:v>
                </c:pt>
                <c:pt idx="2">
                  <c:v>2025</c:v>
                </c:pt>
                <c:pt idx="3">
                  <c:v>4702</c:v>
                </c:pt>
                <c:pt idx="4">
                  <c:v>7690</c:v>
                </c:pt>
              </c:numCache>
            </c:numRef>
          </c:val>
          <c:extLst>
            <c:ext xmlns:c16="http://schemas.microsoft.com/office/drawing/2014/chart" uri="{C3380CC4-5D6E-409C-BE32-E72D297353CC}">
              <c16:uniqueId val="{00000000-93BD-4061-93AA-8F18AD505E5F}"/>
            </c:ext>
          </c:extLst>
        </c:ser>
        <c:dLbls>
          <c:dLblPos val="outEnd"/>
          <c:showLegendKey val="0"/>
          <c:showVal val="1"/>
          <c:showCatName val="0"/>
          <c:showSerName val="0"/>
          <c:showPercent val="0"/>
          <c:showBubbleSize val="0"/>
        </c:dLbls>
        <c:gapWidth val="182"/>
        <c:axId val="827538287"/>
        <c:axId val="828253023"/>
      </c:barChart>
      <c:catAx>
        <c:axId val="827538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253023"/>
        <c:crosses val="autoZero"/>
        <c:auto val="1"/>
        <c:lblAlgn val="ctr"/>
        <c:lblOffset val="100"/>
        <c:noMultiLvlLbl val="0"/>
      </c:catAx>
      <c:valAx>
        <c:axId val="8282530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538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[Vaibhav Store Annual Report Project.xlsx]Age n Gender!PivotTable3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Orders :Age Vs</a:t>
            </a:r>
            <a:r>
              <a:rPr lang="en-IN" baseline="0"/>
              <a:t> Gender</a:t>
            </a:r>
            <a:endParaRPr lang="en-IN"/>
          </a:p>
        </c:rich>
      </c:tx>
      <c:layout>
        <c:manualLayout>
          <c:xMode val="edge"/>
          <c:yMode val="edge"/>
          <c:x val="0.16898600174978129"/>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n Gender'!$B$3:$B$4</c:f>
              <c:strCache>
                <c:ptCount val="1"/>
                <c:pt idx="0">
                  <c:v>Men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n Gender'!$A$5:$A$7</c:f>
              <c:strCache>
                <c:ptCount val="3"/>
                <c:pt idx="0">
                  <c:v>Adult</c:v>
                </c:pt>
                <c:pt idx="1">
                  <c:v>Senior</c:v>
                </c:pt>
                <c:pt idx="2">
                  <c:v>Teenager</c:v>
                </c:pt>
              </c:strCache>
            </c:strRef>
          </c:cat>
          <c:val>
            <c:numRef>
              <c:f>'Age n Gender'!$B$5:$B$7</c:f>
              <c:numCache>
                <c:formatCode>0.00%</c:formatCode>
                <c:ptCount val="3"/>
                <c:pt idx="0">
                  <c:v>0.13333333333333333</c:v>
                </c:pt>
                <c:pt idx="1">
                  <c:v>0.15</c:v>
                </c:pt>
                <c:pt idx="2">
                  <c:v>0.18333333333333332</c:v>
                </c:pt>
              </c:numCache>
            </c:numRef>
          </c:val>
          <c:extLst>
            <c:ext xmlns:c16="http://schemas.microsoft.com/office/drawing/2014/chart" uri="{C3380CC4-5D6E-409C-BE32-E72D297353CC}">
              <c16:uniqueId val="{00000000-0994-4590-8841-AC78135FA37F}"/>
            </c:ext>
          </c:extLst>
        </c:ser>
        <c:ser>
          <c:idx val="1"/>
          <c:order val="1"/>
          <c:tx>
            <c:strRef>
              <c:f>'Age n Gender'!$C$3:$C$4</c:f>
              <c:strCache>
                <c:ptCount val="1"/>
                <c:pt idx="0">
                  <c:v>Women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n Gender'!$A$5:$A$7</c:f>
              <c:strCache>
                <c:ptCount val="3"/>
                <c:pt idx="0">
                  <c:v>Adult</c:v>
                </c:pt>
                <c:pt idx="1">
                  <c:v>Senior</c:v>
                </c:pt>
                <c:pt idx="2">
                  <c:v>Teenager</c:v>
                </c:pt>
              </c:strCache>
            </c:strRef>
          </c:cat>
          <c:val>
            <c:numRef>
              <c:f>'Age n Gender'!$C$5:$C$7</c:f>
              <c:numCache>
                <c:formatCode>0.00%</c:formatCode>
                <c:ptCount val="3"/>
                <c:pt idx="0">
                  <c:v>0.18333333333333332</c:v>
                </c:pt>
                <c:pt idx="1">
                  <c:v>0.2</c:v>
                </c:pt>
                <c:pt idx="2">
                  <c:v>0.15</c:v>
                </c:pt>
              </c:numCache>
            </c:numRef>
          </c:val>
          <c:extLst>
            <c:ext xmlns:c16="http://schemas.microsoft.com/office/drawing/2014/chart" uri="{C3380CC4-5D6E-409C-BE32-E72D297353CC}">
              <c16:uniqueId val="{00000007-0994-4590-8841-AC78135FA37F}"/>
            </c:ext>
          </c:extLst>
        </c:ser>
        <c:dLbls>
          <c:dLblPos val="outEnd"/>
          <c:showLegendKey val="0"/>
          <c:showVal val="1"/>
          <c:showCatName val="0"/>
          <c:showSerName val="0"/>
          <c:showPercent val="0"/>
          <c:showBubbleSize val="0"/>
        </c:dLbls>
        <c:gapWidth val="219"/>
        <c:overlap val="-27"/>
        <c:axId val="830476895"/>
        <c:axId val="838673503"/>
      </c:barChart>
      <c:catAx>
        <c:axId val="830476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673503"/>
        <c:crosses val="autoZero"/>
        <c:auto val="1"/>
        <c:lblAlgn val="ctr"/>
        <c:lblOffset val="100"/>
        <c:noMultiLvlLbl val="0"/>
      </c:catAx>
      <c:valAx>
        <c:axId val="83867350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476895"/>
        <c:crosses val="autoZero"/>
        <c:crossBetween val="between"/>
      </c:valAx>
      <c:spPr>
        <a:noFill/>
        <a:ln>
          <a:noFill/>
        </a:ln>
        <a:effectLst/>
      </c:spPr>
    </c:plotArea>
    <c:legend>
      <c:legendPos val="r"/>
      <c:layout>
        <c:manualLayout>
          <c:xMode val="edge"/>
          <c:yMode val="edge"/>
          <c:x val="0.69156496062992123"/>
          <c:y val="4.245297462817145E-2"/>
          <c:w val="0.26399059492563431"/>
          <c:h val="8.68066491688538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[Vaibhav Store Annual Report Project.xlsx]Orders Channels!PivotTable4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 Channels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'Orders Channels'!$B$3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3FF-4619-9588-93459A892DD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3FF-4619-9588-93459A892DD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3FF-4619-9588-93459A892DD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3FF-4619-9588-93459A892DD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3FF-4619-9588-93459A892DD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3FF-4619-9588-93459A892DD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3FF-4619-9588-93459A892DD8}"/>
              </c:ext>
            </c:extLst>
          </c:dPt>
          <c:dLbls>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'Orders Channels'!$A$4:$A$10</c:f>
              <c:strCache>
                <c:ptCount val="7"/>
                <c:pt idx="0">
                  <c:v>Ajio</c:v>
                </c:pt>
                <c:pt idx="1">
                  <c:v>Amazon</c:v>
                </c:pt>
                <c:pt idx="2">
                  <c:v>Flipkart</c:v>
                </c:pt>
                <c:pt idx="3">
                  <c:v>Meesho</c:v>
                </c:pt>
                <c:pt idx="4">
                  <c:v>Myntra</c:v>
                </c:pt>
                <c:pt idx="5">
                  <c:v>Nalli</c:v>
                </c:pt>
                <c:pt idx="6">
                  <c:v>Others</c:v>
                </c:pt>
              </c:strCache>
            </c:strRef>
          </c:cat>
          <c:val>
            <c:numRef>
              <c:f>'Orders Channels'!$B$4:$B$10</c:f>
              <c:numCache>
                <c:formatCode>0.0%</c:formatCode>
                <c:ptCount val="7"/>
                <c:pt idx="0">
                  <c:v>0.18333333333333332</c:v>
                </c:pt>
                <c:pt idx="1">
                  <c:v>0.21666666666666667</c:v>
                </c:pt>
                <c:pt idx="2">
                  <c:v>0.18333333333333332</c:v>
                </c:pt>
                <c:pt idx="3">
                  <c:v>0.11666666666666667</c:v>
                </c:pt>
                <c:pt idx="4">
                  <c:v>8.3333333333333329E-2</c:v>
                </c:pt>
                <c:pt idx="5">
                  <c:v>0.11666666666666667</c:v>
                </c:pt>
                <c:pt idx="6">
                  <c:v>0.1</c:v>
                </c:pt>
              </c:numCache>
            </c:numRef>
          </c:val>
          <c:extLst>
            <c:ext xmlns:c16="http://schemas.microsoft.com/office/drawing/2014/chart" uri="{C3380CC4-5D6E-409C-BE32-E72D297353CC}">
              <c16:uniqueId val="{00000000-CBE2-4731-8C44-9B17F8E5A6E3}"/>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[Vaibhav Store Annual Report Project.xlsx]Men &amp; Women!PivotTable8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Men Vs Women</a:t>
            </a:r>
          </a:p>
        </c:rich>
      </c:tx>
      <c:layout>
        <c:manualLayout>
          <c:xMode val="edge"/>
          <c:yMode val="edge"/>
          <c:x val="4.1826334208223973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'Men &amp; Women'!$B$2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356-4F7B-A252-9D91CE7F2A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356-4F7B-A252-9D91CE7F2AD2}"/>
              </c:ext>
            </c:extLst>
          </c:dPt>
          <c:dLbls>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&amp; Women'!$A$3:$A$4</c:f>
              <c:strCache>
                <c:ptCount val="2"/>
                <c:pt idx="0">
                  <c:v>Men</c:v>
                </c:pt>
                <c:pt idx="1">
                  <c:v>Women</c:v>
                </c:pt>
              </c:strCache>
            </c:strRef>
          </c:cat>
          <c:val>
            <c:numRef>
              <c:f>'Men &amp; Women'!$B$3:$B$4</c:f>
              <c:numCache>
                <c:formatCode>General</c:formatCode>
                <c:ptCount val="2"/>
                <c:pt idx="0">
                  <c:v>12813</c:v>
                </c:pt>
                <c:pt idx="1">
                  <c:v>14598</c:v>
                </c:pt>
              </c:numCache>
            </c:numRef>
          </c:val>
          <c:extLst>
            <c:ext xmlns:c16="http://schemas.microsoft.com/office/drawing/2014/chart" uri="{C3380CC4-5D6E-409C-BE32-E72D297353CC}">
              <c16:uniqueId val="{00000004-4356-4F7B-A252-9D91CE7F2AD2}"/>
            </c:ext>
          </c:extLst>
        </c:ser>
        <c:dLbls>
          <c:dLblPos val="ctr"/>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[Vaibhav Store Annual Report Project.xlsx]Order Status!PivotTable1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 Status</a:t>
            </a:r>
          </a:p>
        </c:rich>
      </c:tx>
      <c:layout>
        <c:manualLayout>
          <c:xMode val="edge"/>
          <c:yMode val="edge"/>
          <c:x val="0.32324024831025006"/>
          <c:y val="6.30616025937934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0.24104354199161859"/>
              <c:y val="1.8518563662514274E-2"/>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3"/>
          </a:solidFill>
          <a:ln w="19050">
            <a:solidFill>
              <a:schemeClr val="lt1"/>
            </a:solidFill>
          </a:ln>
          <a:effectLst/>
        </c:spPr>
        <c:dLbl>
          <c:idx val="0"/>
          <c:layout>
            <c:manualLayout>
              <c:x val="-3.1263734438258618E-2"/>
              <c:y val="-6.480445785398319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dLbl>
          <c:idx val="0"/>
          <c:layout>
            <c:manualLayout>
              <c:x val="0.24104354199161859"/>
              <c:y val="1.8518563662514274E-2"/>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3.1263734438258618E-2"/>
              <c:y val="-6.480445785398319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dLbl>
          <c:idx val="0"/>
          <c:layout>
            <c:manualLayout>
              <c:x val="0.26146846533889145"/>
              <c:y val="5.1091760924021304E-2"/>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3.1263734438258618E-2"/>
              <c:y val="-6.480445785398319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pivotFmt>
    </c:pivotFmts>
    <c:plotArea>
      <c:layout>
        <c:manualLayout>
          <c:layoutTarget val="inner"/>
          <c:xMode val="edge"/>
          <c:yMode val="edge"/>
          <c:x val="0.11231827222769029"/>
          <c:y val="0"/>
          <c:w val="0.69856770833333337"/>
          <c:h val="1"/>
        </c:manualLayout>
      </c:layout>
      <c:pieChart>
        <c:varyColors val="1"/>
        <c:ser>
          <c:idx val="0"/>
          <c:order val="0"/>
          <c:tx>
            <c:strRef>
              <c:f>'Order Status'!$B$3</c:f>
              <c:strCache>
                <c:ptCount val="1"/>
                <c:pt idx="0">
                  <c:v>Total</c:v>
                </c:pt>
              </c:strCache>
            </c:strRef>
          </c:tx>
          <c:explosion val="55"/>
          <c:dPt>
            <c:idx val="0"/>
            <c:bubble3D val="0"/>
            <c:explosion val="0"/>
            <c:spPr>
              <a:solidFill>
                <a:schemeClr val="accent1"/>
              </a:solidFill>
              <a:ln w="19050">
                <a:solidFill>
                  <a:schemeClr val="lt1"/>
                </a:solidFill>
              </a:ln>
              <a:effectLst/>
            </c:spPr>
            <c:extLst>
              <c:ext xmlns:c16="http://schemas.microsoft.com/office/drawing/2014/chart" uri="{C3380CC4-5D6E-409C-BE32-E72D297353CC}">
                <c16:uniqueId val="{00000001-FDFC-4048-9E63-0E4EE813B6EE}"/>
              </c:ext>
            </c:extLst>
          </c:dPt>
          <c:dPt>
            <c:idx val="1"/>
            <c:bubble3D val="0"/>
            <c:explosion val="10"/>
            <c:spPr>
              <a:solidFill>
                <a:schemeClr val="accent2"/>
              </a:solidFill>
              <a:ln w="19050">
                <a:solidFill>
                  <a:schemeClr val="lt1"/>
                </a:solidFill>
              </a:ln>
              <a:effectLst/>
            </c:spPr>
            <c:extLst>
              <c:ext xmlns:c16="http://schemas.microsoft.com/office/drawing/2014/chart" uri="{C3380CC4-5D6E-409C-BE32-E72D297353CC}">
                <c16:uniqueId val="{00000003-FDFC-4048-9E63-0E4EE813B6EE}"/>
              </c:ext>
            </c:extLst>
          </c:dPt>
          <c:dPt>
            <c:idx val="2"/>
            <c:bubble3D val="0"/>
            <c:explosion val="6"/>
            <c:spPr>
              <a:solidFill>
                <a:schemeClr val="accent3"/>
              </a:solidFill>
              <a:ln w="19050">
                <a:solidFill>
                  <a:schemeClr val="lt1"/>
                </a:solidFill>
              </a:ln>
              <a:effectLst/>
            </c:spPr>
            <c:extLst>
              <c:ext xmlns:c16="http://schemas.microsoft.com/office/drawing/2014/chart" uri="{C3380CC4-5D6E-409C-BE32-E72D297353CC}">
                <c16:uniqueId val="{00000005-FDFC-4048-9E63-0E4EE813B6EE}"/>
              </c:ext>
            </c:extLst>
          </c:dPt>
          <c:dPt>
            <c:idx val="3"/>
            <c:bubble3D val="0"/>
            <c:explosion val="7"/>
            <c:spPr>
              <a:solidFill>
                <a:schemeClr val="accent4"/>
              </a:solidFill>
              <a:ln w="19050">
                <a:solidFill>
                  <a:schemeClr val="lt1"/>
                </a:solidFill>
              </a:ln>
              <a:effectLst/>
            </c:spPr>
            <c:extLst>
              <c:ext xmlns:c16="http://schemas.microsoft.com/office/drawing/2014/chart" uri="{C3380CC4-5D6E-409C-BE32-E72D297353CC}">
                <c16:uniqueId val="{00000007-FDFC-4048-9E63-0E4EE813B6EE}"/>
              </c:ext>
            </c:extLst>
          </c:dPt>
          <c:dLbls>
            <c:dLbl>
              <c:idx val="1"/>
              <c:layout>
                <c:manualLayout>
                  <c:x val="0.26146846533889145"/>
                  <c:y val="5.1091760924021304E-2"/>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FDFC-4048-9E63-0E4EE813B6EE}"/>
                </c:ext>
              </c:extLst>
            </c:dLbl>
            <c:dLbl>
              <c:idx val="2"/>
              <c:layout>
                <c:manualLayout>
                  <c:x val="-3.1263734438258618E-2"/>
                  <c:y val="-6.480445785398319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DFC-4048-9E63-0E4EE813B6EE}"/>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 Status'!$A$4:$A$7</c:f>
              <c:strCache>
                <c:ptCount val="4"/>
                <c:pt idx="0">
                  <c:v>Cancelled</c:v>
                </c:pt>
                <c:pt idx="1">
                  <c:v>Delivered</c:v>
                </c:pt>
                <c:pt idx="2">
                  <c:v>Refunded</c:v>
                </c:pt>
                <c:pt idx="3">
                  <c:v>Returned</c:v>
                </c:pt>
              </c:strCache>
            </c:strRef>
          </c:cat>
          <c:val>
            <c:numRef>
              <c:f>'Order Status'!$B$4:$B$7</c:f>
              <c:numCache>
                <c:formatCode>General</c:formatCode>
                <c:ptCount val="4"/>
                <c:pt idx="0">
                  <c:v>4</c:v>
                </c:pt>
                <c:pt idx="1">
                  <c:v>53</c:v>
                </c:pt>
                <c:pt idx="2">
                  <c:v>1</c:v>
                </c:pt>
                <c:pt idx="3">
                  <c:v>2</c:v>
                </c:pt>
              </c:numCache>
            </c:numRef>
          </c:val>
          <c:extLst>
            <c:ext xmlns:c16="http://schemas.microsoft.com/office/drawing/2014/chart" uri="{C3380CC4-5D6E-409C-BE32-E72D297353CC}">
              <c16:uniqueId val="{00000008-FDFC-4048-9E63-0E4EE813B6EE}"/>
            </c:ext>
          </c:extLst>
        </c:ser>
        <c:dLbls>
          <c:showLegendKey val="0"/>
          <c:showVal val="0"/>
          <c:showCatName val="0"/>
          <c:showSerName val="0"/>
          <c:showPercent val="0"/>
          <c:showBubbleSize val="0"/>
          <c:showLeaderLines val="0"/>
        </c:dLbls>
        <c:firstSliceAng val="11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[Vaibhav Store Annual Report Project.xlsx]Sales  Top 5 District!PivotTable2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Top 5 District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6367016622922"/>
          <c:y val="0.17171296296296298"/>
          <c:w val="0.80702996500437441"/>
          <c:h val="0.72088764946048411"/>
        </c:manualLayout>
      </c:layout>
      <c:barChart>
        <c:barDir val="bar"/>
        <c:grouping val="clustered"/>
        <c:varyColors val="0"/>
        <c:ser>
          <c:idx val="0"/>
          <c:order val="0"/>
          <c:tx>
            <c:strRef>
              <c:f>'Sales  Top 5 District'!$B$3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Top 5 District'!$A$4:$A$8</c:f>
              <c:strCache>
                <c:ptCount val="5"/>
                <c:pt idx="0">
                  <c:v>Akola</c:v>
                </c:pt>
                <c:pt idx="1">
                  <c:v>Buldhana</c:v>
                </c:pt>
                <c:pt idx="2">
                  <c:v>Nagpur</c:v>
                </c:pt>
                <c:pt idx="3">
                  <c:v>Nashik</c:v>
                </c:pt>
                <c:pt idx="4">
                  <c:v>Pune</c:v>
                </c:pt>
              </c:strCache>
            </c:strRef>
          </c:cat>
          <c:val>
            <c:numRef>
              <c:f>'Sales  Top 5 District'!$B$4:$B$8</c:f>
              <c:numCache>
                <c:formatCode>General</c:formatCode>
                <c:ptCount val="5"/>
                <c:pt idx="0">
                  <c:v>2185</c:v>
                </c:pt>
                <c:pt idx="1">
                  <c:v>6977</c:v>
                </c:pt>
                <c:pt idx="2">
                  <c:v>2025</c:v>
                </c:pt>
                <c:pt idx="3">
                  <c:v>4702</c:v>
                </c:pt>
                <c:pt idx="4">
                  <c:v>7690</c:v>
                </c:pt>
              </c:numCache>
            </c:numRef>
          </c:val>
          <c:extLst>
            <c:ext xmlns:c16="http://schemas.microsoft.com/office/drawing/2014/chart" uri="{C3380CC4-5D6E-409C-BE32-E72D297353CC}">
              <c16:uniqueId val="{00000000-F42B-40FB-A699-67A42B098C91}"/>
            </c:ext>
          </c:extLst>
        </c:ser>
        <c:dLbls>
          <c:dLblPos val="outEnd"/>
          <c:showLegendKey val="0"/>
          <c:showVal val="1"/>
          <c:showCatName val="0"/>
          <c:showSerName val="0"/>
          <c:showPercent val="0"/>
          <c:showBubbleSize val="0"/>
        </c:dLbls>
        <c:gapWidth val="182"/>
        <c:axId val="827538287"/>
        <c:axId val="828253023"/>
      </c:barChart>
      <c:catAx>
        <c:axId val="827538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253023"/>
        <c:crosses val="autoZero"/>
        <c:auto val="1"/>
        <c:lblAlgn val="ctr"/>
        <c:lblOffset val="100"/>
        <c:noMultiLvlLbl val="0"/>
      </c:catAx>
      <c:valAx>
        <c:axId val="8282530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538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[Vaibhav Store Annual Report Project.xlsx]Age n Gender!PivotTable3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Orders :Age Vs</a:t>
            </a:r>
            <a:r>
              <a:rPr lang="en-IN" baseline="0"/>
              <a:t> Gender</a:t>
            </a:r>
            <a:endParaRPr lang="en-IN"/>
          </a:p>
        </c:rich>
      </c:tx>
      <c:layout>
        <c:manualLayout>
          <c:xMode val="edge"/>
          <c:yMode val="edge"/>
          <c:x val="0.16898600174978129"/>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n Gender'!$B$3:$B$4</c:f>
              <c:strCache>
                <c:ptCount val="1"/>
                <c:pt idx="0">
                  <c:v>Men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n Gender'!$A$5:$A$7</c:f>
              <c:strCache>
                <c:ptCount val="3"/>
                <c:pt idx="0">
                  <c:v>Adult</c:v>
                </c:pt>
                <c:pt idx="1">
                  <c:v>Senior</c:v>
                </c:pt>
                <c:pt idx="2">
                  <c:v>Teenager</c:v>
                </c:pt>
              </c:strCache>
            </c:strRef>
          </c:cat>
          <c:val>
            <c:numRef>
              <c:f>'Age n Gender'!$B$5:$B$7</c:f>
              <c:numCache>
                <c:formatCode>0.00%</c:formatCode>
                <c:ptCount val="3"/>
                <c:pt idx="0">
                  <c:v>0.13333333333333333</c:v>
                </c:pt>
                <c:pt idx="1">
                  <c:v>0.15</c:v>
                </c:pt>
                <c:pt idx="2">
                  <c:v>0.18333333333333332</c:v>
                </c:pt>
              </c:numCache>
            </c:numRef>
          </c:val>
          <c:extLst>
            <c:ext xmlns:c16="http://schemas.microsoft.com/office/drawing/2014/chart" uri="{C3380CC4-5D6E-409C-BE32-E72D297353CC}">
              <c16:uniqueId val="{00000000-D20F-49C7-95A1-FD1332DC961E}"/>
            </c:ext>
          </c:extLst>
        </c:ser>
        <c:ser>
          <c:idx val="1"/>
          <c:order val="1"/>
          <c:tx>
            <c:strRef>
              <c:f>'Age n Gender'!$C$3:$C$4</c:f>
              <c:strCache>
                <c:ptCount val="1"/>
                <c:pt idx="0">
                  <c:v>Women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n Gender'!$A$5:$A$7</c:f>
              <c:strCache>
                <c:ptCount val="3"/>
                <c:pt idx="0">
                  <c:v>Adult</c:v>
                </c:pt>
                <c:pt idx="1">
                  <c:v>Senior</c:v>
                </c:pt>
                <c:pt idx="2">
                  <c:v>Teenager</c:v>
                </c:pt>
              </c:strCache>
            </c:strRef>
          </c:cat>
          <c:val>
            <c:numRef>
              <c:f>'Age n Gender'!$C$5:$C$7</c:f>
              <c:numCache>
                <c:formatCode>0.00%</c:formatCode>
                <c:ptCount val="3"/>
                <c:pt idx="0">
                  <c:v>0.18333333333333332</c:v>
                </c:pt>
                <c:pt idx="1">
                  <c:v>0.2</c:v>
                </c:pt>
                <c:pt idx="2">
                  <c:v>0.15</c:v>
                </c:pt>
              </c:numCache>
            </c:numRef>
          </c:val>
          <c:extLst>
            <c:ext xmlns:c16="http://schemas.microsoft.com/office/drawing/2014/chart" uri="{C3380CC4-5D6E-409C-BE32-E72D297353CC}">
              <c16:uniqueId val="{00000007-D20F-49C7-95A1-FD1332DC961E}"/>
            </c:ext>
          </c:extLst>
        </c:ser>
        <c:dLbls>
          <c:dLblPos val="outEnd"/>
          <c:showLegendKey val="0"/>
          <c:showVal val="1"/>
          <c:showCatName val="0"/>
          <c:showSerName val="0"/>
          <c:showPercent val="0"/>
          <c:showBubbleSize val="0"/>
        </c:dLbls>
        <c:gapWidth val="219"/>
        <c:overlap val="-27"/>
        <c:axId val="830476895"/>
        <c:axId val="838673503"/>
      </c:barChart>
      <c:catAx>
        <c:axId val="830476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673503"/>
        <c:crosses val="autoZero"/>
        <c:auto val="1"/>
        <c:lblAlgn val="ctr"/>
        <c:lblOffset val="100"/>
        <c:noMultiLvlLbl val="0"/>
      </c:catAx>
      <c:valAx>
        <c:axId val="83867350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476895"/>
        <c:crosses val="autoZero"/>
        <c:crossBetween val="between"/>
      </c:valAx>
      <c:spPr>
        <a:noFill/>
        <a:ln>
          <a:noFill/>
        </a:ln>
        <a:effectLst/>
      </c:spPr>
    </c:plotArea>
    <c:legend>
      <c:legendPos val="r"/>
      <c:layout>
        <c:manualLayout>
          <c:xMode val="edge"/>
          <c:yMode val="edge"/>
          <c:x val="0.69156496062992123"/>
          <c:y val="4.245297462817145E-2"/>
          <c:w val="0.13524508760729234"/>
          <c:h val="0.188128407026044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[Vaibhav Store Annual Report Project.xlsx]Orders Channels!PivotTable4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 Channels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'Orders Channels'!$B$3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E2F-4075-A416-3A90B92A11C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E2F-4075-A416-3A90B92A11C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E2F-4075-A416-3A90B92A11C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E2F-4075-A416-3A90B92A11C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E2F-4075-A416-3A90B92A11C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E2F-4075-A416-3A90B92A11C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E2F-4075-A416-3A90B92A11CA}"/>
              </c:ext>
            </c:extLst>
          </c:dPt>
          <c:dLbls>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'Orders Channels'!$A$4:$A$10</c:f>
              <c:strCache>
                <c:ptCount val="7"/>
                <c:pt idx="0">
                  <c:v>Ajio</c:v>
                </c:pt>
                <c:pt idx="1">
                  <c:v>Amazon</c:v>
                </c:pt>
                <c:pt idx="2">
                  <c:v>Flipkart</c:v>
                </c:pt>
                <c:pt idx="3">
                  <c:v>Meesho</c:v>
                </c:pt>
                <c:pt idx="4">
                  <c:v>Myntra</c:v>
                </c:pt>
                <c:pt idx="5">
                  <c:v>Nalli</c:v>
                </c:pt>
                <c:pt idx="6">
                  <c:v>Others</c:v>
                </c:pt>
              </c:strCache>
            </c:strRef>
          </c:cat>
          <c:val>
            <c:numRef>
              <c:f>'Orders Channels'!$B$4:$B$10</c:f>
              <c:numCache>
                <c:formatCode>0.0%</c:formatCode>
                <c:ptCount val="7"/>
                <c:pt idx="0">
                  <c:v>0.18333333333333332</c:v>
                </c:pt>
                <c:pt idx="1">
                  <c:v>0.21666666666666667</c:v>
                </c:pt>
                <c:pt idx="2">
                  <c:v>0.18333333333333332</c:v>
                </c:pt>
                <c:pt idx="3">
                  <c:v>0.11666666666666667</c:v>
                </c:pt>
                <c:pt idx="4">
                  <c:v>8.3333333333333329E-2</c:v>
                </c:pt>
                <c:pt idx="5">
                  <c:v>0.11666666666666667</c:v>
                </c:pt>
                <c:pt idx="6">
                  <c:v>0.1</c:v>
                </c:pt>
              </c:numCache>
            </c:numRef>
          </c:val>
          <c:extLst>
            <c:ext xmlns:c16="http://schemas.microsoft.com/office/drawing/2014/chart" uri="{C3380CC4-5D6E-409C-BE32-E72D297353CC}">
              <c16:uniqueId val="{0000000E-EE2F-4075-A416-3A90B92A11C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[Vaibhav Store Annual Report Project.xlsx]Orders Vs Sales!PivotTable7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Orders Vs Sales</a:t>
            </a:r>
          </a:p>
        </c:rich>
      </c:tx>
      <c:layout>
        <c:manualLayout>
          <c:xMode val="edge"/>
          <c:yMode val="edge"/>
          <c:x val="7.6159667541557341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14260717410323E-2"/>
          <c:y val="0.19486111111111112"/>
          <c:w val="0.82206036745406819"/>
          <c:h val="0.638575021872266"/>
        </c:manualLayout>
      </c:layout>
      <c:barChart>
        <c:barDir val="col"/>
        <c:grouping val="clustered"/>
        <c:varyColors val="0"/>
        <c:ser>
          <c:idx val="0"/>
          <c:order val="0"/>
          <c:tx>
            <c:strRef>
              <c:f>'Orders Vs Sales'!$B$3</c:f>
              <c:strCache>
                <c:ptCount val="1"/>
                <c:pt idx="0">
                  <c:v>Sum of Amount</c:v>
                </c:pt>
              </c:strCache>
            </c:strRef>
          </c:tx>
          <c:spPr>
            <a:solidFill>
              <a:schemeClr val="accent1"/>
            </a:solidFill>
            <a:ln>
              <a:noFill/>
            </a:ln>
            <a:effectLst/>
          </c:spPr>
          <c:invertIfNegative val="0"/>
          <c:cat>
            <c:strRef>
              <c:f>'Orders Vs Sales'!$A$4:$A$15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'Orders Vs Sales'!$B$4:$B$15</c:f>
              <c:numCache>
                <c:formatCode>General</c:formatCode>
                <c:ptCount val="12"/>
                <c:pt idx="0">
                  <c:v>7173</c:v>
                </c:pt>
                <c:pt idx="1">
                  <c:v>4981</c:v>
                </c:pt>
                <c:pt idx="2">
                  <c:v>2210</c:v>
                </c:pt>
                <c:pt idx="3">
                  <c:v>1692</c:v>
                </c:pt>
                <c:pt idx="4">
                  <c:v>1282</c:v>
                </c:pt>
                <c:pt idx="5">
                  <c:v>1300</c:v>
                </c:pt>
                <c:pt idx="6">
                  <c:v>1200</c:v>
                </c:pt>
                <c:pt idx="7">
                  <c:v>1400</c:v>
                </c:pt>
                <c:pt idx="8">
                  <c:v>980</c:v>
                </c:pt>
                <c:pt idx="9">
                  <c:v>983</c:v>
                </c:pt>
                <c:pt idx="10">
                  <c:v>2230</c:v>
                </c:pt>
                <c:pt idx="11">
                  <c:v>1980</c:v>
                </c:pt>
              </c:numCache>
            </c:numRef>
          </c:val>
          <c:extLst>
            <c:ext xmlns:c16="http://schemas.microsoft.com/office/drawing/2014/chart" uri="{C3380CC4-5D6E-409C-BE32-E72D297353CC}">
              <c16:uniqueId val="{00000000-2AC9-4CA1-883F-2CF0CDD35345}"/>
            </c:ext>
          </c:extLst>
        </c:ser>
        <c:dLbls>
          <c:showLegendKey val="0"/>
          <c:showVal val="0"/>
          <c:showCatName val="0"/>
          <c:showSerName val="0"/>
          <c:showPercent val="0"/>
          <c:showBubbleSize val="0"/>
        </c:dLbls>
        <c:gapWidth val="219"/>
        <c:overlap val="-27"/>
        <c:axId val="770455407"/>
        <c:axId val="822905727"/>
      </c:barChart>
      <c:lineChart>
        <c:grouping val="standard"/>
        <c:varyColors val="0"/>
        <c:ser>
          <c:idx val="1"/>
          <c:order val="1"/>
          <c:tx>
            <c:strRef>
              <c:f>'Orders Vs Sales'!$C$3</c:f>
              <c:strCache>
                <c:ptCount val="1"/>
                <c:pt idx="0">
                  <c:v>Count of Order ID</c:v>
                </c:pt>
              </c:strCache>
            </c:strRef>
          </c:tx>
          <c:spPr>
            <a:ln w="28575" cap="rnd">
              <a:solidFill>
                <a:schemeClr val="accent2"/>
              </a:solidFill>
              <a:round/>
            </a:ln>
            <a:effectLst/>
          </c:spPr>
          <c:marker>
            <c:symbol val="none"/>
          </c:marker>
          <c:cat>
            <c:strRef>
              <c:f>'Orders Vs Sales'!$A$4:$A$15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'Orders Vs Sales'!$C$4:$C$15</c:f>
              <c:numCache>
                <c:formatCode>General</c:formatCode>
                <c:ptCount val="12"/>
                <c:pt idx="0">
                  <c:v>17</c:v>
                </c:pt>
                <c:pt idx="1">
                  <c:v>12</c:v>
                </c:pt>
                <c:pt idx="2">
                  <c:v>4</c:v>
                </c:pt>
                <c:pt idx="3">
                  <c:v>3</c:v>
                </c:pt>
                <c:pt idx="4">
                  <c:v>2</c:v>
                </c:pt>
                <c:pt idx="5">
                  <c:v>2</c:v>
                </c:pt>
                <c:pt idx="6">
                  <c:v>3</c:v>
                </c:pt>
                <c:pt idx="7">
                  <c:v>3</c:v>
                </c:pt>
                <c:pt idx="8">
                  <c:v>2</c:v>
                </c:pt>
                <c:pt idx="9">
                  <c:v>3</c:v>
                </c:pt>
                <c:pt idx="10">
                  <c:v>5</c:v>
                </c:pt>
                <c:pt idx="11">
                  <c:v>4</c:v>
                </c:pt>
              </c:numCache>
            </c:numRef>
          </c:val>
          <c:smooth val="0"/>
          <c:extLst>
            <c:ext xmlns:c16="http://schemas.microsoft.com/office/drawing/2014/chart" uri="{C3380CC4-5D6E-409C-BE32-E72D297353CC}">
              <c16:uniqueId val="{00000001-2AC9-4CA1-883F-2CF0CDD35345}"/>
            </c:ext>
          </c:extLst>
        </c:ser>
        <c:dLbls>
          <c:showLegendKey val="0"/>
          <c:showVal val="0"/>
          <c:showCatName val="0"/>
          <c:showSerName val="0"/>
          <c:showPercent val="0"/>
          <c:showBubbleSize val="0"/>
        </c:dLbls>
        <c:marker val="1"/>
        <c:smooth val="0"/>
        <c:axId val="770453487"/>
        <c:axId val="822903743"/>
      </c:lineChart>
      <c:catAx>
        <c:axId val="77045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905727"/>
        <c:crosses val="autoZero"/>
        <c:auto val="1"/>
        <c:lblAlgn val="ctr"/>
        <c:lblOffset val="100"/>
        <c:noMultiLvlLbl val="0"/>
      </c:catAx>
      <c:valAx>
        <c:axId val="82290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455407"/>
        <c:crosses val="autoZero"/>
        <c:crossBetween val="between"/>
      </c:valAx>
      <c:valAx>
        <c:axId val="82290374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453487"/>
        <c:crosses val="max"/>
        <c:crossBetween val="between"/>
      </c:valAx>
      <c:catAx>
        <c:axId val="770453487"/>
        <c:scaling>
          <c:orientation val="minMax"/>
        </c:scaling>
        <c:delete val="1"/>
        <c:axPos val="b"/>
        <c:numFmt formatCode="General" sourceLinked="1"/>
        <c:majorTickMark val="out"/>
        <c:minorTickMark val="none"/>
        <c:tickLblPos val="nextTo"/>
        <c:crossAx val="822903743"/>
        <c:crosses val="autoZero"/>
        <c:auto val="1"/>
        <c:lblAlgn val="ctr"/>
        <c:lblOffset val="100"/>
        <c:noMultiLvlLbl val="0"/>
      </c:catAx>
      <c:spPr>
        <a:noFill/>
        <a:ln>
          <a:noFill/>
        </a:ln>
        <a:effectLst/>
      </c:spPr>
    </c:plotArea>
    <c:legend>
      <c:legendPos val="r"/>
      <c:layout>
        <c:manualLayout>
          <c:xMode val="edge"/>
          <c:yMode val="edge"/>
          <c:x val="0.37258245844269472"/>
          <c:y val="3.8333697871099436E-2"/>
          <c:w val="0.61075087489063862"/>
          <c:h val="0.100695538057742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[Vaibhav Store Annual Report Project.xlsx]Men &amp; Women!PivotTable8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Men Vs Women</a:t>
            </a:r>
          </a:p>
        </c:rich>
      </c:tx>
      <c:layout>
        <c:manualLayout>
          <c:xMode val="edge"/>
          <c:yMode val="edge"/>
          <c:x val="4.1826334208223973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'Men &amp; Women'!$B$2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2D0-4092-B9F9-4CB0653C54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2D0-4092-B9F9-4CB0653C5457}"/>
              </c:ext>
            </c:extLst>
          </c:dPt>
          <c:dLbls>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&amp; Women'!$A$3:$A$4</c:f>
              <c:strCache>
                <c:ptCount val="2"/>
                <c:pt idx="0">
                  <c:v>Men</c:v>
                </c:pt>
                <c:pt idx="1">
                  <c:v>Women</c:v>
                </c:pt>
              </c:strCache>
            </c:strRef>
          </c:cat>
          <c:val>
            <c:numRef>
              <c:f>'Men &amp; Women'!$B$3:$B$4</c:f>
              <c:numCache>
                <c:formatCode>General</c:formatCode>
                <c:ptCount val="2"/>
                <c:pt idx="0">
                  <c:v>12813</c:v>
                </c:pt>
                <c:pt idx="1">
                  <c:v>14598</c:v>
                </c:pt>
              </c:numCache>
            </c:numRef>
          </c:val>
          <c:extLst>
            <c:ext xmlns:c16="http://schemas.microsoft.com/office/drawing/2014/chart" uri="{C3380CC4-5D6E-409C-BE32-E72D297353CC}">
              <c16:uniqueId val="{00000000-172A-48ED-8749-20F11FBB6FCF}"/>
            </c:ext>
          </c:extLst>
        </c:ser>
        <c:dLbls>
          <c:dLblPos val="ctr"/>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[Vaibhav Store Annual Report Project.xlsx]Order Status!PivotTable1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 Status</a:t>
            </a:r>
          </a:p>
        </c:rich>
      </c:tx>
      <c:layout>
        <c:manualLayout>
          <c:xMode val="edge"/>
          <c:yMode val="edge"/>
          <c:x val="0.32324024831025006"/>
          <c:y val="6.30616025937934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0.24104354199161859"/>
              <c:y val="1.8518563662514274E-2"/>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3"/>
          </a:solidFill>
          <a:ln w="19050">
            <a:solidFill>
              <a:schemeClr val="lt1"/>
            </a:solidFill>
          </a:ln>
          <a:effectLst/>
        </c:spPr>
        <c:dLbl>
          <c:idx val="0"/>
          <c:layout>
            <c:manualLayout>
              <c:x val="-3.1263734438258618E-2"/>
              <c:y val="-6.480445785398319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s>
    <c:plotArea>
      <c:layout>
        <c:manualLayout>
          <c:layoutTarget val="inner"/>
          <c:xMode val="edge"/>
          <c:yMode val="edge"/>
          <c:x val="0.11231827222769029"/>
          <c:y val="0"/>
          <c:w val="0.69856770833333337"/>
          <c:h val="1"/>
        </c:manualLayout>
      </c:layout>
      <c:pieChart>
        <c:varyColors val="1"/>
        <c:ser>
          <c:idx val="0"/>
          <c:order val="0"/>
          <c:tx>
            <c:strRef>
              <c:f>'Order Status'!$B$3</c:f>
              <c:strCache>
                <c:ptCount val="1"/>
                <c:pt idx="0">
                  <c:v>Total</c:v>
                </c:pt>
              </c:strCache>
            </c:strRef>
          </c:tx>
          <c:explosion val="55"/>
          <c:dPt>
            <c:idx val="0"/>
            <c:bubble3D val="0"/>
            <c:explosion val="0"/>
            <c:spPr>
              <a:solidFill>
                <a:schemeClr val="accent1"/>
              </a:solidFill>
              <a:ln w="19050">
                <a:solidFill>
                  <a:schemeClr val="lt1"/>
                </a:solidFill>
              </a:ln>
              <a:effectLst/>
            </c:spPr>
            <c:extLst>
              <c:ext xmlns:c16="http://schemas.microsoft.com/office/drawing/2014/chart" uri="{C3380CC4-5D6E-409C-BE32-E72D297353CC}">
                <c16:uniqueId val="{00000003-8CCB-4537-985A-CCE3415339CD}"/>
              </c:ext>
            </c:extLst>
          </c:dPt>
          <c:dPt>
            <c:idx val="1"/>
            <c:bubble3D val="0"/>
            <c:explosion val="10"/>
            <c:spPr>
              <a:solidFill>
                <a:schemeClr val="accent2"/>
              </a:solidFill>
              <a:ln w="19050">
                <a:solidFill>
                  <a:schemeClr val="lt1"/>
                </a:solidFill>
              </a:ln>
              <a:effectLst/>
            </c:spPr>
            <c:extLst>
              <c:ext xmlns:c16="http://schemas.microsoft.com/office/drawing/2014/chart" uri="{C3380CC4-5D6E-409C-BE32-E72D297353CC}">
                <c16:uniqueId val="{00000002-8CCB-4537-985A-CCE3415339CD}"/>
              </c:ext>
            </c:extLst>
          </c:dPt>
          <c:dPt>
            <c:idx val="2"/>
            <c:bubble3D val="0"/>
            <c:explosion val="6"/>
            <c:spPr>
              <a:solidFill>
                <a:schemeClr val="accent3"/>
              </a:solidFill>
              <a:ln w="19050">
                <a:solidFill>
                  <a:schemeClr val="lt1"/>
                </a:solidFill>
              </a:ln>
              <a:effectLst/>
            </c:spPr>
            <c:extLst>
              <c:ext xmlns:c16="http://schemas.microsoft.com/office/drawing/2014/chart" uri="{C3380CC4-5D6E-409C-BE32-E72D297353CC}">
                <c16:uniqueId val="{00000005-8CCB-4537-985A-CCE3415339CD}"/>
              </c:ext>
            </c:extLst>
          </c:dPt>
          <c:dPt>
            <c:idx val="3"/>
            <c:bubble3D val="0"/>
            <c:explosion val="7"/>
            <c:spPr>
              <a:solidFill>
                <a:schemeClr val="accent4"/>
              </a:solidFill>
              <a:ln w="19050">
                <a:solidFill>
                  <a:schemeClr val="lt1"/>
                </a:solidFill>
              </a:ln>
              <a:effectLst/>
            </c:spPr>
            <c:extLst>
              <c:ext xmlns:c16="http://schemas.microsoft.com/office/drawing/2014/chart" uri="{C3380CC4-5D6E-409C-BE32-E72D297353CC}">
                <c16:uniqueId val="{00000004-8CCB-4537-985A-CCE3415339CD}"/>
              </c:ext>
            </c:extLst>
          </c:dPt>
          <c:dLbls>
            <c:dLbl>
              <c:idx val="1"/>
              <c:layout>
                <c:manualLayout>
                  <c:x val="0.24104354199161859"/>
                  <c:y val="1.8518563662514274E-2"/>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8CCB-4537-985A-CCE3415339CD}"/>
                </c:ext>
              </c:extLst>
            </c:dLbl>
            <c:dLbl>
              <c:idx val="2"/>
              <c:layout>
                <c:manualLayout>
                  <c:x val="-3.1263734438258618E-2"/>
                  <c:y val="-6.480445785398319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CCB-4537-985A-CCE3415339CD}"/>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 Status'!$A$4:$A$7</c:f>
              <c:strCache>
                <c:ptCount val="4"/>
                <c:pt idx="0">
                  <c:v>Cancelled</c:v>
                </c:pt>
                <c:pt idx="1">
                  <c:v>Delivered</c:v>
                </c:pt>
                <c:pt idx="2">
                  <c:v>Refunded</c:v>
                </c:pt>
                <c:pt idx="3">
                  <c:v>Returned</c:v>
                </c:pt>
              </c:strCache>
            </c:strRef>
          </c:cat>
          <c:val>
            <c:numRef>
              <c:f>'Order Status'!$B$4:$B$7</c:f>
              <c:numCache>
                <c:formatCode>General</c:formatCode>
                <c:ptCount val="4"/>
                <c:pt idx="0">
                  <c:v>4</c:v>
                </c:pt>
                <c:pt idx="1">
                  <c:v>53</c:v>
                </c:pt>
                <c:pt idx="2">
                  <c:v>1</c:v>
                </c:pt>
                <c:pt idx="3">
                  <c:v>2</c:v>
                </c:pt>
              </c:numCache>
            </c:numRef>
          </c:val>
          <c:extLst>
            <c:ext xmlns:c16="http://schemas.microsoft.com/office/drawing/2014/chart" uri="{C3380CC4-5D6E-409C-BE32-E72D297353CC}">
              <c16:uniqueId val="{00000000-8CCB-4537-985A-CCE3415339CD}"/>
            </c:ext>
          </c:extLst>
        </c:ser>
        <c:dLbls>
          <c:showLegendKey val="0"/>
          <c:showVal val="0"/>
          <c:showCatName val="0"/>
          <c:showSerName val="0"/>
          <c:showPercent val="0"/>
          <c:showBubbleSize val="0"/>
          <c:showLeaderLines val="0"/>
        </c:dLbls>
        <c:firstSliceAng val="94"/>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426720</xdr:colOff>
      <xdr:row>2</xdr:row>
      <xdr:rowOff>7620</xdr:rowOff>
    </xdr:from>
    <xdr:to>
      <xdr:col>11</xdr:col>
      <xdr:colOff>259080</xdr:colOff>
      <xdr:row>14</xdr:row>
      <xdr:rowOff>167640</xdr:rowOff>
    </xdr:to>
    <xdr:graphicFrame macro="">
      <xdr:nvGraphicFramePr>
        <xdr:cNvPr id="17" name="Chart 16">
          <a:extLst>
            <a:ext uri="{FF2B5EF4-FFF2-40B4-BE49-F238E27FC236}">
              <a16:creationId xmlns:a16="http://schemas.microsoft.com/office/drawing/2014/main" id="{CCB63165-650F-4F03-A2F6-8BA9BF0CFD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396240</xdr:colOff>
      <xdr:row>2</xdr:row>
      <xdr:rowOff>0</xdr:rowOff>
    </xdr:from>
    <xdr:to>
      <xdr:col>16</xdr:col>
      <xdr:colOff>487680</xdr:colOff>
      <xdr:row>14</xdr:row>
      <xdr:rowOff>99060</xdr:rowOff>
    </xdr:to>
    <xdr:graphicFrame macro="">
      <xdr:nvGraphicFramePr>
        <xdr:cNvPr id="18" name="Chart 17">
          <a:extLst>
            <a:ext uri="{FF2B5EF4-FFF2-40B4-BE49-F238E27FC236}">
              <a16:creationId xmlns:a16="http://schemas.microsoft.com/office/drawing/2014/main" id="{B7BB4B2B-0FD5-445C-A006-C471B2A5BB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45720</xdr:colOff>
      <xdr:row>1</xdr:row>
      <xdr:rowOff>129540</xdr:rowOff>
    </xdr:from>
    <xdr:to>
      <xdr:col>22</xdr:col>
      <xdr:colOff>434340</xdr:colOff>
      <xdr:row>14</xdr:row>
      <xdr:rowOff>91440</xdr:rowOff>
    </xdr:to>
    <xdr:graphicFrame macro="">
      <xdr:nvGraphicFramePr>
        <xdr:cNvPr id="2" name="Chart 1">
          <a:extLst>
            <a:ext uri="{FF2B5EF4-FFF2-40B4-BE49-F238E27FC236}">
              <a16:creationId xmlns:a16="http://schemas.microsoft.com/office/drawing/2014/main" id="{27F75A0C-F5F8-414C-8466-8BF05A2B8D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449580</xdr:colOff>
      <xdr:row>15</xdr:row>
      <xdr:rowOff>99060</xdr:rowOff>
    </xdr:from>
    <xdr:to>
      <xdr:col>10</xdr:col>
      <xdr:colOff>114300</xdr:colOff>
      <xdr:row>27</xdr:row>
      <xdr:rowOff>137160</xdr:rowOff>
    </xdr:to>
    <xdr:graphicFrame macro="">
      <xdr:nvGraphicFramePr>
        <xdr:cNvPr id="3" name="Chart 2">
          <a:extLst>
            <a:ext uri="{FF2B5EF4-FFF2-40B4-BE49-F238E27FC236}">
              <a16:creationId xmlns:a16="http://schemas.microsoft.com/office/drawing/2014/main" id="{727CA871-7B18-4CCB-8EC1-66824E0D76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236220</xdr:colOff>
      <xdr:row>15</xdr:row>
      <xdr:rowOff>76200</xdr:rowOff>
    </xdr:from>
    <xdr:to>
      <xdr:col>17</xdr:col>
      <xdr:colOff>198120</xdr:colOff>
      <xdr:row>27</xdr:row>
      <xdr:rowOff>160020</xdr:rowOff>
    </xdr:to>
    <xdr:graphicFrame macro="">
      <xdr:nvGraphicFramePr>
        <xdr:cNvPr id="4" name="Chart 3">
          <a:extLst>
            <a:ext uri="{FF2B5EF4-FFF2-40B4-BE49-F238E27FC236}">
              <a16:creationId xmlns:a16="http://schemas.microsoft.com/office/drawing/2014/main" id="{624799CD-AF69-43B3-BC1D-CBD0BF7432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312420</xdr:colOff>
      <xdr:row>15</xdr:row>
      <xdr:rowOff>76200</xdr:rowOff>
    </xdr:from>
    <xdr:to>
      <xdr:col>22</xdr:col>
      <xdr:colOff>411480</xdr:colOff>
      <xdr:row>28</xdr:row>
      <xdr:rowOff>15240</xdr:rowOff>
    </xdr:to>
    <xdr:graphicFrame macro="">
      <xdr:nvGraphicFramePr>
        <xdr:cNvPr id="6" name="Chart 5">
          <a:extLst>
            <a:ext uri="{FF2B5EF4-FFF2-40B4-BE49-F238E27FC236}">
              <a16:creationId xmlns:a16="http://schemas.microsoft.com/office/drawing/2014/main" id="{6C3D82D2-4149-400B-8A09-94A3411BB3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xdr:row>
      <xdr:rowOff>160021</xdr:rowOff>
    </xdr:from>
    <xdr:to>
      <xdr:col>3</xdr:col>
      <xdr:colOff>289560</xdr:colOff>
      <xdr:row>10</xdr:row>
      <xdr:rowOff>60960</xdr:rowOff>
    </xdr:to>
    <mc:AlternateContent xmlns:mc="http://schemas.openxmlformats.org/markup-compatibility/2006" xmlns:a14="http://schemas.microsoft.com/office/drawing/2010/main">
      <mc:Choice Requires="a14">
        <xdr:graphicFrame macro="">
          <xdr:nvGraphicFramePr>
            <xdr:cNvPr id="7" name="Month">
              <a:extLst>
                <a:ext uri="{FF2B5EF4-FFF2-40B4-BE49-F238E27FC236}">
                  <a16:creationId xmlns:a16="http://schemas.microsoft.com/office/drawing/2014/main" id="{508FE305-D0C7-9FC0-2EAA-6170A507E98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0" y="441961"/>
              <a:ext cx="2118360" cy="1546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68580</xdr:rowOff>
    </xdr:from>
    <xdr:to>
      <xdr:col>3</xdr:col>
      <xdr:colOff>274320</xdr:colOff>
      <xdr:row>20</xdr:row>
      <xdr:rowOff>7619</xdr:rowOff>
    </xdr:to>
    <mc:AlternateContent xmlns:mc="http://schemas.openxmlformats.org/markup-compatibility/2006" xmlns:a14="http://schemas.microsoft.com/office/drawing/2010/main">
      <mc:Choice Requires="a14">
        <xdr:graphicFrame macro="">
          <xdr:nvGraphicFramePr>
            <xdr:cNvPr id="8" name="Channel">
              <a:extLst>
                <a:ext uri="{FF2B5EF4-FFF2-40B4-BE49-F238E27FC236}">
                  <a16:creationId xmlns:a16="http://schemas.microsoft.com/office/drawing/2014/main" id="{CE376AB3-373C-8736-AD80-5B7A4A8D7C50}"/>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mlns="">
        <xdr:sp macro="" textlink="">
          <xdr:nvSpPr>
            <xdr:cNvPr id="0" name=""/>
            <xdr:cNvSpPr>
              <a:spLocks noTextEdit="1"/>
            </xdr:cNvSpPr>
          </xdr:nvSpPr>
          <xdr:spPr>
            <a:xfrm>
              <a:off x="0" y="1996440"/>
              <a:ext cx="2103120" cy="1767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0</xdr:rowOff>
    </xdr:from>
    <xdr:to>
      <xdr:col>3</xdr:col>
      <xdr:colOff>281940</xdr:colOff>
      <xdr:row>27</xdr:row>
      <xdr:rowOff>160019</xdr:rowOff>
    </xdr:to>
    <mc:AlternateContent xmlns:mc="http://schemas.openxmlformats.org/markup-compatibility/2006" xmlns:a14="http://schemas.microsoft.com/office/drawing/2010/main">
      <mc:Choice Requires="a14">
        <xdr:graphicFrame macro="">
          <xdr:nvGraphicFramePr>
            <xdr:cNvPr id="9" name="Category">
              <a:extLst>
                <a:ext uri="{FF2B5EF4-FFF2-40B4-BE49-F238E27FC236}">
                  <a16:creationId xmlns:a16="http://schemas.microsoft.com/office/drawing/2014/main" id="{B71E3774-9FC5-38A5-5039-079EA16ACB7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3756660"/>
              <a:ext cx="2110740" cy="1440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304800</xdr:colOff>
      <xdr:row>8</xdr:row>
      <xdr:rowOff>72390</xdr:rowOff>
    </xdr:from>
    <xdr:to>
      <xdr:col>11</xdr:col>
      <xdr:colOff>0</xdr:colOff>
      <xdr:row>23</xdr:row>
      <xdr:rowOff>72390</xdr:rowOff>
    </xdr:to>
    <xdr:graphicFrame macro="">
      <xdr:nvGraphicFramePr>
        <xdr:cNvPr id="2" name="Chart 1">
          <a:extLst>
            <a:ext uri="{FF2B5EF4-FFF2-40B4-BE49-F238E27FC236}">
              <a16:creationId xmlns:a16="http://schemas.microsoft.com/office/drawing/2014/main" id="{2EA8746F-9C61-A1C8-2087-ED0F542C17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83820</xdr:colOff>
      <xdr:row>7</xdr:row>
      <xdr:rowOff>64770</xdr:rowOff>
    </xdr:from>
    <xdr:to>
      <xdr:col>10</xdr:col>
      <xdr:colOff>152400</xdr:colOff>
      <xdr:row>21</xdr:row>
      <xdr:rowOff>129540</xdr:rowOff>
    </xdr:to>
    <xdr:graphicFrame macro="">
      <xdr:nvGraphicFramePr>
        <xdr:cNvPr id="3" name="Chart 2">
          <a:extLst>
            <a:ext uri="{FF2B5EF4-FFF2-40B4-BE49-F238E27FC236}">
              <a16:creationId xmlns:a16="http://schemas.microsoft.com/office/drawing/2014/main" id="{EBA5E5C6-5792-91DA-7FC7-6FCF7ED13D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579120</xdr:colOff>
      <xdr:row>6</xdr:row>
      <xdr:rowOff>83820</xdr:rowOff>
    </xdr:from>
    <xdr:to>
      <xdr:col>10</xdr:col>
      <xdr:colOff>114300</xdr:colOff>
      <xdr:row>19</xdr:row>
      <xdr:rowOff>167640</xdr:rowOff>
    </xdr:to>
    <xdr:graphicFrame macro="">
      <xdr:nvGraphicFramePr>
        <xdr:cNvPr id="2" name="Chart 1">
          <a:extLst>
            <a:ext uri="{FF2B5EF4-FFF2-40B4-BE49-F238E27FC236}">
              <a16:creationId xmlns:a16="http://schemas.microsoft.com/office/drawing/2014/main" id="{7A9754D8-B443-BFBC-C942-EBEF172F42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548640</xdr:colOff>
      <xdr:row>5</xdr:row>
      <xdr:rowOff>68580</xdr:rowOff>
    </xdr:from>
    <xdr:to>
      <xdr:col>10</xdr:col>
      <xdr:colOff>243840</xdr:colOff>
      <xdr:row>20</xdr:row>
      <xdr:rowOff>68580</xdr:rowOff>
    </xdr:to>
    <xdr:graphicFrame macro="">
      <xdr:nvGraphicFramePr>
        <xdr:cNvPr id="2" name="Chart 1">
          <a:extLst>
            <a:ext uri="{FF2B5EF4-FFF2-40B4-BE49-F238E27FC236}">
              <a16:creationId xmlns:a16="http://schemas.microsoft.com/office/drawing/2014/main" id="{DE76E237-A4CC-BB9C-3BDF-A787F7CECC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563880</xdr:colOff>
      <xdr:row>7</xdr:row>
      <xdr:rowOff>118110</xdr:rowOff>
    </xdr:from>
    <xdr:to>
      <xdr:col>10</xdr:col>
      <xdr:colOff>243840</xdr:colOff>
      <xdr:row>21</xdr:row>
      <xdr:rowOff>137160</xdr:rowOff>
    </xdr:to>
    <xdr:graphicFrame macro="">
      <xdr:nvGraphicFramePr>
        <xdr:cNvPr id="2" name="Chart 1">
          <a:extLst>
            <a:ext uri="{FF2B5EF4-FFF2-40B4-BE49-F238E27FC236}">
              <a16:creationId xmlns:a16="http://schemas.microsoft.com/office/drawing/2014/main" id="{9807E929-0B54-724A-3D86-87DFFE4E2D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320040</xdr:colOff>
      <xdr:row>6</xdr:row>
      <xdr:rowOff>19050</xdr:rowOff>
    </xdr:from>
    <xdr:to>
      <xdr:col>8</xdr:col>
      <xdr:colOff>525780</xdr:colOff>
      <xdr:row>20</xdr:row>
      <xdr:rowOff>99060</xdr:rowOff>
    </xdr:to>
    <xdr:graphicFrame macro="">
      <xdr:nvGraphicFramePr>
        <xdr:cNvPr id="2" name="Chart 1">
          <a:extLst>
            <a:ext uri="{FF2B5EF4-FFF2-40B4-BE49-F238E27FC236}">
              <a16:creationId xmlns:a16="http://schemas.microsoft.com/office/drawing/2014/main" id="{391A67A4-8F00-A411-27CF-A90A5D3168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bhav" refreshedDate="45344.46794722222" createdVersion="8" refreshedVersion="8" minRefreshableVersion="3" recordCount="60" xr:uid="{3004AC06-A127-4600-A0BA-C5B8819E8D31}">
  <cacheSource type="worksheet">
    <worksheetSource ref="A1:Q61" sheet="Vaibhav Store"/>
  </cacheSource>
  <cacheFields count="17">
    <cacheField name="Index" numFmtId="0">
      <sharedItems containsSemiMixedTypes="0" containsString="0" containsNumber="1" containsInteger="1" minValue="1" maxValue="60"/>
    </cacheField>
    <cacheField name="Order ID" numFmtId="0">
      <sharedItems/>
    </cacheField>
    <cacheField name="Cust ID" numFmtId="0">
      <sharedItems containsSemiMixedTypes="0" containsString="0" containsNumber="1" containsInteger="1" minValue="1000111" maxValue="1000170"/>
    </cacheField>
    <cacheField name="Gender" numFmtId="0">
      <sharedItems count="2">
        <s v="Men"/>
        <s v="Women"/>
      </sharedItems>
    </cacheField>
    <cacheField name="Age" numFmtId="0">
      <sharedItems containsSemiMixedTypes="0" containsString="0" containsNumber="1" containsInteger="1" minValue="13" maxValue="94"/>
    </cacheField>
    <cacheField name="Age Group" numFmtId="0">
      <sharedItems count="3">
        <s v="Adult"/>
        <s v="Teenager"/>
        <s v="Senior"/>
      </sharedItems>
    </cacheField>
    <cacheField name="Date" numFmtId="14">
      <sharedItems containsSemiMixedTypes="0" containsNonDate="0" containsDate="1" containsString="0" minDate="2023-01-04T00:00:00" maxDate="2024-01-01T00:00:00"/>
    </cacheField>
    <cacheField name="Month" numFmtId="14">
      <sharedItems count="12">
        <s v="Jan"/>
        <s v="Feb"/>
        <s v="Mar"/>
        <s v="Apr"/>
        <s v="May"/>
        <s v="Jun"/>
        <s v="Jul"/>
        <s v="Aug"/>
        <s v="Sep"/>
        <s v="Oct"/>
        <s v="Nov"/>
        <s v="Dec"/>
      </sharedItems>
    </cacheField>
    <cacheField name="Status" numFmtId="0">
      <sharedItems count="4">
        <s v="Delivered"/>
        <s v="Refunded"/>
        <s v="Returned"/>
        <s v="Cancelled"/>
      </sharedItems>
    </cacheField>
    <cacheField name="Channel" numFmtId="0">
      <sharedItems count="7">
        <s v="Ajio"/>
        <s v="Amazon"/>
        <s v="Flipkart"/>
        <s v="Meesho"/>
        <s v="Myntra"/>
        <s v="Nalli"/>
        <s v="Others"/>
      </sharedItems>
    </cacheField>
    <cacheField name="Category" numFmtId="0">
      <sharedItems count="4">
        <s v="kurta"/>
        <s v="Set"/>
        <s v="Western Dress"/>
        <s v="Top"/>
      </sharedItems>
    </cacheField>
    <cacheField name="Size" numFmtId="0">
      <sharedItems/>
    </cacheField>
    <cacheField name="Qty" numFmtId="0">
      <sharedItems containsSemiMixedTypes="0" containsString="0" containsNumber="1" containsInteger="1" minValue="1" maxValue="6"/>
    </cacheField>
    <cacheField name="Currency" numFmtId="0">
      <sharedItems/>
    </cacheField>
    <cacheField name="Amount" numFmtId="0">
      <sharedItems containsSemiMixedTypes="0" containsString="0" containsNumber="1" containsInteger="1" minValue="203" maxValue="850"/>
    </cacheField>
    <cacheField name="Ship-City" numFmtId="0">
      <sharedItems count="10">
        <s v="Sambhajinagar"/>
        <s v="Akola"/>
        <s v="Nagpur"/>
        <s v="Nagar"/>
        <s v="Pune"/>
        <s v="Nashik"/>
        <s v="Buldhana"/>
        <s v="Chikhali"/>
        <s v="Phulmbri"/>
        <s v="Nagpar"/>
      </sharedItems>
    </cacheField>
    <cacheField name="Ship-posted-code" numFmtId="0">
      <sharedItems containsSemiMixedTypes="0" containsString="0" containsNumber="1" containsInteger="1" minValue="2010301" maxValue="2010360"/>
    </cacheField>
  </cacheFields>
  <extLst>
    <ext xmlns:x14="http://schemas.microsoft.com/office/spreadsheetml/2009/9/main" uri="{725AE2AE-9491-48be-B2B4-4EB974FC3084}">
      <x14:pivotCacheDefinition pivotCacheId="14050579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n v="1"/>
    <s v="171-1029312-3020101"/>
    <n v="1000111"/>
    <x v="0"/>
    <n v="44"/>
    <x v="0"/>
    <d v="2023-01-04T00:00:00"/>
    <x v="0"/>
    <x v="0"/>
    <x v="0"/>
    <x v="0"/>
    <s v="XL"/>
    <n v="1"/>
    <s v="INR"/>
    <n v="250"/>
    <x v="0"/>
    <n v="2010301"/>
  </r>
  <r>
    <n v="2"/>
    <s v="171-1029312-3020102"/>
    <n v="1000112"/>
    <x v="0"/>
    <n v="29"/>
    <x v="1"/>
    <d v="2023-01-04T00:00:00"/>
    <x v="0"/>
    <x v="0"/>
    <x v="1"/>
    <x v="1"/>
    <s v="L"/>
    <n v="2"/>
    <s v="INR"/>
    <n v="345"/>
    <x v="1"/>
    <n v="2010302"/>
  </r>
  <r>
    <n v="3"/>
    <s v="171-1029312-3020103"/>
    <n v="1000113"/>
    <x v="0"/>
    <n v="67"/>
    <x v="2"/>
    <d v="2023-01-04T00:00:00"/>
    <x v="0"/>
    <x v="0"/>
    <x v="2"/>
    <x v="1"/>
    <s v="XXL"/>
    <n v="1"/>
    <s v="INR"/>
    <n v="215"/>
    <x v="2"/>
    <n v="2010303"/>
  </r>
  <r>
    <n v="4"/>
    <s v="171-1029312-3020104"/>
    <n v="1000114"/>
    <x v="0"/>
    <n v="20"/>
    <x v="1"/>
    <d v="2023-01-04T00:00:00"/>
    <x v="0"/>
    <x v="0"/>
    <x v="3"/>
    <x v="1"/>
    <s v="L"/>
    <n v="1"/>
    <s v="INR"/>
    <n v="550"/>
    <x v="3"/>
    <n v="2010304"/>
  </r>
  <r>
    <n v="5"/>
    <s v="171-1029312-3020105"/>
    <n v="1000115"/>
    <x v="1"/>
    <n v="62"/>
    <x v="2"/>
    <d v="2023-01-04T00:00:00"/>
    <x v="0"/>
    <x v="0"/>
    <x v="4"/>
    <x v="0"/>
    <s v="M"/>
    <n v="1"/>
    <s v="INR"/>
    <n v="670"/>
    <x v="4"/>
    <n v="2010305"/>
  </r>
  <r>
    <n v="6"/>
    <s v="171-1029312-3020106"/>
    <n v="1000116"/>
    <x v="1"/>
    <n v="18"/>
    <x v="1"/>
    <d v="2023-01-04T00:00:00"/>
    <x v="0"/>
    <x v="0"/>
    <x v="5"/>
    <x v="2"/>
    <s v="XXL"/>
    <n v="1"/>
    <s v="INR"/>
    <n v="290"/>
    <x v="4"/>
    <n v="2010306"/>
  </r>
  <r>
    <n v="7"/>
    <s v="171-1029312-3020107"/>
    <n v="1000117"/>
    <x v="1"/>
    <n v="55"/>
    <x v="2"/>
    <d v="2023-01-04T00:00:00"/>
    <x v="0"/>
    <x v="0"/>
    <x v="6"/>
    <x v="0"/>
    <s v="XL"/>
    <n v="1"/>
    <s v="INR"/>
    <n v="450"/>
    <x v="5"/>
    <n v="2010307"/>
  </r>
  <r>
    <n v="8"/>
    <s v="171-1029312-3020108"/>
    <n v="1000118"/>
    <x v="0"/>
    <n v="67"/>
    <x v="2"/>
    <d v="2023-02-12T00:00:00"/>
    <x v="1"/>
    <x v="0"/>
    <x v="1"/>
    <x v="0"/>
    <s v="L"/>
    <n v="1"/>
    <s v="INR"/>
    <n v="545"/>
    <x v="6"/>
    <n v="2010308"/>
  </r>
  <r>
    <n v="9"/>
    <s v="171-1029312-3020109"/>
    <n v="1000119"/>
    <x v="1"/>
    <n v="34"/>
    <x v="0"/>
    <d v="2023-02-12T00:00:00"/>
    <x v="1"/>
    <x v="0"/>
    <x v="1"/>
    <x v="0"/>
    <s v="XXL"/>
    <n v="1"/>
    <s v="INR"/>
    <n v="256"/>
    <x v="7"/>
    <n v="2010309"/>
  </r>
  <r>
    <n v="10"/>
    <s v="171-1029312-3020110"/>
    <n v="1000120"/>
    <x v="0"/>
    <n v="44"/>
    <x v="0"/>
    <d v="2023-02-12T00:00:00"/>
    <x v="1"/>
    <x v="0"/>
    <x v="1"/>
    <x v="0"/>
    <s v="XXL"/>
    <n v="1"/>
    <s v="INR"/>
    <n v="320"/>
    <x v="8"/>
    <n v="2010310"/>
  </r>
  <r>
    <n v="11"/>
    <s v="171-1029312-3020111"/>
    <n v="1000121"/>
    <x v="0"/>
    <n v="49"/>
    <x v="0"/>
    <d v="2023-02-12T00:00:00"/>
    <x v="1"/>
    <x v="0"/>
    <x v="4"/>
    <x v="0"/>
    <s v="XL"/>
    <n v="1"/>
    <s v="INR"/>
    <n v="350"/>
    <x v="4"/>
    <n v="2010311"/>
  </r>
  <r>
    <n v="12"/>
    <s v="171-1029312-3020112"/>
    <n v="1000122"/>
    <x v="0"/>
    <n v="90"/>
    <x v="2"/>
    <d v="2023-02-12T00:00:00"/>
    <x v="1"/>
    <x v="1"/>
    <x v="4"/>
    <x v="0"/>
    <s v="L"/>
    <n v="1"/>
    <s v="INR"/>
    <n v="620"/>
    <x v="4"/>
    <n v="2010312"/>
  </r>
  <r>
    <n v="13"/>
    <s v="171-1029312-3020113"/>
    <n v="1000123"/>
    <x v="0"/>
    <n v="69"/>
    <x v="2"/>
    <d v="2023-02-12T00:00:00"/>
    <x v="1"/>
    <x v="0"/>
    <x v="2"/>
    <x v="1"/>
    <s v="L"/>
    <n v="1"/>
    <s v="INR"/>
    <n v="280"/>
    <x v="5"/>
    <n v="2010313"/>
  </r>
  <r>
    <n v="14"/>
    <s v="171-1029312-3020114"/>
    <n v="1000124"/>
    <x v="0"/>
    <n v="21"/>
    <x v="1"/>
    <d v="2023-03-30T00:00:00"/>
    <x v="2"/>
    <x v="0"/>
    <x v="2"/>
    <x v="3"/>
    <s v="XL"/>
    <n v="1"/>
    <s v="INR"/>
    <n v="450"/>
    <x v="6"/>
    <n v="2010314"/>
  </r>
  <r>
    <n v="15"/>
    <s v="171-1029312-3020115"/>
    <n v="1000125"/>
    <x v="0"/>
    <n v="16"/>
    <x v="1"/>
    <d v="2023-03-30T00:00:00"/>
    <x v="2"/>
    <x v="0"/>
    <x v="2"/>
    <x v="1"/>
    <s v="XXL"/>
    <n v="1"/>
    <s v="INR"/>
    <n v="720"/>
    <x v="1"/>
    <n v="2010315"/>
  </r>
  <r>
    <n v="16"/>
    <s v="171-1029312-3020116"/>
    <n v="1000126"/>
    <x v="1"/>
    <n v="18"/>
    <x v="1"/>
    <d v="2023-03-30T00:00:00"/>
    <x v="2"/>
    <x v="0"/>
    <x v="2"/>
    <x v="1"/>
    <s v="L"/>
    <n v="1"/>
    <s v="INR"/>
    <n v="520"/>
    <x v="2"/>
    <n v="2010316"/>
  </r>
  <r>
    <n v="17"/>
    <s v="171-1029312-3020117"/>
    <n v="1000127"/>
    <x v="1"/>
    <n v="20"/>
    <x v="1"/>
    <d v="2023-03-30T00:00:00"/>
    <x v="2"/>
    <x v="2"/>
    <x v="2"/>
    <x v="1"/>
    <s v="XL"/>
    <n v="5"/>
    <s v="INR"/>
    <n v="520"/>
    <x v="3"/>
    <n v="2010317"/>
  </r>
  <r>
    <n v="18"/>
    <s v="171-1029312-3020118"/>
    <n v="1000128"/>
    <x v="1"/>
    <n v="33"/>
    <x v="0"/>
    <d v="2023-04-20T00:00:00"/>
    <x v="3"/>
    <x v="2"/>
    <x v="2"/>
    <x v="2"/>
    <s v="L"/>
    <n v="3"/>
    <s v="INR"/>
    <n v="620"/>
    <x v="4"/>
    <n v="2010318"/>
  </r>
  <r>
    <n v="19"/>
    <s v="171-1029312-3020119"/>
    <n v="1000129"/>
    <x v="1"/>
    <n v="32"/>
    <x v="0"/>
    <d v="2023-04-20T00:00:00"/>
    <x v="3"/>
    <x v="0"/>
    <x v="6"/>
    <x v="1"/>
    <s v="M"/>
    <n v="3"/>
    <s v="INR"/>
    <n v="320"/>
    <x v="4"/>
    <n v="2010319"/>
  </r>
  <r>
    <n v="20"/>
    <s v="171-1029312-3020120"/>
    <n v="1000130"/>
    <x v="0"/>
    <n v="31"/>
    <x v="0"/>
    <d v="2023-04-20T00:00:00"/>
    <x v="3"/>
    <x v="0"/>
    <x v="0"/>
    <x v="1"/>
    <s v="M"/>
    <n v="1"/>
    <s v="INR"/>
    <n v="752"/>
    <x v="5"/>
    <n v="2010320"/>
  </r>
  <r>
    <n v="21"/>
    <s v="171-1029312-3020121"/>
    <n v="1000131"/>
    <x v="1"/>
    <n v="82"/>
    <x v="2"/>
    <d v="2023-05-05T00:00:00"/>
    <x v="4"/>
    <x v="0"/>
    <x v="1"/>
    <x v="3"/>
    <s v="XL"/>
    <n v="2"/>
    <s v="INR"/>
    <n v="652"/>
    <x v="6"/>
    <n v="2010321"/>
  </r>
  <r>
    <n v="22"/>
    <s v="171-1029312-3020122"/>
    <n v="1000132"/>
    <x v="0"/>
    <n v="51"/>
    <x v="2"/>
    <d v="2023-05-05T00:00:00"/>
    <x v="4"/>
    <x v="0"/>
    <x v="3"/>
    <x v="2"/>
    <s v="XL"/>
    <n v="2"/>
    <s v="INR"/>
    <n v="630"/>
    <x v="7"/>
    <n v="2010322"/>
  </r>
  <r>
    <n v="23"/>
    <s v="171-1029312-3020123"/>
    <n v="1000133"/>
    <x v="1"/>
    <n v="22"/>
    <x v="1"/>
    <d v="2023-06-15T00:00:00"/>
    <x v="5"/>
    <x v="0"/>
    <x v="5"/>
    <x v="0"/>
    <s v="M"/>
    <n v="6"/>
    <s v="INR"/>
    <n v="450"/>
    <x v="8"/>
    <n v="2010323"/>
  </r>
  <r>
    <n v="24"/>
    <s v="171-1029312-3020124"/>
    <n v="1000134"/>
    <x v="1"/>
    <n v="31"/>
    <x v="0"/>
    <d v="2023-06-15T00:00:00"/>
    <x v="5"/>
    <x v="0"/>
    <x v="2"/>
    <x v="2"/>
    <s v="XXL"/>
    <n v="2"/>
    <s v="INR"/>
    <n v="850"/>
    <x v="4"/>
    <n v="2010324"/>
  </r>
  <r>
    <n v="25"/>
    <s v="171-1029312-3020125"/>
    <n v="1000135"/>
    <x v="1"/>
    <n v="43"/>
    <x v="0"/>
    <d v="2023-07-05T00:00:00"/>
    <x v="6"/>
    <x v="0"/>
    <x v="6"/>
    <x v="1"/>
    <s v="M"/>
    <n v="4"/>
    <s v="INR"/>
    <n v="230"/>
    <x v="4"/>
    <n v="2010325"/>
  </r>
  <r>
    <n v="26"/>
    <s v="171-1029312-3020126"/>
    <n v="1000136"/>
    <x v="1"/>
    <n v="47"/>
    <x v="0"/>
    <d v="2023-07-05T00:00:00"/>
    <x v="6"/>
    <x v="0"/>
    <x v="0"/>
    <x v="3"/>
    <s v="XXL"/>
    <n v="1"/>
    <s v="INR"/>
    <n v="450"/>
    <x v="5"/>
    <n v="2010326"/>
  </r>
  <r>
    <n v="27"/>
    <s v="171-1029312-3020127"/>
    <n v="1000137"/>
    <x v="1"/>
    <n v="76"/>
    <x v="2"/>
    <d v="2023-07-05T00:00:00"/>
    <x v="6"/>
    <x v="0"/>
    <x v="1"/>
    <x v="0"/>
    <s v="XL"/>
    <n v="1"/>
    <s v="INR"/>
    <n v="520"/>
    <x v="6"/>
    <n v="2010327"/>
  </r>
  <r>
    <n v="28"/>
    <s v="171-1029312-3020128"/>
    <n v="1000138"/>
    <x v="1"/>
    <n v="72"/>
    <x v="2"/>
    <d v="2023-08-09T00:00:00"/>
    <x v="7"/>
    <x v="0"/>
    <x v="3"/>
    <x v="2"/>
    <s v="M"/>
    <n v="1"/>
    <s v="INR"/>
    <n v="230"/>
    <x v="4"/>
    <n v="2010328"/>
  </r>
  <r>
    <n v="29"/>
    <s v="171-1029312-3020129"/>
    <n v="1000139"/>
    <x v="0"/>
    <n v="59"/>
    <x v="2"/>
    <d v="2023-08-09T00:00:00"/>
    <x v="7"/>
    <x v="3"/>
    <x v="5"/>
    <x v="3"/>
    <s v="L"/>
    <n v="1"/>
    <s v="INR"/>
    <n v="320"/>
    <x v="5"/>
    <n v="2010329"/>
  </r>
  <r>
    <n v="30"/>
    <s v="171-1029312-3020130"/>
    <n v="1000140"/>
    <x v="1"/>
    <n v="61"/>
    <x v="2"/>
    <d v="2023-08-09T00:00:00"/>
    <x v="7"/>
    <x v="3"/>
    <x v="0"/>
    <x v="2"/>
    <s v="L"/>
    <n v="1"/>
    <s v="INR"/>
    <n v="850"/>
    <x v="6"/>
    <n v="2010330"/>
  </r>
  <r>
    <n v="31"/>
    <s v="171-1029312-3020131"/>
    <n v="1000141"/>
    <x v="0"/>
    <n v="30"/>
    <x v="0"/>
    <d v="2023-09-16T00:00:00"/>
    <x v="8"/>
    <x v="0"/>
    <x v="1"/>
    <x v="3"/>
    <s v="S"/>
    <n v="1"/>
    <s v="INR"/>
    <n v="560"/>
    <x v="1"/>
    <n v="2010331"/>
  </r>
  <r>
    <n v="32"/>
    <s v="171-1029312-3020132"/>
    <n v="1000142"/>
    <x v="1"/>
    <n v="28"/>
    <x v="1"/>
    <d v="2023-09-16T00:00:00"/>
    <x v="8"/>
    <x v="0"/>
    <x v="2"/>
    <x v="3"/>
    <s v="3XL"/>
    <n v="2"/>
    <s v="INR"/>
    <n v="420"/>
    <x v="2"/>
    <n v="2010332"/>
  </r>
  <r>
    <n v="33"/>
    <s v="171-1029312-3020133"/>
    <n v="1000143"/>
    <x v="0"/>
    <n v="27"/>
    <x v="1"/>
    <d v="2023-10-09T00:00:00"/>
    <x v="9"/>
    <x v="0"/>
    <x v="3"/>
    <x v="3"/>
    <s v="XXL"/>
    <n v="2"/>
    <s v="INR"/>
    <n v="203"/>
    <x v="3"/>
    <n v="2010333"/>
  </r>
  <r>
    <n v="34"/>
    <s v="171-1029312-3020134"/>
    <n v="1000144"/>
    <x v="0"/>
    <n v="25"/>
    <x v="1"/>
    <d v="2023-10-09T00:00:00"/>
    <x v="9"/>
    <x v="0"/>
    <x v="4"/>
    <x v="3"/>
    <s v="XL"/>
    <n v="2"/>
    <s v="INR"/>
    <n v="220"/>
    <x v="4"/>
    <n v="2010334"/>
  </r>
  <r>
    <n v="35"/>
    <s v="171-1029312-3020135"/>
    <n v="1000145"/>
    <x v="0"/>
    <n v="13"/>
    <x v="1"/>
    <d v="2023-10-09T00:00:00"/>
    <x v="9"/>
    <x v="0"/>
    <x v="5"/>
    <x v="3"/>
    <s v="M"/>
    <n v="2"/>
    <s v="INR"/>
    <n v="560"/>
    <x v="4"/>
    <n v="2010335"/>
  </r>
  <r>
    <n v="36"/>
    <s v="171-1029312-3020136"/>
    <n v="1000146"/>
    <x v="0"/>
    <n v="14"/>
    <x v="1"/>
    <d v="2023-11-18T00:00:00"/>
    <x v="10"/>
    <x v="0"/>
    <x v="6"/>
    <x v="1"/>
    <s v="L"/>
    <n v="3"/>
    <s v="INR"/>
    <n v="520"/>
    <x v="5"/>
    <n v="2010336"/>
  </r>
  <r>
    <n v="37"/>
    <s v="171-1029312-3020137"/>
    <n v="1000147"/>
    <x v="1"/>
    <n v="19"/>
    <x v="1"/>
    <d v="2023-11-18T00:00:00"/>
    <x v="10"/>
    <x v="0"/>
    <x v="1"/>
    <x v="1"/>
    <s v="XXL"/>
    <n v="1"/>
    <s v="INR"/>
    <n v="620"/>
    <x v="6"/>
    <n v="2010337"/>
  </r>
  <r>
    <n v="38"/>
    <s v="171-1029312-3020138"/>
    <n v="1000148"/>
    <x v="0"/>
    <n v="94"/>
    <x v="2"/>
    <d v="2023-11-18T00:00:00"/>
    <x v="10"/>
    <x v="0"/>
    <x v="1"/>
    <x v="1"/>
    <s v="5XL"/>
    <n v="1"/>
    <s v="INR"/>
    <n v="320"/>
    <x v="4"/>
    <n v="2010338"/>
  </r>
  <r>
    <n v="39"/>
    <s v="171-1029312-3020139"/>
    <n v="1000149"/>
    <x v="1"/>
    <n v="47"/>
    <x v="0"/>
    <d v="2023-11-18T00:00:00"/>
    <x v="10"/>
    <x v="0"/>
    <x v="0"/>
    <x v="2"/>
    <s v="3XL"/>
    <n v="1"/>
    <s v="INR"/>
    <n v="320"/>
    <x v="5"/>
    <n v="2010339"/>
  </r>
  <r>
    <n v="40"/>
    <s v="171-1029312-3020140"/>
    <n v="1000150"/>
    <x v="1"/>
    <n v="77"/>
    <x v="2"/>
    <d v="2023-11-18T00:00:00"/>
    <x v="10"/>
    <x v="0"/>
    <x v="0"/>
    <x v="0"/>
    <s v="3XL"/>
    <n v="1"/>
    <s v="INR"/>
    <n v="450"/>
    <x v="6"/>
    <n v="2010340"/>
  </r>
  <r>
    <n v="41"/>
    <s v="171-1029312-3020141"/>
    <n v="1000151"/>
    <x v="1"/>
    <n v="62"/>
    <x v="2"/>
    <d v="2023-12-31T00:00:00"/>
    <x v="11"/>
    <x v="0"/>
    <x v="3"/>
    <x v="0"/>
    <s v="XL"/>
    <n v="1"/>
    <s v="INR"/>
    <n v="450"/>
    <x v="6"/>
    <n v="2010341"/>
  </r>
  <r>
    <n v="42"/>
    <s v="171-1029312-3020142"/>
    <n v="1000152"/>
    <x v="0"/>
    <n v="18"/>
    <x v="1"/>
    <d v="2023-12-31T00:00:00"/>
    <x v="11"/>
    <x v="0"/>
    <x v="5"/>
    <x v="0"/>
    <s v="M"/>
    <n v="1"/>
    <s v="INR"/>
    <n v="850"/>
    <x v="4"/>
    <n v="2010342"/>
  </r>
  <r>
    <n v="43"/>
    <s v="171-1029312-3020143"/>
    <n v="1000153"/>
    <x v="1"/>
    <n v="55"/>
    <x v="2"/>
    <d v="2023-12-31T00:00:00"/>
    <x v="11"/>
    <x v="0"/>
    <x v="2"/>
    <x v="0"/>
    <s v="XXL"/>
    <n v="1"/>
    <s v="INR"/>
    <n v="230"/>
    <x v="4"/>
    <n v="2010343"/>
  </r>
  <r>
    <n v="44"/>
    <s v="171-1029312-3020144"/>
    <n v="1000154"/>
    <x v="1"/>
    <n v="67"/>
    <x v="2"/>
    <d v="2023-12-31T00:00:00"/>
    <x v="11"/>
    <x v="0"/>
    <x v="6"/>
    <x v="0"/>
    <s v="M"/>
    <n v="1"/>
    <s v="INR"/>
    <n v="450"/>
    <x v="5"/>
    <n v="2010344"/>
  </r>
  <r>
    <n v="45"/>
    <s v="171-1029312-3020145"/>
    <n v="1000155"/>
    <x v="1"/>
    <n v="34"/>
    <x v="0"/>
    <d v="2023-01-04T00:00:00"/>
    <x v="0"/>
    <x v="0"/>
    <x v="0"/>
    <x v="1"/>
    <s v="XXL"/>
    <n v="2"/>
    <s v="INR"/>
    <n v="520"/>
    <x v="6"/>
    <n v="2010345"/>
  </r>
  <r>
    <n v="46"/>
    <s v="171-1029312-3020146"/>
    <n v="1000156"/>
    <x v="1"/>
    <n v="44"/>
    <x v="0"/>
    <d v="2023-01-04T00:00:00"/>
    <x v="0"/>
    <x v="0"/>
    <x v="1"/>
    <x v="3"/>
    <s v="XL"/>
    <n v="2"/>
    <s v="INR"/>
    <n v="230"/>
    <x v="4"/>
    <n v="2010346"/>
  </r>
  <r>
    <n v="47"/>
    <s v="171-1029312-3020147"/>
    <n v="1000157"/>
    <x v="1"/>
    <n v="49"/>
    <x v="0"/>
    <d v="2023-01-04T00:00:00"/>
    <x v="0"/>
    <x v="0"/>
    <x v="3"/>
    <x v="1"/>
    <s v="M"/>
    <n v="2"/>
    <s v="INR"/>
    <n v="320"/>
    <x v="5"/>
    <n v="2010347"/>
  </r>
  <r>
    <n v="48"/>
    <s v="171-1029312-3020148"/>
    <n v="1000158"/>
    <x v="1"/>
    <n v="90"/>
    <x v="2"/>
    <d v="2023-01-04T00:00:00"/>
    <x v="0"/>
    <x v="0"/>
    <x v="5"/>
    <x v="1"/>
    <s v="L"/>
    <n v="2"/>
    <s v="INR"/>
    <n v="850"/>
    <x v="6"/>
    <n v="2010348"/>
  </r>
  <r>
    <n v="49"/>
    <s v="171-1029312-3020149"/>
    <n v="1000159"/>
    <x v="0"/>
    <n v="69"/>
    <x v="2"/>
    <d v="2023-01-04T00:00:00"/>
    <x v="0"/>
    <x v="0"/>
    <x v="0"/>
    <x v="1"/>
    <s v="L"/>
    <n v="3"/>
    <s v="INR"/>
    <n v="560"/>
    <x v="1"/>
    <n v="2010349"/>
  </r>
  <r>
    <n v="50"/>
    <s v="171-1029312-3020150"/>
    <n v="1000160"/>
    <x v="1"/>
    <n v="21"/>
    <x v="1"/>
    <d v="2023-01-04T00:00:00"/>
    <x v="0"/>
    <x v="3"/>
    <x v="1"/>
    <x v="2"/>
    <s v="S"/>
    <n v="1"/>
    <s v="INR"/>
    <n v="420"/>
    <x v="2"/>
    <n v="2010350"/>
  </r>
  <r>
    <n v="51"/>
    <s v="171-1029312-3020151"/>
    <n v="1000161"/>
    <x v="0"/>
    <n v="16"/>
    <x v="1"/>
    <d v="2023-01-04T00:00:00"/>
    <x v="0"/>
    <x v="3"/>
    <x v="2"/>
    <x v="1"/>
    <s v="3XL"/>
    <n v="1"/>
    <s v="INR"/>
    <n v="203"/>
    <x v="9"/>
    <n v="2010351"/>
  </r>
  <r>
    <n v="52"/>
    <s v="171-1029312-3020152"/>
    <n v="1000162"/>
    <x v="1"/>
    <n v="18"/>
    <x v="1"/>
    <d v="2023-01-04T00:00:00"/>
    <x v="0"/>
    <x v="0"/>
    <x v="3"/>
    <x v="1"/>
    <s v="XXL"/>
    <n v="1"/>
    <s v="INR"/>
    <n v="220"/>
    <x v="4"/>
    <n v="2010352"/>
  </r>
  <r>
    <n v="53"/>
    <s v="171-1029312-3020153"/>
    <n v="1000163"/>
    <x v="0"/>
    <n v="20"/>
    <x v="1"/>
    <d v="2023-01-04T00:00:00"/>
    <x v="0"/>
    <x v="0"/>
    <x v="4"/>
    <x v="3"/>
    <s v="XL"/>
    <n v="1"/>
    <s v="INR"/>
    <n v="560"/>
    <x v="4"/>
    <n v="2010353"/>
  </r>
  <r>
    <n v="54"/>
    <s v="171-1029312-3020154"/>
    <n v="1000164"/>
    <x v="0"/>
    <n v="33"/>
    <x v="0"/>
    <d v="2023-01-04T00:00:00"/>
    <x v="0"/>
    <x v="0"/>
    <x v="5"/>
    <x v="2"/>
    <s v="M"/>
    <n v="2"/>
    <s v="INR"/>
    <n v="520"/>
    <x v="5"/>
    <n v="2010354"/>
  </r>
  <r>
    <n v="55"/>
    <s v="171-1029312-3020155"/>
    <n v="1000165"/>
    <x v="0"/>
    <n v="32"/>
    <x v="0"/>
    <d v="2023-02-24T00:00:00"/>
    <x v="1"/>
    <x v="0"/>
    <x v="6"/>
    <x v="0"/>
    <s v="L"/>
    <n v="3"/>
    <s v="INR"/>
    <n v="620"/>
    <x v="6"/>
    <n v="2010355"/>
  </r>
  <r>
    <n v="56"/>
    <s v="171-1029312-3020156"/>
    <n v="1000166"/>
    <x v="0"/>
    <n v="31"/>
    <x v="0"/>
    <d v="2023-02-24T00:00:00"/>
    <x v="1"/>
    <x v="0"/>
    <x v="1"/>
    <x v="2"/>
    <s v="XXL"/>
    <n v="1"/>
    <s v="INR"/>
    <n v="320"/>
    <x v="4"/>
    <n v="2010356"/>
  </r>
  <r>
    <n v="57"/>
    <s v="171-1029312-3020157"/>
    <n v="1000167"/>
    <x v="1"/>
    <n v="82"/>
    <x v="2"/>
    <d v="2023-02-24T00:00:00"/>
    <x v="1"/>
    <x v="0"/>
    <x v="1"/>
    <x v="1"/>
    <s v="5XL"/>
    <n v="1"/>
    <s v="INR"/>
    <n v="320"/>
    <x v="5"/>
    <n v="2010357"/>
  </r>
  <r>
    <n v="58"/>
    <s v="171-1029312-3020158"/>
    <n v="1000168"/>
    <x v="0"/>
    <n v="51"/>
    <x v="2"/>
    <d v="2023-02-24T00:00:00"/>
    <x v="1"/>
    <x v="0"/>
    <x v="0"/>
    <x v="3"/>
    <s v="3XL"/>
    <n v="1"/>
    <s v="INR"/>
    <n v="450"/>
    <x v="6"/>
    <n v="2010358"/>
  </r>
  <r>
    <n v="59"/>
    <s v="171-1029312-3020159"/>
    <n v="1000169"/>
    <x v="1"/>
    <n v="22"/>
    <x v="1"/>
    <d v="2023-02-24T00:00:00"/>
    <x v="1"/>
    <x v="0"/>
    <x v="0"/>
    <x v="0"/>
    <s v="3XL"/>
    <n v="1"/>
    <s v="INR"/>
    <n v="450"/>
    <x v="2"/>
    <n v="2010359"/>
  </r>
  <r>
    <n v="60"/>
    <s v="171-1029312-3020160"/>
    <n v="1000170"/>
    <x v="1"/>
    <n v="31"/>
    <x v="0"/>
    <d v="2023-02-24T00:00:00"/>
    <x v="1"/>
    <x v="0"/>
    <x v="0"/>
    <x v="2"/>
    <s v="3XL"/>
    <n v="2"/>
    <s v="INR"/>
    <n v="450"/>
    <x v="9"/>
    <n v="20103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665378-EC06-4234-A67C-090B85982AE6}"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A3:C15" firstHeaderRow="0" firstDataRow="1" firstDataCol="1"/>
  <pivotFields count="17">
    <pivotField showAll="0"/>
    <pivotField dataField="1" showAll="0"/>
    <pivotField showAll="0"/>
    <pivotField showAll="0"/>
    <pivotField showAll="0"/>
    <pivotField showAll="0"/>
    <pivotField numFmtId="14" showAll="0"/>
    <pivotField axis="axisRow" showAll="0">
      <items count="13">
        <item x="0"/>
        <item x="1"/>
        <item x="2"/>
        <item x="3"/>
        <item x="4"/>
        <item x="5"/>
        <item x="6"/>
        <item x="7"/>
        <item x="8"/>
        <item x="9"/>
        <item x="10"/>
        <item x="11"/>
        <item t="default"/>
      </items>
    </pivotField>
    <pivotField showAll="0"/>
    <pivotField showAll="0">
      <items count="8">
        <item x="0"/>
        <item x="1"/>
        <item x="2"/>
        <item x="3"/>
        <item x="4"/>
        <item x="5"/>
        <item x="6"/>
        <item t="default"/>
      </items>
    </pivotField>
    <pivotField showAll="0">
      <items count="5">
        <item x="0"/>
        <item x="1"/>
        <item x="3"/>
        <item x="2"/>
        <item t="default"/>
      </items>
    </pivotField>
    <pivotField showAll="0"/>
    <pivotField showAll="0"/>
    <pivotField showAll="0"/>
    <pivotField dataField="1" showAll="0"/>
    <pivotField showAll="0"/>
    <pivotField showAll="0"/>
  </pivotFields>
  <rowFields count="1">
    <field x="7"/>
  </rowFields>
  <rowItems count="12">
    <i>
      <x/>
    </i>
    <i>
      <x v="1"/>
    </i>
    <i>
      <x v="2"/>
    </i>
    <i>
      <x v="3"/>
    </i>
    <i>
      <x v="4"/>
    </i>
    <i>
      <x v="5"/>
    </i>
    <i>
      <x v="6"/>
    </i>
    <i>
      <x v="7"/>
    </i>
    <i>
      <x v="8"/>
    </i>
    <i>
      <x v="9"/>
    </i>
    <i>
      <x v="10"/>
    </i>
    <i>
      <x v="11"/>
    </i>
  </rowItems>
  <colFields count="1">
    <field x="-2"/>
  </colFields>
  <colItems count="2">
    <i>
      <x/>
    </i>
    <i i="1">
      <x v="1"/>
    </i>
  </colItems>
  <dataFields count="2">
    <dataField name="Sum of Amount" fld="14" baseField="0" baseItem="0"/>
    <dataField name="Count of Order ID" fld="1"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11A3A2-54DA-410E-B752-03B7C916BC5C}"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2:B4" firstHeaderRow="1" firstDataRow="1" firstDataCol="1"/>
  <pivotFields count="17">
    <pivotField showAll="0"/>
    <pivotField showAll="0"/>
    <pivotField showAll="0"/>
    <pivotField axis="axisRow" showAll="0">
      <items count="3">
        <item x="0"/>
        <item x="1"/>
        <item t="default"/>
      </items>
    </pivotField>
    <pivotField showAll="0"/>
    <pivotField showAll="0"/>
    <pivotField numFmtId="14" showAll="0"/>
    <pivotField showAll="0">
      <items count="13">
        <item x="0"/>
        <item x="1"/>
        <item x="2"/>
        <item x="3"/>
        <item x="4"/>
        <item x="5"/>
        <item x="6"/>
        <item x="7"/>
        <item x="8"/>
        <item x="9"/>
        <item x="10"/>
        <item x="11"/>
        <item t="default"/>
      </items>
    </pivotField>
    <pivotField showAll="0"/>
    <pivotField showAll="0">
      <items count="8">
        <item x="0"/>
        <item x="1"/>
        <item x="2"/>
        <item x="3"/>
        <item x="4"/>
        <item x="5"/>
        <item x="6"/>
        <item t="default"/>
      </items>
    </pivotField>
    <pivotField showAll="0">
      <items count="5">
        <item x="0"/>
        <item x="1"/>
        <item x="3"/>
        <item x="2"/>
        <item t="default"/>
      </items>
    </pivotField>
    <pivotField showAll="0"/>
    <pivotField showAll="0"/>
    <pivotField showAll="0"/>
    <pivotField dataField="1" showAll="0"/>
    <pivotField showAll="0"/>
    <pivotField showAll="0"/>
  </pivotFields>
  <rowFields count="1">
    <field x="3"/>
  </rowFields>
  <rowItems count="2">
    <i>
      <x/>
    </i>
    <i>
      <x v="1"/>
    </i>
  </rowItems>
  <colItems count="1">
    <i/>
  </colItems>
  <dataFields count="1">
    <dataField name="Sum of Amount" fld="14" baseField="0" baseItem="0"/>
  </dataFields>
  <chartFormats count="12">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3" count="1" selected="0">
            <x v="0"/>
          </reference>
        </references>
      </pivotArea>
    </chartFormat>
    <chartFormat chart="4" format="3">
      <pivotArea type="data" outline="0" fieldPosition="0">
        <references count="2">
          <reference field="4294967294" count="1" selected="0">
            <x v="0"/>
          </reference>
          <reference field="3"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3" count="1" selected="0">
            <x v="0"/>
          </reference>
        </references>
      </pivotArea>
    </chartFormat>
    <chartFormat chart="5" format="6">
      <pivotArea type="data" outline="0" fieldPosition="0">
        <references count="2">
          <reference field="4294967294" count="1" selected="0">
            <x v="0"/>
          </reference>
          <reference field="3"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3" count="1" selected="0">
            <x v="0"/>
          </reference>
        </references>
      </pivotArea>
    </chartFormat>
    <chartFormat chart="6" format="6">
      <pivotArea type="data" outline="0" fieldPosition="0">
        <references count="2">
          <reference field="4294967294" count="1" selected="0">
            <x v="0"/>
          </reference>
          <reference field="3" count="1" selected="0">
            <x v="1"/>
          </reference>
        </references>
      </pivotArea>
    </chartFormat>
    <chartFormat chart="2" format="1">
      <pivotArea type="data" outline="0" fieldPosition="0">
        <references count="2">
          <reference field="4294967294" count="1" selected="0">
            <x v="0"/>
          </reference>
          <reference field="3" count="1" selected="0">
            <x v="0"/>
          </reference>
        </references>
      </pivotArea>
    </chartFormat>
    <chartFormat chart="2" format="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2BA5C6-8821-4D54-9052-1FFFD87BF2F2}"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7" firstHeaderRow="1" firstDataRow="1" firstDataCol="1"/>
  <pivotFields count="17">
    <pivotField showAll="0"/>
    <pivotField dataField="1" showAll="0"/>
    <pivotField showAll="0"/>
    <pivotField showAll="0"/>
    <pivotField showAll="0"/>
    <pivotField showAll="0"/>
    <pivotField numFmtId="14" showAll="0"/>
    <pivotField showAll="0">
      <items count="13">
        <item x="0"/>
        <item x="1"/>
        <item x="2"/>
        <item x="3"/>
        <item x="4"/>
        <item x="5"/>
        <item x="6"/>
        <item x="7"/>
        <item x="8"/>
        <item x="9"/>
        <item x="10"/>
        <item x="11"/>
        <item t="default"/>
      </items>
    </pivotField>
    <pivotField axis="axisRow" showAll="0">
      <items count="5">
        <item x="3"/>
        <item x="0"/>
        <item x="1"/>
        <item x="2"/>
        <item t="default"/>
      </items>
    </pivotField>
    <pivotField showAll="0">
      <items count="8">
        <item x="0"/>
        <item x="1"/>
        <item x="2"/>
        <item x="3"/>
        <item x="4"/>
        <item x="5"/>
        <item x="6"/>
        <item t="default"/>
      </items>
    </pivotField>
    <pivotField showAll="0">
      <items count="5">
        <item x="0"/>
        <item x="1"/>
        <item x="3"/>
        <item x="2"/>
        <item t="default"/>
      </items>
    </pivotField>
    <pivotField showAll="0"/>
    <pivotField showAll="0"/>
    <pivotField showAll="0"/>
    <pivotField showAll="0"/>
    <pivotField showAll="0"/>
    <pivotField showAll="0"/>
  </pivotFields>
  <rowFields count="1">
    <field x="8"/>
  </rowFields>
  <rowItems count="4">
    <i>
      <x/>
    </i>
    <i>
      <x v="1"/>
    </i>
    <i>
      <x v="2"/>
    </i>
    <i>
      <x v="3"/>
    </i>
  </rowItems>
  <colItems count="1">
    <i/>
  </colItems>
  <dataFields count="1">
    <dataField name="Count of Order ID" fld="1" subtotal="count" baseField="0"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1"/>
          </reference>
        </references>
      </pivotArea>
    </chartFormat>
    <chartFormat chart="0" format="2">
      <pivotArea type="data" outline="0" fieldPosition="0">
        <references count="2">
          <reference field="4294967294" count="1" selected="0">
            <x v="0"/>
          </reference>
          <reference field="8"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8" count="1" selected="0">
            <x v="0"/>
          </reference>
        </references>
      </pivotArea>
    </chartFormat>
    <chartFormat chart="6" format="10">
      <pivotArea type="data" outline="0" fieldPosition="0">
        <references count="2">
          <reference field="4294967294" count="1" selected="0">
            <x v="0"/>
          </reference>
          <reference field="8" count="1" selected="0">
            <x v="1"/>
          </reference>
        </references>
      </pivotArea>
    </chartFormat>
    <chartFormat chart="6" format="11">
      <pivotArea type="data" outline="0" fieldPosition="0">
        <references count="2">
          <reference field="4294967294" count="1" selected="0">
            <x v="0"/>
          </reference>
          <reference field="8" count="1" selected="0">
            <x v="2"/>
          </reference>
        </references>
      </pivotArea>
    </chartFormat>
    <chartFormat chart="6" format="12">
      <pivotArea type="data" outline="0" fieldPosition="0">
        <references count="2">
          <reference field="4294967294" count="1" selected="0">
            <x v="0"/>
          </reference>
          <reference field="8" count="1" selected="0">
            <x v="3"/>
          </reference>
        </references>
      </pivotArea>
    </chartFormat>
    <chartFormat chart="0"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03E541-B84B-4566-A82C-B4402DF98391}"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8" firstHeaderRow="1" firstDataRow="1" firstDataCol="1"/>
  <pivotFields count="17">
    <pivotField showAll="0"/>
    <pivotField showAll="0"/>
    <pivotField showAll="0"/>
    <pivotField showAll="0"/>
    <pivotField showAll="0"/>
    <pivotField showAll="0"/>
    <pivotField numFmtId="14" showAll="0"/>
    <pivotField showAll="0">
      <items count="13">
        <item x="0"/>
        <item x="1"/>
        <item x="2"/>
        <item x="3"/>
        <item x="4"/>
        <item x="5"/>
        <item x="6"/>
        <item x="7"/>
        <item x="8"/>
        <item x="9"/>
        <item x="10"/>
        <item x="11"/>
        <item t="default"/>
      </items>
    </pivotField>
    <pivotField showAll="0"/>
    <pivotField showAll="0">
      <items count="8">
        <item x="0"/>
        <item x="1"/>
        <item x="2"/>
        <item x="3"/>
        <item x="4"/>
        <item x="5"/>
        <item x="6"/>
        <item t="default"/>
      </items>
    </pivotField>
    <pivotField showAll="0">
      <items count="5">
        <item x="0"/>
        <item x="1"/>
        <item x="3"/>
        <item x="2"/>
        <item t="default"/>
      </items>
    </pivotField>
    <pivotField showAll="0"/>
    <pivotField showAll="0"/>
    <pivotField showAll="0"/>
    <pivotField dataField="1" showAll="0"/>
    <pivotField axis="axisRow" showAll="0" measureFilter="1">
      <items count="11">
        <item x="1"/>
        <item x="6"/>
        <item x="7"/>
        <item x="3"/>
        <item x="9"/>
        <item x="2"/>
        <item x="5"/>
        <item x="8"/>
        <item x="4"/>
        <item x="0"/>
        <item t="default"/>
      </items>
    </pivotField>
    <pivotField showAll="0"/>
  </pivotFields>
  <rowFields count="1">
    <field x="15"/>
  </rowFields>
  <rowItems count="5">
    <i>
      <x/>
    </i>
    <i>
      <x v="1"/>
    </i>
    <i>
      <x v="5"/>
    </i>
    <i>
      <x v="6"/>
    </i>
    <i>
      <x v="8"/>
    </i>
  </rowItems>
  <colItems count="1">
    <i/>
  </colItems>
  <dataFields count="1">
    <dataField name="Sum of Amount" fld="14"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D654099-D689-4BD8-A987-10F75D0796DB}"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C7" firstHeaderRow="1" firstDataRow="2" firstDataCol="1"/>
  <pivotFields count="17">
    <pivotField showAll="0"/>
    <pivotField dataField="1" showAll="0"/>
    <pivotField showAll="0"/>
    <pivotField axis="axisCol" showAll="0">
      <items count="3">
        <item x="0"/>
        <item x="1"/>
        <item t="default"/>
      </items>
    </pivotField>
    <pivotField showAll="0"/>
    <pivotField axis="axisRow" showAll="0">
      <items count="4">
        <item x="0"/>
        <item x="2"/>
        <item x="1"/>
        <item t="default"/>
      </items>
    </pivotField>
    <pivotField numFmtId="14" showAll="0"/>
    <pivotField showAll="0">
      <items count="13">
        <item x="0"/>
        <item x="1"/>
        <item x="2"/>
        <item x="3"/>
        <item x="4"/>
        <item x="5"/>
        <item x="6"/>
        <item x="7"/>
        <item x="8"/>
        <item x="9"/>
        <item x="10"/>
        <item x="11"/>
        <item t="default"/>
      </items>
    </pivotField>
    <pivotField showAll="0"/>
    <pivotField showAll="0">
      <items count="8">
        <item x="0"/>
        <item x="1"/>
        <item x="2"/>
        <item x="3"/>
        <item x="4"/>
        <item x="5"/>
        <item x="6"/>
        <item t="default"/>
      </items>
    </pivotField>
    <pivotField showAll="0">
      <items count="5">
        <item x="0"/>
        <item x="1"/>
        <item x="3"/>
        <item x="2"/>
        <item t="default"/>
      </items>
    </pivotField>
    <pivotField showAll="0"/>
    <pivotField showAll="0"/>
    <pivotField showAll="0"/>
    <pivotField showAll="0"/>
    <pivotField showAll="0"/>
    <pivotField showAll="0"/>
  </pivotFields>
  <rowFields count="1">
    <field x="5"/>
  </rowFields>
  <rowItems count="3">
    <i>
      <x/>
    </i>
    <i>
      <x v="1"/>
    </i>
    <i>
      <x v="2"/>
    </i>
  </rowItems>
  <colFields count="1">
    <field x="3"/>
  </colFields>
  <colItems count="2">
    <i>
      <x/>
    </i>
    <i>
      <x v="1"/>
    </i>
  </colItems>
  <dataFields count="1">
    <dataField name="Count of Order ID" fld="1" subtotal="count" showDataAs="percentOfTotal" baseField="0" baseItem="0" numFmtId="10"/>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4" format="4" series="1">
      <pivotArea type="data" outline="0" fieldPosition="0">
        <references count="2">
          <reference field="4294967294" count="1" selected="0">
            <x v="0"/>
          </reference>
          <reference field="3" count="1" selected="0">
            <x v="0"/>
          </reference>
        </references>
      </pivotArea>
    </chartFormat>
    <chartFormat chart="4" format="5" series="1">
      <pivotArea type="data" outline="0" fieldPosition="0">
        <references count="2">
          <reference field="4294967294" count="1" selected="0">
            <x v="0"/>
          </reference>
          <reference field="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C03FDE4-9569-4642-A4CA-9BE2CBA459FA}"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10" firstHeaderRow="1" firstDataRow="1" firstDataCol="1"/>
  <pivotFields count="17">
    <pivotField showAll="0"/>
    <pivotField dataField="1" showAll="0"/>
    <pivotField showAll="0"/>
    <pivotField showAll="0"/>
    <pivotField showAll="0"/>
    <pivotField showAll="0"/>
    <pivotField numFmtId="14" showAll="0"/>
    <pivotField showAll="0">
      <items count="13">
        <item x="0"/>
        <item x="1"/>
        <item x="2"/>
        <item x="3"/>
        <item x="4"/>
        <item x="5"/>
        <item x="6"/>
        <item x="7"/>
        <item x="8"/>
        <item x="9"/>
        <item x="10"/>
        <item x="11"/>
        <item t="default"/>
      </items>
    </pivotField>
    <pivotField showAll="0"/>
    <pivotField axis="axisRow" showAll="0">
      <items count="8">
        <item x="0"/>
        <item x="1"/>
        <item x="2"/>
        <item x="3"/>
        <item x="4"/>
        <item x="5"/>
        <item x="6"/>
        <item t="default"/>
      </items>
    </pivotField>
    <pivotField showAll="0">
      <items count="5">
        <item x="0"/>
        <item x="1"/>
        <item x="3"/>
        <item x="2"/>
        <item t="default"/>
      </items>
    </pivotField>
    <pivotField showAll="0"/>
    <pivotField showAll="0"/>
    <pivotField showAll="0"/>
    <pivotField showAll="0"/>
    <pivotField showAll="0"/>
    <pivotField showAll="0"/>
  </pivotFields>
  <rowFields count="1">
    <field x="9"/>
  </rowFields>
  <rowItems count="7">
    <i>
      <x/>
    </i>
    <i>
      <x v="1"/>
    </i>
    <i>
      <x v="2"/>
    </i>
    <i>
      <x v="3"/>
    </i>
    <i>
      <x v="4"/>
    </i>
    <i>
      <x v="5"/>
    </i>
    <i>
      <x v="6"/>
    </i>
  </rowItems>
  <colItems count="1">
    <i/>
  </colItems>
  <dataFields count="1">
    <dataField name="Count of Order ID" fld="1" subtotal="count" showDataAs="percentOfTotal" baseField="0" baseItem="0" numFmtId="164"/>
  </dataFields>
  <formats count="1">
    <format dxfId="8">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9" count="1" selected="0">
            <x v="0"/>
          </reference>
        </references>
      </pivotArea>
    </chartFormat>
    <chartFormat chart="5" format="11">
      <pivotArea type="data" outline="0" fieldPosition="0">
        <references count="2">
          <reference field="4294967294" count="1" selected="0">
            <x v="0"/>
          </reference>
          <reference field="9" count="1" selected="0">
            <x v="1"/>
          </reference>
        </references>
      </pivotArea>
    </chartFormat>
    <chartFormat chart="5" format="12">
      <pivotArea type="data" outline="0" fieldPosition="0">
        <references count="2">
          <reference field="4294967294" count="1" selected="0">
            <x v="0"/>
          </reference>
          <reference field="9" count="1" selected="0">
            <x v="2"/>
          </reference>
        </references>
      </pivotArea>
    </chartFormat>
    <chartFormat chart="5" format="13">
      <pivotArea type="data" outline="0" fieldPosition="0">
        <references count="2">
          <reference field="4294967294" count="1" selected="0">
            <x v="0"/>
          </reference>
          <reference field="9" count="1" selected="0">
            <x v="3"/>
          </reference>
        </references>
      </pivotArea>
    </chartFormat>
    <chartFormat chart="5" format="14">
      <pivotArea type="data" outline="0" fieldPosition="0">
        <references count="2">
          <reference field="4294967294" count="1" selected="0">
            <x v="0"/>
          </reference>
          <reference field="9" count="1" selected="0">
            <x v="4"/>
          </reference>
        </references>
      </pivotArea>
    </chartFormat>
    <chartFormat chart="5" format="15">
      <pivotArea type="data" outline="0" fieldPosition="0">
        <references count="2">
          <reference field="4294967294" count="1" selected="0">
            <x v="0"/>
          </reference>
          <reference field="9" count="1" selected="0">
            <x v="5"/>
          </reference>
        </references>
      </pivotArea>
    </chartFormat>
    <chartFormat chart="5" format="16">
      <pivotArea type="data" outline="0" fieldPosition="0">
        <references count="2">
          <reference field="4294967294" count="1" selected="0">
            <x v="0"/>
          </reference>
          <reference field="9" count="1" selected="0">
            <x v="6"/>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6FC5769-B46F-45CE-B0DB-3E7CD6046578}" sourceName="Month">
  <pivotTables>
    <pivotTable tabId="2" name="PivotTable7"/>
    <pivotTable tabId="7" name="PivotTable3"/>
    <pivotTable tabId="4" name="PivotTable8"/>
    <pivotTable tabId="5" name="PivotTable1"/>
    <pivotTable tabId="8" name="PivotTable4"/>
    <pivotTable tabId="6" name="PivotTable2"/>
  </pivotTables>
  <data>
    <tabular pivotCacheId="1405057949">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1750F042-AE15-45B2-915B-AD036E06D5DA}" sourceName="Channel">
  <pivotTables>
    <pivotTable tabId="2" name="PivotTable7"/>
    <pivotTable tabId="7" name="PivotTable3"/>
    <pivotTable tabId="4" name="PivotTable8"/>
    <pivotTable tabId="5" name="PivotTable1"/>
    <pivotTable tabId="8" name="PivotTable4"/>
    <pivotTable tabId="6" name="PivotTable2"/>
  </pivotTables>
  <data>
    <tabular pivotCacheId="1405057949">
      <items count="7">
        <i x="0" s="1"/>
        <i x="1" s="1"/>
        <i x="2" s="1"/>
        <i x="3" s="1"/>
        <i x="4"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8999124-2E2B-405F-A8EF-6DB9759B973F}" sourceName="Category">
  <pivotTables>
    <pivotTable tabId="2" name="PivotTable7"/>
    <pivotTable tabId="7" name="PivotTable3"/>
    <pivotTable tabId="4" name="PivotTable8"/>
    <pivotTable tabId="5" name="PivotTable1"/>
    <pivotTable tabId="8" name="PivotTable4"/>
    <pivotTable tabId="6" name="PivotTable2"/>
  </pivotTables>
  <data>
    <tabular pivotCacheId="1405057949">
      <items count="4">
        <i x="0" s="1"/>
        <i x="1"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44C6175A-1F34-400C-956F-9CA373C538AA}" cache="Slicer_Month" caption="Month" startItem="8" rowHeight="234950"/>
  <slicer name="Channel" xr10:uid="{5A81762C-F629-4013-86BD-1DA320B7FE23}" cache="Slicer_Channel" caption="Channel" startItem="2" rowHeight="234950"/>
  <slicer name="Category" xr10:uid="{D8BA46FD-0B3F-4496-9871-CB83ED81D39C}" cache="Slicer_Category" caption="Catego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94638-D2C9-41BA-8114-B6CBBB4F38EF}">
  <dimension ref="A1:W33"/>
  <sheetViews>
    <sheetView showGridLines="0" tabSelected="1" workbookViewId="0">
      <selection sqref="A1:W1"/>
    </sheetView>
  </sheetViews>
  <sheetFormatPr defaultRowHeight="14.4" x14ac:dyDescent="0.3"/>
  <cols>
    <col min="2" max="2" width="8.88671875" customWidth="1"/>
  </cols>
  <sheetData>
    <row r="1" spans="1:23" ht="22.2" customHeight="1" thickBot="1" x14ac:dyDescent="0.35">
      <c r="A1" s="8" t="s">
        <v>128</v>
      </c>
      <c r="B1" s="9"/>
      <c r="C1" s="9"/>
      <c r="D1" s="9"/>
      <c r="E1" s="9"/>
      <c r="F1" s="9"/>
      <c r="G1" s="9"/>
      <c r="H1" s="9"/>
      <c r="I1" s="9"/>
      <c r="J1" s="9"/>
      <c r="K1" s="9"/>
      <c r="L1" s="9"/>
      <c r="M1" s="9"/>
      <c r="N1" s="9"/>
      <c r="O1" s="9"/>
      <c r="P1" s="9"/>
      <c r="Q1" s="9"/>
      <c r="R1" s="9"/>
      <c r="S1" s="9"/>
      <c r="T1" s="9"/>
      <c r="U1" s="9"/>
      <c r="V1" s="9"/>
      <c r="W1" s="10"/>
    </row>
    <row r="2" spans="1:23" x14ac:dyDescent="0.3">
      <c r="A2" s="5"/>
      <c r="B2" s="5"/>
      <c r="C2" s="5"/>
      <c r="D2" s="5"/>
      <c r="E2" s="5"/>
      <c r="F2" s="5"/>
      <c r="G2" s="5"/>
      <c r="H2" s="5"/>
      <c r="I2" s="5"/>
      <c r="J2" s="5"/>
      <c r="K2" s="5"/>
      <c r="L2" s="5"/>
      <c r="M2" s="5"/>
      <c r="N2" s="5"/>
      <c r="O2" s="5"/>
      <c r="P2" s="5"/>
      <c r="Q2" s="5"/>
      <c r="R2" s="5"/>
      <c r="S2" s="5"/>
      <c r="T2" s="5"/>
      <c r="U2" s="5"/>
      <c r="V2" s="5"/>
      <c r="W2" s="5"/>
    </row>
    <row r="3" spans="1:23" x14ac:dyDescent="0.3">
      <c r="A3" s="5"/>
      <c r="B3" s="5"/>
      <c r="C3" s="5"/>
      <c r="D3" s="5"/>
      <c r="E3" s="5"/>
      <c r="F3" s="5"/>
      <c r="G3" s="5"/>
      <c r="H3" s="5"/>
      <c r="I3" s="5"/>
      <c r="J3" s="5"/>
      <c r="K3" s="5"/>
      <c r="L3" s="5"/>
      <c r="M3" s="5"/>
      <c r="N3" s="5"/>
      <c r="O3" s="5"/>
      <c r="P3" s="5"/>
      <c r="Q3" s="5"/>
      <c r="R3" s="5"/>
      <c r="S3" s="5"/>
      <c r="T3" s="5"/>
      <c r="U3" s="5"/>
      <c r="V3" s="5"/>
      <c r="W3" s="5"/>
    </row>
    <row r="4" spans="1:23" x14ac:dyDescent="0.3">
      <c r="A4" s="5"/>
      <c r="B4" s="5"/>
      <c r="C4" s="5"/>
      <c r="D4" s="5"/>
      <c r="E4" s="5"/>
      <c r="F4" s="5"/>
      <c r="G4" s="5"/>
      <c r="H4" s="5"/>
      <c r="I4" s="5"/>
      <c r="J4" s="5"/>
      <c r="K4" s="5"/>
      <c r="L4" s="5"/>
      <c r="M4" s="5"/>
      <c r="N4" s="5"/>
      <c r="O4" s="5"/>
      <c r="P4" s="5"/>
      <c r="Q4" s="5"/>
      <c r="R4" s="5"/>
      <c r="S4" s="5"/>
      <c r="T4" s="5"/>
      <c r="U4" s="5"/>
      <c r="V4" s="5"/>
      <c r="W4" s="5"/>
    </row>
    <row r="5" spans="1:23" x14ac:dyDescent="0.3">
      <c r="A5" s="5"/>
      <c r="B5" s="5"/>
      <c r="C5" s="5"/>
      <c r="D5" s="5"/>
      <c r="E5" s="5"/>
      <c r="F5" s="5"/>
      <c r="G5" s="5"/>
      <c r="H5" s="5"/>
      <c r="I5" s="5"/>
      <c r="J5" s="5"/>
      <c r="K5" s="5"/>
      <c r="L5" s="5"/>
      <c r="M5" s="5"/>
      <c r="N5" s="5"/>
      <c r="O5" s="5"/>
      <c r="P5" s="5"/>
      <c r="Q5" s="5"/>
      <c r="R5" s="5"/>
      <c r="S5" s="5"/>
      <c r="T5" s="5"/>
      <c r="U5" s="5"/>
      <c r="V5" s="5"/>
      <c r="W5" s="5"/>
    </row>
    <row r="6" spans="1:23" x14ac:dyDescent="0.3">
      <c r="A6" s="5"/>
      <c r="B6" s="5"/>
      <c r="C6" s="5"/>
      <c r="D6" s="5"/>
      <c r="E6" s="5"/>
      <c r="F6" s="5"/>
      <c r="G6" s="5"/>
      <c r="H6" s="5"/>
      <c r="I6" s="5"/>
      <c r="J6" s="5"/>
      <c r="K6" s="5"/>
      <c r="L6" s="5"/>
      <c r="M6" s="5"/>
      <c r="N6" s="5"/>
      <c r="O6" s="5"/>
      <c r="P6" s="5"/>
      <c r="Q6" s="5"/>
      <c r="R6" s="5"/>
      <c r="S6" s="5"/>
      <c r="T6" s="5"/>
      <c r="U6" s="5"/>
      <c r="V6" s="5"/>
      <c r="W6" s="5"/>
    </row>
    <row r="7" spans="1:23" x14ac:dyDescent="0.3">
      <c r="A7" s="5"/>
      <c r="B7" s="5"/>
      <c r="C7" s="5"/>
      <c r="D7" s="5"/>
      <c r="E7" s="5"/>
      <c r="F7" s="5"/>
      <c r="G7" s="5"/>
      <c r="H7" s="5"/>
      <c r="I7" s="5"/>
      <c r="J7" s="5"/>
      <c r="K7" s="5"/>
      <c r="L7" s="5"/>
      <c r="M7" s="5"/>
      <c r="N7" s="5"/>
      <c r="O7" s="5"/>
      <c r="P7" s="5"/>
      <c r="Q7" s="5"/>
      <c r="R7" s="5"/>
      <c r="S7" s="5"/>
      <c r="T7" s="5"/>
      <c r="U7" s="5"/>
      <c r="V7" s="5"/>
      <c r="W7" s="5"/>
    </row>
    <row r="8" spans="1:23" x14ac:dyDescent="0.3">
      <c r="A8" s="5"/>
      <c r="B8" s="5"/>
      <c r="C8" s="5"/>
      <c r="D8" s="5"/>
      <c r="E8" s="5"/>
      <c r="F8" s="5"/>
      <c r="G8" s="5"/>
      <c r="H8" s="5"/>
      <c r="I8" s="5"/>
      <c r="J8" s="5"/>
      <c r="K8" s="5"/>
      <c r="L8" s="5"/>
      <c r="M8" s="5"/>
      <c r="N8" s="5"/>
      <c r="O8" s="5"/>
      <c r="P8" s="5"/>
      <c r="Q8" s="5"/>
      <c r="R8" s="5"/>
      <c r="S8" s="5"/>
      <c r="T8" s="5"/>
      <c r="U8" s="5"/>
      <c r="V8" s="5"/>
      <c r="W8" s="5"/>
    </row>
    <row r="9" spans="1:23" x14ac:dyDescent="0.3">
      <c r="A9" s="5"/>
      <c r="B9" s="5"/>
      <c r="C9" s="5"/>
      <c r="D9" s="5"/>
      <c r="E9" s="5"/>
      <c r="F9" s="5"/>
      <c r="G9" s="5"/>
      <c r="H9" s="5"/>
      <c r="I9" s="5"/>
      <c r="J9" s="5"/>
      <c r="K9" s="5"/>
      <c r="L9" s="5"/>
      <c r="M9" s="5"/>
      <c r="N9" s="5"/>
      <c r="O9" s="5"/>
      <c r="P9" s="5"/>
      <c r="Q9" s="5"/>
      <c r="R9" s="5"/>
      <c r="S9" s="5"/>
      <c r="T9" s="5"/>
      <c r="U9" s="5"/>
      <c r="V9" s="5"/>
      <c r="W9" s="5"/>
    </row>
    <row r="10" spans="1:23" x14ac:dyDescent="0.3">
      <c r="A10" s="5"/>
      <c r="B10" s="5"/>
      <c r="C10" s="5"/>
      <c r="D10" s="5"/>
      <c r="E10" s="5"/>
      <c r="F10" s="5"/>
      <c r="G10" s="5"/>
      <c r="H10" s="5"/>
      <c r="I10" s="5"/>
      <c r="J10" s="5"/>
      <c r="K10" s="5"/>
      <c r="L10" s="5"/>
      <c r="M10" s="5"/>
      <c r="N10" s="5"/>
      <c r="O10" s="5"/>
      <c r="P10" s="5"/>
      <c r="Q10" s="5"/>
      <c r="R10" s="5"/>
      <c r="S10" s="5"/>
      <c r="T10" s="5"/>
      <c r="U10" s="5"/>
      <c r="V10" s="5"/>
      <c r="W10" s="5"/>
    </row>
    <row r="11" spans="1:23" x14ac:dyDescent="0.3">
      <c r="A11" s="5"/>
      <c r="B11" s="5"/>
      <c r="C11" s="5"/>
      <c r="D11" s="5"/>
      <c r="E11" s="5"/>
      <c r="F11" s="5"/>
      <c r="G11" s="5"/>
      <c r="H11" s="5"/>
      <c r="I11" s="5"/>
      <c r="J11" s="5"/>
      <c r="K11" s="5"/>
      <c r="L11" s="5"/>
      <c r="M11" s="5"/>
      <c r="N11" s="5"/>
      <c r="O11" s="5"/>
      <c r="P11" s="5"/>
      <c r="Q11" s="5"/>
      <c r="R11" s="5"/>
      <c r="S11" s="5"/>
      <c r="T11" s="5"/>
      <c r="U11" s="5"/>
      <c r="V11" s="5"/>
      <c r="W11" s="5"/>
    </row>
    <row r="12" spans="1:23" x14ac:dyDescent="0.3">
      <c r="A12" s="5"/>
      <c r="B12" s="5"/>
      <c r="C12" s="5"/>
      <c r="D12" s="5"/>
      <c r="E12" s="5"/>
      <c r="F12" s="5"/>
      <c r="G12" s="5"/>
      <c r="H12" s="5"/>
      <c r="I12" s="5"/>
      <c r="J12" s="5"/>
      <c r="K12" s="5"/>
      <c r="L12" s="5"/>
      <c r="M12" s="5"/>
      <c r="N12" s="5"/>
      <c r="O12" s="5"/>
      <c r="P12" s="5"/>
      <c r="Q12" s="5"/>
      <c r="R12" s="5"/>
      <c r="S12" s="5"/>
      <c r="T12" s="5"/>
      <c r="U12" s="5"/>
      <c r="V12" s="5"/>
      <c r="W12" s="5"/>
    </row>
    <row r="13" spans="1:23" x14ac:dyDescent="0.3">
      <c r="A13" s="5"/>
      <c r="B13" s="5"/>
      <c r="C13" s="5"/>
      <c r="D13" s="5"/>
      <c r="E13" s="5"/>
      <c r="F13" s="5"/>
      <c r="G13" s="5"/>
      <c r="H13" s="5"/>
      <c r="I13" s="5"/>
      <c r="J13" s="5"/>
      <c r="K13" s="5"/>
      <c r="L13" s="5"/>
      <c r="M13" s="5"/>
      <c r="N13" s="5"/>
      <c r="O13" s="5"/>
      <c r="P13" s="5"/>
      <c r="Q13" s="5"/>
      <c r="R13" s="5"/>
      <c r="S13" s="5"/>
      <c r="T13" s="5"/>
      <c r="U13" s="5"/>
      <c r="V13" s="5"/>
      <c r="W13" s="5"/>
    </row>
    <row r="14" spans="1:23" x14ac:dyDescent="0.3">
      <c r="A14" s="5"/>
      <c r="B14" s="5"/>
      <c r="C14" s="5"/>
      <c r="D14" s="5"/>
      <c r="E14" s="5"/>
      <c r="F14" s="5"/>
      <c r="G14" s="5"/>
      <c r="H14" s="5"/>
      <c r="I14" s="5"/>
      <c r="J14" s="5"/>
      <c r="K14" s="5"/>
      <c r="L14" s="5"/>
      <c r="M14" s="5"/>
      <c r="N14" s="5"/>
      <c r="O14" s="5"/>
      <c r="P14" s="5"/>
      <c r="Q14" s="5"/>
      <c r="R14" s="5"/>
      <c r="S14" s="5"/>
      <c r="T14" s="5"/>
      <c r="U14" s="5"/>
      <c r="V14" s="5"/>
      <c r="W14" s="5"/>
    </row>
    <row r="15" spans="1:23" x14ac:dyDescent="0.3">
      <c r="A15" s="5"/>
      <c r="B15" s="5"/>
      <c r="C15" s="5"/>
      <c r="D15" s="5"/>
      <c r="E15" s="5"/>
      <c r="F15" s="5"/>
      <c r="G15" s="5"/>
      <c r="H15" s="5"/>
      <c r="I15" s="5"/>
      <c r="J15" s="5"/>
      <c r="K15" s="5"/>
      <c r="L15" s="5"/>
      <c r="M15" s="5"/>
      <c r="N15" s="5"/>
      <c r="O15" s="5"/>
      <c r="P15" s="5"/>
      <c r="Q15" s="5"/>
      <c r="R15" s="5"/>
      <c r="S15" s="5"/>
      <c r="T15" s="5"/>
      <c r="U15" s="5"/>
      <c r="V15" s="5"/>
      <c r="W15" s="5"/>
    </row>
    <row r="16" spans="1:23" x14ac:dyDescent="0.3">
      <c r="A16" s="5"/>
      <c r="B16" s="5"/>
      <c r="C16" s="5"/>
      <c r="D16" s="5"/>
      <c r="E16" s="5"/>
      <c r="F16" s="5"/>
      <c r="G16" s="5"/>
      <c r="H16" s="5"/>
      <c r="I16" s="5"/>
      <c r="J16" s="5"/>
      <c r="K16" s="5"/>
      <c r="L16" s="5"/>
      <c r="M16" s="5"/>
      <c r="N16" s="5"/>
      <c r="O16" s="5"/>
      <c r="P16" s="5"/>
      <c r="Q16" s="5"/>
      <c r="R16" s="5"/>
      <c r="S16" s="5"/>
      <c r="T16" s="5"/>
      <c r="U16" s="5"/>
      <c r="V16" s="5"/>
      <c r="W16" s="5"/>
    </row>
    <row r="17" spans="1:23" x14ac:dyDescent="0.3">
      <c r="A17" s="5"/>
      <c r="B17" s="5"/>
      <c r="C17" s="5"/>
      <c r="D17" s="5"/>
      <c r="E17" s="5"/>
      <c r="F17" s="5"/>
      <c r="G17" s="5"/>
      <c r="H17" s="5"/>
      <c r="I17" s="5"/>
      <c r="J17" s="5"/>
      <c r="K17" s="5"/>
      <c r="L17" s="5"/>
      <c r="M17" s="5"/>
      <c r="N17" s="5"/>
      <c r="O17" s="5"/>
      <c r="P17" s="5"/>
      <c r="Q17" s="5"/>
      <c r="R17" s="5"/>
      <c r="S17" s="5"/>
      <c r="T17" s="5"/>
      <c r="U17" s="5"/>
      <c r="V17" s="5"/>
      <c r="W17" s="5"/>
    </row>
    <row r="18" spans="1:23" x14ac:dyDescent="0.3">
      <c r="A18" s="5"/>
      <c r="B18" s="5"/>
      <c r="C18" s="5"/>
      <c r="D18" s="5"/>
      <c r="E18" s="5"/>
      <c r="F18" s="5"/>
      <c r="G18" s="5"/>
      <c r="H18" s="5"/>
      <c r="I18" s="5"/>
      <c r="J18" s="5"/>
      <c r="K18" s="5"/>
      <c r="L18" s="5"/>
      <c r="M18" s="5"/>
      <c r="N18" s="5"/>
      <c r="O18" s="5"/>
      <c r="P18" s="5"/>
      <c r="Q18" s="5"/>
      <c r="R18" s="5"/>
      <c r="S18" s="5"/>
      <c r="T18" s="5"/>
      <c r="U18" s="5"/>
      <c r="V18" s="5"/>
      <c r="W18" s="5"/>
    </row>
    <row r="19" spans="1:23" x14ac:dyDescent="0.3">
      <c r="A19" s="5"/>
      <c r="B19" s="5"/>
      <c r="C19" s="5"/>
      <c r="D19" s="5"/>
      <c r="E19" s="5"/>
      <c r="F19" s="5"/>
      <c r="G19" s="5"/>
      <c r="H19" s="5"/>
      <c r="I19" s="5"/>
      <c r="J19" s="5"/>
      <c r="K19" s="5"/>
      <c r="L19" s="5"/>
      <c r="M19" s="5"/>
      <c r="N19" s="5"/>
      <c r="O19" s="5"/>
      <c r="P19" s="5"/>
      <c r="Q19" s="5"/>
      <c r="R19" s="5"/>
      <c r="S19" s="5"/>
      <c r="T19" s="5"/>
      <c r="U19" s="5"/>
      <c r="V19" s="5"/>
      <c r="W19" s="5"/>
    </row>
    <row r="20" spans="1:23" x14ac:dyDescent="0.3">
      <c r="A20" s="5"/>
      <c r="B20" s="5"/>
      <c r="C20" s="5"/>
      <c r="D20" s="5"/>
      <c r="E20" s="5"/>
      <c r="F20" s="5"/>
      <c r="G20" s="5"/>
      <c r="H20" s="5"/>
      <c r="I20" s="5"/>
      <c r="J20" s="5"/>
      <c r="K20" s="5"/>
      <c r="L20" s="5"/>
      <c r="M20" s="5"/>
      <c r="N20" s="5"/>
      <c r="O20" s="5"/>
      <c r="P20" s="5"/>
      <c r="Q20" s="5"/>
      <c r="R20" s="5"/>
      <c r="S20" s="5"/>
      <c r="T20" s="5"/>
      <c r="U20" s="5"/>
      <c r="V20" s="5"/>
      <c r="W20" s="5"/>
    </row>
    <row r="21" spans="1:23" x14ac:dyDescent="0.3">
      <c r="A21" s="5"/>
      <c r="B21" s="5"/>
      <c r="C21" s="5"/>
      <c r="D21" s="5"/>
      <c r="E21" s="5"/>
      <c r="F21" s="5"/>
      <c r="G21" s="5"/>
      <c r="H21" s="5"/>
      <c r="I21" s="5"/>
      <c r="J21" s="5"/>
      <c r="K21" s="5"/>
      <c r="L21" s="5"/>
      <c r="M21" s="5"/>
      <c r="N21" s="5"/>
      <c r="O21" s="5"/>
      <c r="P21" s="5"/>
      <c r="Q21" s="5"/>
      <c r="R21" s="5"/>
      <c r="S21" s="5"/>
      <c r="T21" s="5"/>
      <c r="U21" s="5"/>
      <c r="V21" s="5"/>
      <c r="W21" s="5"/>
    </row>
    <row r="22" spans="1:23" x14ac:dyDescent="0.3">
      <c r="A22" s="5"/>
      <c r="B22" s="5"/>
      <c r="C22" s="5"/>
      <c r="D22" s="5"/>
      <c r="E22" s="5"/>
      <c r="F22" s="5"/>
      <c r="G22" s="5"/>
      <c r="H22" s="5"/>
      <c r="I22" s="5"/>
      <c r="J22" s="5"/>
      <c r="K22" s="5"/>
      <c r="L22" s="5"/>
      <c r="M22" s="5"/>
      <c r="N22" s="5"/>
      <c r="O22" s="5"/>
      <c r="P22" s="5"/>
      <c r="Q22" s="5"/>
      <c r="R22" s="5"/>
      <c r="S22" s="5"/>
      <c r="T22" s="5"/>
      <c r="U22" s="5"/>
      <c r="V22" s="5"/>
      <c r="W22" s="5"/>
    </row>
    <row r="23" spans="1:23" x14ac:dyDescent="0.3">
      <c r="A23" s="5"/>
      <c r="B23" s="5"/>
      <c r="C23" s="5"/>
      <c r="D23" s="5"/>
      <c r="E23" s="5"/>
      <c r="F23" s="5"/>
      <c r="G23" s="5"/>
      <c r="H23" s="5"/>
      <c r="I23" s="5"/>
      <c r="J23" s="5"/>
      <c r="K23" s="5"/>
      <c r="L23" s="5"/>
      <c r="M23" s="5"/>
      <c r="N23" s="5"/>
      <c r="O23" s="5"/>
      <c r="P23" s="5"/>
      <c r="Q23" s="5"/>
      <c r="R23" s="5"/>
      <c r="S23" s="5"/>
      <c r="T23" s="5"/>
      <c r="U23" s="5"/>
      <c r="V23" s="5"/>
      <c r="W23" s="5"/>
    </row>
    <row r="24" spans="1:23" x14ac:dyDescent="0.3">
      <c r="A24" s="5"/>
      <c r="B24" s="5"/>
      <c r="C24" s="5"/>
      <c r="D24" s="5"/>
      <c r="E24" s="5"/>
      <c r="F24" s="5"/>
      <c r="G24" s="5"/>
      <c r="H24" s="5"/>
      <c r="I24" s="5"/>
      <c r="J24" s="5"/>
      <c r="K24" s="5"/>
      <c r="L24" s="5"/>
      <c r="M24" s="5"/>
      <c r="N24" s="5"/>
      <c r="O24" s="5"/>
      <c r="P24" s="5"/>
      <c r="Q24" s="5"/>
      <c r="R24" s="5"/>
      <c r="S24" s="5"/>
      <c r="T24" s="5"/>
      <c r="U24" s="5"/>
      <c r="V24" s="5"/>
      <c r="W24" s="5"/>
    </row>
    <row r="25" spans="1:23" x14ac:dyDescent="0.3">
      <c r="A25" s="5"/>
      <c r="B25" s="5"/>
      <c r="C25" s="5"/>
      <c r="D25" s="5"/>
      <c r="E25" s="5"/>
      <c r="F25" s="5"/>
      <c r="G25" s="5"/>
      <c r="H25" s="5"/>
      <c r="I25" s="5"/>
      <c r="J25" s="5"/>
      <c r="K25" s="5"/>
      <c r="L25" s="5"/>
      <c r="M25" s="5"/>
      <c r="N25" s="5"/>
      <c r="O25" s="5"/>
      <c r="P25" s="5"/>
      <c r="Q25" s="5"/>
      <c r="R25" s="5"/>
      <c r="S25" s="5"/>
      <c r="T25" s="5"/>
      <c r="U25" s="5"/>
      <c r="V25" s="5"/>
      <c r="W25" s="5"/>
    </row>
    <row r="26" spans="1:23" x14ac:dyDescent="0.3">
      <c r="A26" s="5"/>
      <c r="B26" s="5"/>
      <c r="C26" s="5"/>
      <c r="D26" s="5"/>
      <c r="E26" s="5"/>
      <c r="F26" s="5"/>
      <c r="G26" s="5"/>
      <c r="H26" s="5"/>
      <c r="I26" s="5"/>
      <c r="J26" s="5"/>
      <c r="K26" s="5"/>
      <c r="L26" s="5"/>
      <c r="M26" s="5"/>
      <c r="N26" s="5"/>
      <c r="O26" s="5"/>
      <c r="P26" s="5"/>
      <c r="Q26" s="5"/>
      <c r="R26" s="5"/>
      <c r="S26" s="5"/>
      <c r="T26" s="5"/>
      <c r="U26" s="5"/>
      <c r="V26" s="5"/>
      <c r="W26" s="5"/>
    </row>
    <row r="27" spans="1:23" x14ac:dyDescent="0.3">
      <c r="A27" s="5"/>
      <c r="B27" s="5"/>
      <c r="C27" s="5"/>
      <c r="D27" s="5"/>
      <c r="E27" s="5"/>
      <c r="F27" s="5"/>
      <c r="G27" s="5"/>
      <c r="H27" s="5"/>
      <c r="I27" s="5"/>
      <c r="J27" s="5"/>
      <c r="K27" s="5"/>
      <c r="L27" s="5"/>
      <c r="M27" s="5"/>
      <c r="N27" s="5"/>
      <c r="O27" s="5"/>
      <c r="P27" s="5"/>
      <c r="Q27" s="5"/>
      <c r="R27" s="5"/>
      <c r="S27" s="5"/>
      <c r="T27" s="5"/>
      <c r="U27" s="5"/>
      <c r="V27" s="5"/>
      <c r="W27" s="5"/>
    </row>
    <row r="28" spans="1:23" x14ac:dyDescent="0.3">
      <c r="A28" s="5"/>
      <c r="B28" s="5"/>
      <c r="C28" s="5"/>
      <c r="D28" s="5"/>
      <c r="E28" s="5"/>
      <c r="F28" s="5"/>
      <c r="G28" s="5"/>
      <c r="H28" s="5"/>
      <c r="I28" s="5"/>
      <c r="J28" s="5"/>
      <c r="K28" s="5"/>
      <c r="L28" s="5"/>
      <c r="M28" s="5"/>
      <c r="N28" s="5"/>
      <c r="O28" s="5"/>
      <c r="P28" s="5"/>
      <c r="Q28" s="5"/>
      <c r="R28" s="5"/>
      <c r="S28" s="5"/>
      <c r="T28" s="5"/>
      <c r="U28" s="5"/>
      <c r="V28" s="5"/>
      <c r="W28" s="5"/>
    </row>
    <row r="29" spans="1:23" x14ac:dyDescent="0.3">
      <c r="A29" s="5"/>
      <c r="B29" s="5"/>
      <c r="C29" s="5"/>
      <c r="D29" s="5"/>
      <c r="E29" s="5"/>
      <c r="F29" s="5"/>
      <c r="G29" s="5"/>
      <c r="H29" s="5"/>
      <c r="I29" s="5"/>
      <c r="J29" s="5"/>
      <c r="K29" s="5"/>
      <c r="L29" s="5"/>
      <c r="M29" s="5"/>
      <c r="N29" s="5"/>
      <c r="O29" s="5"/>
      <c r="P29" s="5"/>
      <c r="Q29" s="5"/>
      <c r="R29" s="5"/>
      <c r="S29" s="5"/>
      <c r="T29" s="5"/>
      <c r="U29" s="5"/>
      <c r="V29" s="5"/>
      <c r="W29" s="5"/>
    </row>
    <row r="30" spans="1:23" x14ac:dyDescent="0.3">
      <c r="A30" s="5"/>
      <c r="B30" s="5"/>
      <c r="C30" s="5"/>
      <c r="D30" s="5"/>
      <c r="E30" s="5"/>
      <c r="F30" s="5"/>
      <c r="G30" s="5"/>
      <c r="H30" s="5"/>
      <c r="I30" s="5"/>
      <c r="J30" s="5"/>
      <c r="K30" s="5"/>
      <c r="L30" s="5"/>
      <c r="M30" s="5"/>
      <c r="N30" s="5"/>
      <c r="O30" s="5"/>
      <c r="P30" s="5"/>
      <c r="Q30" s="5"/>
      <c r="R30" s="5"/>
      <c r="S30" s="5"/>
      <c r="T30" s="5"/>
      <c r="U30" s="5"/>
      <c r="V30" s="5"/>
      <c r="W30" s="5"/>
    </row>
    <row r="31" spans="1:23" x14ac:dyDescent="0.3">
      <c r="A31" s="5"/>
      <c r="B31" s="5"/>
      <c r="C31" s="5"/>
      <c r="D31" s="5"/>
      <c r="E31" s="5"/>
      <c r="F31" s="5"/>
      <c r="G31" s="5"/>
      <c r="H31" s="5"/>
      <c r="I31" s="5"/>
      <c r="J31" s="5"/>
      <c r="K31" s="5"/>
      <c r="L31" s="5"/>
      <c r="M31" s="5"/>
      <c r="N31" s="5"/>
      <c r="O31" s="5"/>
      <c r="P31" s="5"/>
      <c r="Q31" s="5"/>
      <c r="R31" s="5"/>
      <c r="S31" s="5"/>
      <c r="T31" s="5"/>
      <c r="U31" s="5"/>
      <c r="V31" s="5"/>
      <c r="W31" s="5"/>
    </row>
    <row r="32" spans="1:23" x14ac:dyDescent="0.3">
      <c r="A32" s="5"/>
      <c r="B32" s="5"/>
      <c r="C32" s="5"/>
      <c r="D32" s="5"/>
      <c r="E32" s="5"/>
      <c r="F32" s="5"/>
      <c r="G32" s="5"/>
      <c r="H32" s="5"/>
      <c r="I32" s="5"/>
      <c r="J32" s="5"/>
      <c r="K32" s="5"/>
      <c r="L32" s="5"/>
      <c r="M32" s="5"/>
      <c r="N32" s="5"/>
      <c r="O32" s="5"/>
      <c r="P32" s="5"/>
      <c r="Q32" s="5"/>
      <c r="R32" s="5"/>
      <c r="S32" s="5"/>
      <c r="T32" s="5"/>
      <c r="U32" s="5"/>
      <c r="V32" s="5"/>
      <c r="W32" s="5"/>
    </row>
    <row r="33" spans="1:23" x14ac:dyDescent="0.3">
      <c r="A33" s="5"/>
      <c r="B33" s="5"/>
      <c r="C33" s="5"/>
      <c r="D33" s="5"/>
      <c r="E33" s="5"/>
      <c r="F33" s="5"/>
      <c r="G33" s="5"/>
      <c r="H33" s="5"/>
      <c r="I33" s="5"/>
      <c r="J33" s="5"/>
      <c r="K33" s="5"/>
      <c r="L33" s="5"/>
      <c r="M33" s="5"/>
      <c r="N33" s="5"/>
      <c r="O33" s="5"/>
      <c r="P33" s="5"/>
      <c r="Q33" s="5"/>
      <c r="R33" s="5"/>
      <c r="S33" s="5"/>
      <c r="T33" s="5"/>
      <c r="U33" s="5"/>
      <c r="V33" s="5"/>
      <c r="W33" s="5"/>
    </row>
  </sheetData>
  <mergeCells count="1">
    <mergeCell ref="A1:W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E3683-B5AD-47A0-B473-F36619958741}">
  <dimension ref="A3:C15"/>
  <sheetViews>
    <sheetView workbookViewId="0">
      <selection activeCell="C9" sqref="C9"/>
    </sheetView>
  </sheetViews>
  <sheetFormatPr defaultRowHeight="14.4" x14ac:dyDescent="0.3"/>
  <cols>
    <col min="1" max="1" width="12.5546875" bestFit="1" customWidth="1"/>
    <col min="2" max="2" width="14.44140625" bestFit="1" customWidth="1"/>
    <col min="3" max="3" width="15.88671875" bestFit="1" customWidth="1"/>
  </cols>
  <sheetData>
    <row r="3" spans="1:3" x14ac:dyDescent="0.3">
      <c r="A3" s="3" t="s">
        <v>115</v>
      </c>
      <c r="B3" t="s">
        <v>113</v>
      </c>
      <c r="C3" t="s">
        <v>114</v>
      </c>
    </row>
    <row r="4" spans="1:3" x14ac:dyDescent="0.3">
      <c r="A4" s="4" t="s">
        <v>116</v>
      </c>
      <c r="B4" s="11">
        <v>7173</v>
      </c>
      <c r="C4" s="11">
        <v>17</v>
      </c>
    </row>
    <row r="5" spans="1:3" x14ac:dyDescent="0.3">
      <c r="A5" s="4" t="s">
        <v>117</v>
      </c>
      <c r="B5" s="11">
        <v>4981</v>
      </c>
      <c r="C5" s="11">
        <v>12</v>
      </c>
    </row>
    <row r="6" spans="1:3" x14ac:dyDescent="0.3">
      <c r="A6" s="4" t="s">
        <v>118</v>
      </c>
      <c r="B6" s="11">
        <v>2210</v>
      </c>
      <c r="C6" s="11">
        <v>4</v>
      </c>
    </row>
    <row r="7" spans="1:3" x14ac:dyDescent="0.3">
      <c r="A7" s="4" t="s">
        <v>119</v>
      </c>
      <c r="B7" s="11">
        <v>1692</v>
      </c>
      <c r="C7" s="11">
        <v>3</v>
      </c>
    </row>
    <row r="8" spans="1:3" x14ac:dyDescent="0.3">
      <c r="A8" s="4" t="s">
        <v>120</v>
      </c>
      <c r="B8" s="11">
        <v>1282</v>
      </c>
      <c r="C8" s="11">
        <v>2</v>
      </c>
    </row>
    <row r="9" spans="1:3" x14ac:dyDescent="0.3">
      <c r="A9" s="4" t="s">
        <v>121</v>
      </c>
      <c r="B9" s="11">
        <v>1300</v>
      </c>
      <c r="C9" s="11">
        <v>2</v>
      </c>
    </row>
    <row r="10" spans="1:3" x14ac:dyDescent="0.3">
      <c r="A10" s="4" t="s">
        <v>122</v>
      </c>
      <c r="B10" s="11">
        <v>1200</v>
      </c>
      <c r="C10" s="11">
        <v>3</v>
      </c>
    </row>
    <row r="11" spans="1:3" x14ac:dyDescent="0.3">
      <c r="A11" s="4" t="s">
        <v>123</v>
      </c>
      <c r="B11" s="11">
        <v>1400</v>
      </c>
      <c r="C11" s="11">
        <v>3</v>
      </c>
    </row>
    <row r="12" spans="1:3" x14ac:dyDescent="0.3">
      <c r="A12" s="4" t="s">
        <v>124</v>
      </c>
      <c r="B12" s="11">
        <v>980</v>
      </c>
      <c r="C12" s="11">
        <v>2</v>
      </c>
    </row>
    <row r="13" spans="1:3" x14ac:dyDescent="0.3">
      <c r="A13" s="4" t="s">
        <v>125</v>
      </c>
      <c r="B13" s="11">
        <v>983</v>
      </c>
      <c r="C13" s="11">
        <v>3</v>
      </c>
    </row>
    <row r="14" spans="1:3" x14ac:dyDescent="0.3">
      <c r="A14" s="4" t="s">
        <v>126</v>
      </c>
      <c r="B14" s="11">
        <v>2230</v>
      </c>
      <c r="C14" s="11">
        <v>5</v>
      </c>
    </row>
    <row r="15" spans="1:3" x14ac:dyDescent="0.3">
      <c r="A15" s="4" t="s">
        <v>127</v>
      </c>
      <c r="B15" s="11">
        <v>1980</v>
      </c>
      <c r="C15" s="11">
        <v>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0E76B-6EE1-4CE9-870F-3EFE212D8736}">
  <dimension ref="A2:B4"/>
  <sheetViews>
    <sheetView workbookViewId="0">
      <selection activeCell="K4" sqref="K4"/>
    </sheetView>
  </sheetViews>
  <sheetFormatPr defaultRowHeight="14.4" x14ac:dyDescent="0.3"/>
  <cols>
    <col min="1" max="1" width="12.5546875" bestFit="1" customWidth="1"/>
    <col min="2" max="2" width="14.44140625" bestFit="1" customWidth="1"/>
  </cols>
  <sheetData>
    <row r="2" spans="1:2" x14ac:dyDescent="0.3">
      <c r="A2" s="3" t="s">
        <v>115</v>
      </c>
      <c r="B2" t="s">
        <v>113</v>
      </c>
    </row>
    <row r="3" spans="1:2" x14ac:dyDescent="0.3">
      <c r="A3" s="4" t="s">
        <v>18</v>
      </c>
      <c r="B3" s="11">
        <v>12813</v>
      </c>
    </row>
    <row r="4" spans="1:2" x14ac:dyDescent="0.3">
      <c r="A4" s="4" t="s">
        <v>38</v>
      </c>
      <c r="B4" s="11">
        <v>14598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16D0A-BE20-4644-9024-3D4F8B8DFF99}">
  <dimension ref="A3:B7"/>
  <sheetViews>
    <sheetView workbookViewId="0">
      <selection activeCell="A3" sqref="A3"/>
    </sheetView>
  </sheetViews>
  <sheetFormatPr defaultRowHeight="14.4" x14ac:dyDescent="0.3"/>
  <cols>
    <col min="1" max="1" width="12.5546875" bestFit="1" customWidth="1"/>
    <col min="2" max="2" width="15.88671875" bestFit="1" customWidth="1"/>
  </cols>
  <sheetData>
    <row r="3" spans="1:2" x14ac:dyDescent="0.3">
      <c r="A3" s="3" t="s">
        <v>115</v>
      </c>
      <c r="B3" t="s">
        <v>114</v>
      </c>
    </row>
    <row r="4" spans="1:2" x14ac:dyDescent="0.3">
      <c r="A4" s="4" t="s">
        <v>77</v>
      </c>
      <c r="B4" s="11">
        <v>4</v>
      </c>
    </row>
    <row r="5" spans="1:2" x14ac:dyDescent="0.3">
      <c r="A5" s="4" t="s">
        <v>19</v>
      </c>
      <c r="B5" s="11">
        <v>53</v>
      </c>
    </row>
    <row r="6" spans="1:2" x14ac:dyDescent="0.3">
      <c r="A6" s="4" t="s">
        <v>56</v>
      </c>
      <c r="B6" s="11">
        <v>1</v>
      </c>
    </row>
    <row r="7" spans="1:2" x14ac:dyDescent="0.3">
      <c r="A7" s="4" t="s">
        <v>63</v>
      </c>
      <c r="B7" s="11">
        <v>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CC026-7A1B-4BCD-9D03-63A71469CCA4}">
  <dimension ref="A3:B8"/>
  <sheetViews>
    <sheetView workbookViewId="0">
      <selection activeCell="I27" sqref="I27"/>
    </sheetView>
  </sheetViews>
  <sheetFormatPr defaultRowHeight="14.4" x14ac:dyDescent="0.3"/>
  <cols>
    <col min="1" max="1" width="12.5546875" bestFit="1" customWidth="1"/>
    <col min="2" max="2" width="14.44140625" bestFit="1" customWidth="1"/>
  </cols>
  <sheetData>
    <row r="3" spans="1:2" x14ac:dyDescent="0.3">
      <c r="A3" s="3" t="s">
        <v>115</v>
      </c>
      <c r="B3" t="s">
        <v>113</v>
      </c>
    </row>
    <row r="4" spans="1:2" x14ac:dyDescent="0.3">
      <c r="A4" s="4" t="s">
        <v>29</v>
      </c>
      <c r="B4" s="11">
        <v>2185</v>
      </c>
    </row>
    <row r="5" spans="1:2" x14ac:dyDescent="0.3">
      <c r="A5" s="4" t="s">
        <v>49</v>
      </c>
      <c r="B5" s="11">
        <v>6977</v>
      </c>
    </row>
    <row r="6" spans="1:2" x14ac:dyDescent="0.3">
      <c r="A6" s="4" t="s">
        <v>33</v>
      </c>
      <c r="B6" s="11">
        <v>2025</v>
      </c>
    </row>
    <row r="7" spans="1:2" x14ac:dyDescent="0.3">
      <c r="A7" s="4" t="s">
        <v>47</v>
      </c>
      <c r="B7" s="11">
        <v>4702</v>
      </c>
    </row>
    <row r="8" spans="1:2" x14ac:dyDescent="0.3">
      <c r="A8" s="4" t="s">
        <v>41</v>
      </c>
      <c r="B8" s="11">
        <v>7690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00541-EB73-4BAF-B98D-79C69DA9F0E4}">
  <dimension ref="A3:C7"/>
  <sheetViews>
    <sheetView workbookViewId="0">
      <selection activeCell="A3" sqref="A3:C7"/>
    </sheetView>
  </sheetViews>
  <sheetFormatPr defaultRowHeight="14.4" x14ac:dyDescent="0.3"/>
  <cols>
    <col min="1" max="1" width="15.88671875" bestFit="1" customWidth="1"/>
    <col min="2" max="2" width="15.5546875" bestFit="1" customWidth="1"/>
    <col min="3" max="3" width="7.6640625" bestFit="1" customWidth="1"/>
    <col min="4" max="4" width="10.77734375" bestFit="1" customWidth="1"/>
  </cols>
  <sheetData>
    <row r="3" spans="1:3" x14ac:dyDescent="0.3">
      <c r="A3" s="3" t="s">
        <v>114</v>
      </c>
      <c r="B3" s="3" t="s">
        <v>129</v>
      </c>
    </row>
    <row r="4" spans="1:3" x14ac:dyDescent="0.3">
      <c r="A4" s="3" t="s">
        <v>115</v>
      </c>
      <c r="B4" t="s">
        <v>18</v>
      </c>
      <c r="C4" t="s">
        <v>38</v>
      </c>
    </row>
    <row r="5" spans="1:3" x14ac:dyDescent="0.3">
      <c r="A5" s="4" t="s">
        <v>130</v>
      </c>
      <c r="B5" s="6">
        <v>0.13333333333333333</v>
      </c>
      <c r="C5" s="6">
        <v>0.18333333333333332</v>
      </c>
    </row>
    <row r="6" spans="1:3" x14ac:dyDescent="0.3">
      <c r="A6" s="4" t="s">
        <v>131</v>
      </c>
      <c r="B6" s="6">
        <v>0.15</v>
      </c>
      <c r="C6" s="6">
        <v>0.2</v>
      </c>
    </row>
    <row r="7" spans="1:3" x14ac:dyDescent="0.3">
      <c r="A7" s="4" t="s">
        <v>132</v>
      </c>
      <c r="B7" s="6">
        <v>0.18333333333333332</v>
      </c>
      <c r="C7" s="6">
        <v>0.15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DAC0C-E69F-4338-81CC-045739AD756F}">
  <dimension ref="A3:B10"/>
  <sheetViews>
    <sheetView workbookViewId="0">
      <selection activeCell="I25" sqref="I25"/>
    </sheetView>
  </sheetViews>
  <sheetFormatPr defaultRowHeight="14.4" x14ac:dyDescent="0.3"/>
  <cols>
    <col min="1" max="1" width="12.5546875" bestFit="1" customWidth="1"/>
    <col min="2" max="2" width="15.88671875" bestFit="1" customWidth="1"/>
  </cols>
  <sheetData>
    <row r="3" spans="1:2" x14ac:dyDescent="0.3">
      <c r="A3" s="3" t="s">
        <v>115</v>
      </c>
      <c r="B3" t="s">
        <v>114</v>
      </c>
    </row>
    <row r="4" spans="1:2" x14ac:dyDescent="0.3">
      <c r="A4" s="4" t="s">
        <v>20</v>
      </c>
      <c r="B4" s="7">
        <v>0.18333333333333332</v>
      </c>
    </row>
    <row r="5" spans="1:2" x14ac:dyDescent="0.3">
      <c r="A5" s="4" t="s">
        <v>26</v>
      </c>
      <c r="B5" s="7">
        <v>0.21666666666666667</v>
      </c>
    </row>
    <row r="6" spans="1:2" x14ac:dyDescent="0.3">
      <c r="A6" s="4" t="s">
        <v>31</v>
      </c>
      <c r="B6" s="7">
        <v>0.18333333333333332</v>
      </c>
    </row>
    <row r="7" spans="1:2" x14ac:dyDescent="0.3">
      <c r="A7" s="4" t="s">
        <v>35</v>
      </c>
      <c r="B7" s="7">
        <v>0.11666666666666667</v>
      </c>
    </row>
    <row r="8" spans="1:2" x14ac:dyDescent="0.3">
      <c r="A8" s="4" t="s">
        <v>39</v>
      </c>
      <c r="B8" s="7">
        <v>8.3333333333333329E-2</v>
      </c>
    </row>
    <row r="9" spans="1:2" x14ac:dyDescent="0.3">
      <c r="A9" s="4" t="s">
        <v>43</v>
      </c>
      <c r="B9" s="7">
        <v>0.11666666666666667</v>
      </c>
    </row>
    <row r="10" spans="1:2" x14ac:dyDescent="0.3">
      <c r="A10" s="4" t="s">
        <v>46</v>
      </c>
      <c r="B10" s="7">
        <v>0.1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73F16-354B-40F1-A045-15406318D451}">
  <dimension ref="A1:Q61"/>
  <sheetViews>
    <sheetView workbookViewId="0">
      <selection activeCell="H30" sqref="H30"/>
    </sheetView>
  </sheetViews>
  <sheetFormatPr defaultRowHeight="14.4" x14ac:dyDescent="0.3"/>
  <cols>
    <col min="2" max="2" width="19.5546875" bestFit="1" customWidth="1"/>
    <col min="3" max="3" width="9" bestFit="1" customWidth="1"/>
    <col min="4" max="4" width="9.109375" bestFit="1" customWidth="1"/>
    <col min="6" max="6" width="11.6640625" bestFit="1" customWidth="1"/>
    <col min="7" max="7" width="10.33203125" bestFit="1" customWidth="1"/>
    <col min="8" max="8" width="8.6640625" bestFit="1" customWidth="1"/>
    <col min="10" max="10" width="9.77734375" bestFit="1" customWidth="1"/>
    <col min="11" max="11" width="12.77734375" bestFit="1" customWidth="1"/>
    <col min="14" max="14" width="10.44140625" bestFit="1" customWidth="1"/>
    <col min="15" max="15" width="9.6640625" bestFit="1" customWidth="1"/>
    <col min="16" max="16" width="12.88671875" bestFit="1" customWidth="1"/>
    <col min="17" max="17" width="17.5546875" bestFit="1" customWidth="1"/>
  </cols>
  <sheetData>
    <row r="1" spans="1:17" x14ac:dyDescent="0.3">
      <c r="A1" t="s">
        <v>0</v>
      </c>
      <c r="B1" t="s">
        <v>1</v>
      </c>
      <c r="C1" t="s">
        <v>2</v>
      </c>
      <c r="D1" t="s">
        <v>3</v>
      </c>
      <c r="E1" t="s">
        <v>4</v>
      </c>
      <c r="F1" s="1" t="s">
        <v>5</v>
      </c>
      <c r="G1" t="s">
        <v>6</v>
      </c>
      <c r="H1" s="1" t="s">
        <v>7</v>
      </c>
      <c r="I1" t="s">
        <v>8</v>
      </c>
      <c r="J1" t="s">
        <v>9</v>
      </c>
      <c r="K1" t="s">
        <v>10</v>
      </c>
      <c r="L1" t="s">
        <v>11</v>
      </c>
      <c r="M1" t="s">
        <v>12</v>
      </c>
      <c r="N1" t="s">
        <v>13</v>
      </c>
      <c r="O1" t="s">
        <v>14</v>
      </c>
      <c r="P1" t="s">
        <v>15</v>
      </c>
      <c r="Q1" t="s">
        <v>16</v>
      </c>
    </row>
    <row r="2" spans="1:17" x14ac:dyDescent="0.3">
      <c r="A2">
        <v>1</v>
      </c>
      <c r="B2" t="s">
        <v>17</v>
      </c>
      <c r="C2">
        <v>1000111</v>
      </c>
      <c r="D2" t="s">
        <v>18</v>
      </c>
      <c r="E2">
        <v>44</v>
      </c>
      <c r="F2" t="str">
        <f>IF(E2&gt;=50,"Senior",IF(E2&gt;=30,"Adult","Teenager"))</f>
        <v>Adult</v>
      </c>
      <c r="G2" s="2">
        <v>44930</v>
      </c>
      <c r="H2" s="2" t="str">
        <f>TEXT(G2,"mmm")</f>
        <v>Jan</v>
      </c>
      <c r="I2" t="s">
        <v>19</v>
      </c>
      <c r="J2" t="s">
        <v>20</v>
      </c>
      <c r="K2" t="s">
        <v>21</v>
      </c>
      <c r="L2" t="s">
        <v>22</v>
      </c>
      <c r="M2">
        <v>1</v>
      </c>
      <c r="N2" t="s">
        <v>23</v>
      </c>
      <c r="O2">
        <v>250</v>
      </c>
      <c r="P2" t="s">
        <v>24</v>
      </c>
      <c r="Q2">
        <v>2010301</v>
      </c>
    </row>
    <row r="3" spans="1:17" x14ac:dyDescent="0.3">
      <c r="A3">
        <v>2</v>
      </c>
      <c r="B3" t="s">
        <v>25</v>
      </c>
      <c r="C3">
        <v>1000112</v>
      </c>
      <c r="D3" t="s">
        <v>18</v>
      </c>
      <c r="E3">
        <v>29</v>
      </c>
      <c r="F3" t="str">
        <f t="shared" ref="F3:F61" si="0">IF(E3&gt;=50,"Senior",IF(E3&gt;=30,"Adult","Teenager"))</f>
        <v>Teenager</v>
      </c>
      <c r="G3" s="2">
        <v>44930</v>
      </c>
      <c r="H3" s="2" t="str">
        <f t="shared" ref="H3:H8" si="1">TEXT(G3,"mmm")</f>
        <v>Jan</v>
      </c>
      <c r="I3" t="s">
        <v>19</v>
      </c>
      <c r="J3" t="s">
        <v>26</v>
      </c>
      <c r="K3" t="s">
        <v>27</v>
      </c>
      <c r="L3" t="s">
        <v>28</v>
      </c>
      <c r="M3">
        <v>2</v>
      </c>
      <c r="N3" t="s">
        <v>23</v>
      </c>
      <c r="O3">
        <v>345</v>
      </c>
      <c r="P3" t="s">
        <v>29</v>
      </c>
      <c r="Q3">
        <v>2010302</v>
      </c>
    </row>
    <row r="4" spans="1:17" x14ac:dyDescent="0.3">
      <c r="A4">
        <v>3</v>
      </c>
      <c r="B4" t="s">
        <v>30</v>
      </c>
      <c r="C4">
        <v>1000113</v>
      </c>
      <c r="D4" t="s">
        <v>18</v>
      </c>
      <c r="E4">
        <v>67</v>
      </c>
      <c r="F4" t="str">
        <f t="shared" si="0"/>
        <v>Senior</v>
      </c>
      <c r="G4" s="2">
        <v>44930</v>
      </c>
      <c r="H4" s="2" t="str">
        <f t="shared" si="1"/>
        <v>Jan</v>
      </c>
      <c r="I4" t="s">
        <v>19</v>
      </c>
      <c r="J4" t="s">
        <v>31</v>
      </c>
      <c r="K4" t="s">
        <v>27</v>
      </c>
      <c r="L4" t="s">
        <v>32</v>
      </c>
      <c r="M4">
        <v>1</v>
      </c>
      <c r="N4" t="s">
        <v>23</v>
      </c>
      <c r="O4">
        <v>215</v>
      </c>
      <c r="P4" t="s">
        <v>33</v>
      </c>
      <c r="Q4">
        <v>2010303</v>
      </c>
    </row>
    <row r="5" spans="1:17" x14ac:dyDescent="0.3">
      <c r="A5">
        <v>4</v>
      </c>
      <c r="B5" t="s">
        <v>34</v>
      </c>
      <c r="C5">
        <v>1000114</v>
      </c>
      <c r="D5" t="s">
        <v>18</v>
      </c>
      <c r="E5">
        <v>20</v>
      </c>
      <c r="F5" t="str">
        <f t="shared" si="0"/>
        <v>Teenager</v>
      </c>
      <c r="G5" s="2">
        <v>44930</v>
      </c>
      <c r="H5" s="2" t="str">
        <f t="shared" si="1"/>
        <v>Jan</v>
      </c>
      <c r="I5" t="s">
        <v>19</v>
      </c>
      <c r="J5" t="s">
        <v>35</v>
      </c>
      <c r="K5" t="s">
        <v>27</v>
      </c>
      <c r="L5" t="s">
        <v>28</v>
      </c>
      <c r="M5">
        <v>1</v>
      </c>
      <c r="N5" t="s">
        <v>23</v>
      </c>
      <c r="O5">
        <v>550</v>
      </c>
      <c r="P5" t="s">
        <v>36</v>
      </c>
      <c r="Q5">
        <v>2010304</v>
      </c>
    </row>
    <row r="6" spans="1:17" x14ac:dyDescent="0.3">
      <c r="A6">
        <v>5</v>
      </c>
      <c r="B6" t="s">
        <v>37</v>
      </c>
      <c r="C6">
        <v>1000115</v>
      </c>
      <c r="D6" t="s">
        <v>38</v>
      </c>
      <c r="E6">
        <v>62</v>
      </c>
      <c r="F6" t="str">
        <f t="shared" si="0"/>
        <v>Senior</v>
      </c>
      <c r="G6" s="2">
        <v>44930</v>
      </c>
      <c r="H6" s="2" t="str">
        <f t="shared" si="1"/>
        <v>Jan</v>
      </c>
      <c r="I6" t="s">
        <v>19</v>
      </c>
      <c r="J6" t="s">
        <v>39</v>
      </c>
      <c r="K6" t="s">
        <v>21</v>
      </c>
      <c r="L6" t="s">
        <v>40</v>
      </c>
      <c r="M6">
        <v>1</v>
      </c>
      <c r="N6" t="s">
        <v>23</v>
      </c>
      <c r="O6">
        <v>670</v>
      </c>
      <c r="P6" t="s">
        <v>41</v>
      </c>
      <c r="Q6">
        <v>2010305</v>
      </c>
    </row>
    <row r="7" spans="1:17" x14ac:dyDescent="0.3">
      <c r="A7">
        <v>6</v>
      </c>
      <c r="B7" t="s">
        <v>42</v>
      </c>
      <c r="C7">
        <v>1000116</v>
      </c>
      <c r="D7" t="s">
        <v>38</v>
      </c>
      <c r="E7">
        <v>18</v>
      </c>
      <c r="F7" t="str">
        <f t="shared" si="0"/>
        <v>Teenager</v>
      </c>
      <c r="G7" s="2">
        <v>44930</v>
      </c>
      <c r="H7" s="2" t="str">
        <f t="shared" si="1"/>
        <v>Jan</v>
      </c>
      <c r="I7" t="s">
        <v>19</v>
      </c>
      <c r="J7" t="s">
        <v>43</v>
      </c>
      <c r="K7" t="s">
        <v>44</v>
      </c>
      <c r="L7" t="s">
        <v>32</v>
      </c>
      <c r="M7">
        <v>1</v>
      </c>
      <c r="N7" t="s">
        <v>23</v>
      </c>
      <c r="O7">
        <v>290</v>
      </c>
      <c r="P7" t="s">
        <v>41</v>
      </c>
      <c r="Q7">
        <v>2010306</v>
      </c>
    </row>
    <row r="8" spans="1:17" x14ac:dyDescent="0.3">
      <c r="A8">
        <v>7</v>
      </c>
      <c r="B8" t="s">
        <v>45</v>
      </c>
      <c r="C8">
        <v>1000117</v>
      </c>
      <c r="D8" t="s">
        <v>38</v>
      </c>
      <c r="E8">
        <v>55</v>
      </c>
      <c r="F8" t="str">
        <f t="shared" si="0"/>
        <v>Senior</v>
      </c>
      <c r="G8" s="2">
        <v>44930</v>
      </c>
      <c r="H8" s="2" t="str">
        <f t="shared" si="1"/>
        <v>Jan</v>
      </c>
      <c r="I8" t="s">
        <v>19</v>
      </c>
      <c r="J8" t="s">
        <v>46</v>
      </c>
      <c r="K8" t="s">
        <v>21</v>
      </c>
      <c r="L8" t="s">
        <v>22</v>
      </c>
      <c r="M8">
        <v>1</v>
      </c>
      <c r="N8" t="s">
        <v>23</v>
      </c>
      <c r="O8">
        <v>450</v>
      </c>
      <c r="P8" t="s">
        <v>47</v>
      </c>
      <c r="Q8">
        <v>2010307</v>
      </c>
    </row>
    <row r="9" spans="1:17" x14ac:dyDescent="0.3">
      <c r="A9">
        <v>8</v>
      </c>
      <c r="B9" t="s">
        <v>48</v>
      </c>
      <c r="C9">
        <v>1000118</v>
      </c>
      <c r="D9" t="s">
        <v>18</v>
      </c>
      <c r="E9">
        <v>67</v>
      </c>
      <c r="F9" t="str">
        <f t="shared" si="0"/>
        <v>Senior</v>
      </c>
      <c r="G9" s="2">
        <v>44969</v>
      </c>
      <c r="H9" s="2" t="str">
        <f t="shared" ref="H9:H40" si="2">TEXT(G9,"mmm")</f>
        <v>Feb</v>
      </c>
      <c r="I9" t="s">
        <v>19</v>
      </c>
      <c r="J9" t="s">
        <v>26</v>
      </c>
      <c r="K9" t="s">
        <v>21</v>
      </c>
      <c r="L9" t="s">
        <v>28</v>
      </c>
      <c r="M9">
        <v>1</v>
      </c>
      <c r="N9" t="s">
        <v>23</v>
      </c>
      <c r="O9">
        <v>545</v>
      </c>
      <c r="P9" t="s">
        <v>49</v>
      </c>
      <c r="Q9">
        <v>2010308</v>
      </c>
    </row>
    <row r="10" spans="1:17" x14ac:dyDescent="0.3">
      <c r="A10">
        <v>9</v>
      </c>
      <c r="B10" t="s">
        <v>50</v>
      </c>
      <c r="C10">
        <v>1000119</v>
      </c>
      <c r="D10" t="s">
        <v>38</v>
      </c>
      <c r="E10">
        <v>34</v>
      </c>
      <c r="F10" t="str">
        <f t="shared" si="0"/>
        <v>Adult</v>
      </c>
      <c r="G10" s="2">
        <v>44969</v>
      </c>
      <c r="H10" s="2" t="str">
        <f t="shared" si="2"/>
        <v>Feb</v>
      </c>
      <c r="I10" t="s">
        <v>19</v>
      </c>
      <c r="J10" t="s">
        <v>26</v>
      </c>
      <c r="K10" t="s">
        <v>21</v>
      </c>
      <c r="L10" t="s">
        <v>32</v>
      </c>
      <c r="M10">
        <v>1</v>
      </c>
      <c r="N10" t="s">
        <v>23</v>
      </c>
      <c r="O10">
        <v>256</v>
      </c>
      <c r="P10" t="s">
        <v>51</v>
      </c>
      <c r="Q10">
        <v>2010309</v>
      </c>
    </row>
    <row r="11" spans="1:17" x14ac:dyDescent="0.3">
      <c r="A11">
        <v>10</v>
      </c>
      <c r="B11" t="s">
        <v>52</v>
      </c>
      <c r="C11">
        <v>1000120</v>
      </c>
      <c r="D11" t="s">
        <v>18</v>
      </c>
      <c r="E11">
        <v>44</v>
      </c>
      <c r="F11" t="str">
        <f t="shared" si="0"/>
        <v>Adult</v>
      </c>
      <c r="G11" s="2">
        <v>44969</v>
      </c>
      <c r="H11" s="2" t="str">
        <f t="shared" si="2"/>
        <v>Feb</v>
      </c>
      <c r="I11" t="s">
        <v>19</v>
      </c>
      <c r="J11" t="s">
        <v>26</v>
      </c>
      <c r="K11" t="s">
        <v>21</v>
      </c>
      <c r="L11" t="s">
        <v>32</v>
      </c>
      <c r="M11">
        <v>1</v>
      </c>
      <c r="N11" t="s">
        <v>23</v>
      </c>
      <c r="O11">
        <v>320</v>
      </c>
      <c r="P11" t="s">
        <v>53</v>
      </c>
      <c r="Q11">
        <v>2010310</v>
      </c>
    </row>
    <row r="12" spans="1:17" x14ac:dyDescent="0.3">
      <c r="A12">
        <v>11</v>
      </c>
      <c r="B12" t="s">
        <v>54</v>
      </c>
      <c r="C12">
        <v>1000121</v>
      </c>
      <c r="D12" t="s">
        <v>18</v>
      </c>
      <c r="E12">
        <v>49</v>
      </c>
      <c r="F12" t="str">
        <f t="shared" si="0"/>
        <v>Adult</v>
      </c>
      <c r="G12" s="2">
        <v>44969</v>
      </c>
      <c r="H12" s="2" t="str">
        <f t="shared" si="2"/>
        <v>Feb</v>
      </c>
      <c r="I12" t="s">
        <v>19</v>
      </c>
      <c r="J12" t="s">
        <v>39</v>
      </c>
      <c r="K12" t="s">
        <v>21</v>
      </c>
      <c r="L12" t="s">
        <v>22</v>
      </c>
      <c r="M12">
        <v>1</v>
      </c>
      <c r="N12" t="s">
        <v>23</v>
      </c>
      <c r="O12">
        <v>350</v>
      </c>
      <c r="P12" t="s">
        <v>41</v>
      </c>
      <c r="Q12">
        <v>2010311</v>
      </c>
    </row>
    <row r="13" spans="1:17" x14ac:dyDescent="0.3">
      <c r="A13">
        <v>12</v>
      </c>
      <c r="B13" t="s">
        <v>55</v>
      </c>
      <c r="C13">
        <v>1000122</v>
      </c>
      <c r="D13" t="s">
        <v>18</v>
      </c>
      <c r="E13">
        <v>90</v>
      </c>
      <c r="F13" t="str">
        <f t="shared" si="0"/>
        <v>Senior</v>
      </c>
      <c r="G13" s="2">
        <v>44969</v>
      </c>
      <c r="H13" s="2" t="str">
        <f t="shared" si="2"/>
        <v>Feb</v>
      </c>
      <c r="I13" t="s">
        <v>56</v>
      </c>
      <c r="J13" t="s">
        <v>39</v>
      </c>
      <c r="K13" t="s">
        <v>21</v>
      </c>
      <c r="L13" t="s">
        <v>28</v>
      </c>
      <c r="M13">
        <v>1</v>
      </c>
      <c r="N13" t="s">
        <v>23</v>
      </c>
      <c r="O13">
        <v>620</v>
      </c>
      <c r="P13" t="s">
        <v>41</v>
      </c>
      <c r="Q13">
        <v>2010312</v>
      </c>
    </row>
    <row r="14" spans="1:17" x14ac:dyDescent="0.3">
      <c r="A14">
        <v>13</v>
      </c>
      <c r="B14" t="s">
        <v>57</v>
      </c>
      <c r="C14">
        <v>1000123</v>
      </c>
      <c r="D14" t="s">
        <v>18</v>
      </c>
      <c r="E14">
        <v>69</v>
      </c>
      <c r="F14" t="str">
        <f t="shared" si="0"/>
        <v>Senior</v>
      </c>
      <c r="G14" s="2">
        <v>44969</v>
      </c>
      <c r="H14" s="2" t="str">
        <f t="shared" si="2"/>
        <v>Feb</v>
      </c>
      <c r="I14" t="s">
        <v>19</v>
      </c>
      <c r="J14" t="s">
        <v>31</v>
      </c>
      <c r="K14" t="s">
        <v>27</v>
      </c>
      <c r="L14" t="s">
        <v>28</v>
      </c>
      <c r="M14">
        <v>1</v>
      </c>
      <c r="N14" t="s">
        <v>23</v>
      </c>
      <c r="O14">
        <v>280</v>
      </c>
      <c r="P14" t="s">
        <v>47</v>
      </c>
      <c r="Q14">
        <v>2010313</v>
      </c>
    </row>
    <row r="15" spans="1:17" x14ac:dyDescent="0.3">
      <c r="A15">
        <v>14</v>
      </c>
      <c r="B15" t="s">
        <v>58</v>
      </c>
      <c r="C15">
        <v>1000124</v>
      </c>
      <c r="D15" t="s">
        <v>18</v>
      </c>
      <c r="E15">
        <v>21</v>
      </c>
      <c r="F15" t="str">
        <f t="shared" si="0"/>
        <v>Teenager</v>
      </c>
      <c r="G15" s="2">
        <v>45015</v>
      </c>
      <c r="H15" s="2" t="str">
        <f t="shared" si="2"/>
        <v>Mar</v>
      </c>
      <c r="I15" t="s">
        <v>19</v>
      </c>
      <c r="J15" t="s">
        <v>31</v>
      </c>
      <c r="K15" t="s">
        <v>59</v>
      </c>
      <c r="L15" t="s">
        <v>22</v>
      </c>
      <c r="M15">
        <v>1</v>
      </c>
      <c r="N15" t="s">
        <v>23</v>
      </c>
      <c r="O15">
        <v>450</v>
      </c>
      <c r="P15" t="s">
        <v>49</v>
      </c>
      <c r="Q15">
        <v>2010314</v>
      </c>
    </row>
    <row r="16" spans="1:17" x14ac:dyDescent="0.3">
      <c r="A16">
        <v>15</v>
      </c>
      <c r="B16" t="s">
        <v>60</v>
      </c>
      <c r="C16">
        <v>1000125</v>
      </c>
      <c r="D16" t="s">
        <v>18</v>
      </c>
      <c r="E16">
        <v>16</v>
      </c>
      <c r="F16" t="str">
        <f t="shared" si="0"/>
        <v>Teenager</v>
      </c>
      <c r="G16" s="2">
        <v>45015</v>
      </c>
      <c r="H16" s="2" t="str">
        <f t="shared" si="2"/>
        <v>Mar</v>
      </c>
      <c r="I16" t="s">
        <v>19</v>
      </c>
      <c r="J16" t="s">
        <v>31</v>
      </c>
      <c r="K16" t="s">
        <v>27</v>
      </c>
      <c r="L16" t="s">
        <v>32</v>
      </c>
      <c r="M16">
        <v>1</v>
      </c>
      <c r="N16" t="s">
        <v>23</v>
      </c>
      <c r="O16">
        <v>720</v>
      </c>
      <c r="P16" t="s">
        <v>29</v>
      </c>
      <c r="Q16">
        <v>2010315</v>
      </c>
    </row>
    <row r="17" spans="1:17" x14ac:dyDescent="0.3">
      <c r="A17">
        <v>16</v>
      </c>
      <c r="B17" t="s">
        <v>61</v>
      </c>
      <c r="C17">
        <v>1000126</v>
      </c>
      <c r="D17" t="s">
        <v>38</v>
      </c>
      <c r="E17">
        <v>18</v>
      </c>
      <c r="F17" t="str">
        <f t="shared" si="0"/>
        <v>Teenager</v>
      </c>
      <c r="G17" s="2">
        <v>45015</v>
      </c>
      <c r="H17" s="2" t="str">
        <f t="shared" si="2"/>
        <v>Mar</v>
      </c>
      <c r="I17" t="s">
        <v>19</v>
      </c>
      <c r="J17" t="s">
        <v>31</v>
      </c>
      <c r="K17" t="s">
        <v>27</v>
      </c>
      <c r="L17" t="s">
        <v>28</v>
      </c>
      <c r="M17">
        <v>1</v>
      </c>
      <c r="N17" t="s">
        <v>23</v>
      </c>
      <c r="O17">
        <v>520</v>
      </c>
      <c r="P17" t="s">
        <v>33</v>
      </c>
      <c r="Q17">
        <v>2010316</v>
      </c>
    </row>
    <row r="18" spans="1:17" x14ac:dyDescent="0.3">
      <c r="A18">
        <v>17</v>
      </c>
      <c r="B18" t="s">
        <v>62</v>
      </c>
      <c r="C18">
        <v>1000127</v>
      </c>
      <c r="D18" t="s">
        <v>38</v>
      </c>
      <c r="E18">
        <v>20</v>
      </c>
      <c r="F18" t="str">
        <f t="shared" si="0"/>
        <v>Teenager</v>
      </c>
      <c r="G18" s="2">
        <v>45015</v>
      </c>
      <c r="H18" s="2" t="str">
        <f t="shared" si="2"/>
        <v>Mar</v>
      </c>
      <c r="I18" t="s">
        <v>63</v>
      </c>
      <c r="J18" t="s">
        <v>31</v>
      </c>
      <c r="K18" t="s">
        <v>27</v>
      </c>
      <c r="L18" t="s">
        <v>22</v>
      </c>
      <c r="M18">
        <v>5</v>
      </c>
      <c r="N18" t="s">
        <v>23</v>
      </c>
      <c r="O18">
        <v>520</v>
      </c>
      <c r="P18" t="s">
        <v>36</v>
      </c>
      <c r="Q18">
        <v>2010317</v>
      </c>
    </row>
    <row r="19" spans="1:17" x14ac:dyDescent="0.3">
      <c r="A19">
        <v>18</v>
      </c>
      <c r="B19" t="s">
        <v>64</v>
      </c>
      <c r="C19">
        <v>1000128</v>
      </c>
      <c r="D19" t="s">
        <v>38</v>
      </c>
      <c r="E19">
        <v>33</v>
      </c>
      <c r="F19" t="str">
        <f t="shared" si="0"/>
        <v>Adult</v>
      </c>
      <c r="G19" s="2">
        <v>45036</v>
      </c>
      <c r="H19" s="2" t="str">
        <f t="shared" si="2"/>
        <v>Apr</v>
      </c>
      <c r="I19" t="s">
        <v>63</v>
      </c>
      <c r="J19" t="s">
        <v>31</v>
      </c>
      <c r="K19" t="s">
        <v>44</v>
      </c>
      <c r="L19" t="s">
        <v>28</v>
      </c>
      <c r="M19">
        <v>3</v>
      </c>
      <c r="N19" t="s">
        <v>23</v>
      </c>
      <c r="O19">
        <v>620</v>
      </c>
      <c r="P19" t="s">
        <v>41</v>
      </c>
      <c r="Q19">
        <v>2010318</v>
      </c>
    </row>
    <row r="20" spans="1:17" x14ac:dyDescent="0.3">
      <c r="A20">
        <v>19</v>
      </c>
      <c r="B20" t="s">
        <v>65</v>
      </c>
      <c r="C20">
        <v>1000129</v>
      </c>
      <c r="D20" t="s">
        <v>38</v>
      </c>
      <c r="E20">
        <v>32</v>
      </c>
      <c r="F20" t="str">
        <f t="shared" si="0"/>
        <v>Adult</v>
      </c>
      <c r="G20" s="2">
        <v>45036</v>
      </c>
      <c r="H20" s="2" t="str">
        <f t="shared" si="2"/>
        <v>Apr</v>
      </c>
      <c r="I20" t="s">
        <v>19</v>
      </c>
      <c r="J20" t="s">
        <v>46</v>
      </c>
      <c r="K20" t="s">
        <v>27</v>
      </c>
      <c r="L20" t="s">
        <v>40</v>
      </c>
      <c r="M20">
        <v>3</v>
      </c>
      <c r="N20" t="s">
        <v>23</v>
      </c>
      <c r="O20">
        <v>320</v>
      </c>
      <c r="P20" t="s">
        <v>41</v>
      </c>
      <c r="Q20">
        <v>2010319</v>
      </c>
    </row>
    <row r="21" spans="1:17" x14ac:dyDescent="0.3">
      <c r="A21">
        <v>20</v>
      </c>
      <c r="B21" t="s">
        <v>66</v>
      </c>
      <c r="C21">
        <v>1000130</v>
      </c>
      <c r="D21" t="s">
        <v>18</v>
      </c>
      <c r="E21">
        <v>31</v>
      </c>
      <c r="F21" t="str">
        <f t="shared" si="0"/>
        <v>Adult</v>
      </c>
      <c r="G21" s="2">
        <v>45036</v>
      </c>
      <c r="H21" s="2" t="str">
        <f t="shared" si="2"/>
        <v>Apr</v>
      </c>
      <c r="I21" t="s">
        <v>19</v>
      </c>
      <c r="J21" t="s">
        <v>20</v>
      </c>
      <c r="K21" t="s">
        <v>27</v>
      </c>
      <c r="L21" t="s">
        <v>40</v>
      </c>
      <c r="M21">
        <v>1</v>
      </c>
      <c r="N21" t="s">
        <v>23</v>
      </c>
      <c r="O21">
        <v>752</v>
      </c>
      <c r="P21" t="s">
        <v>47</v>
      </c>
      <c r="Q21">
        <v>2010320</v>
      </c>
    </row>
    <row r="22" spans="1:17" x14ac:dyDescent="0.3">
      <c r="A22">
        <v>21</v>
      </c>
      <c r="B22" t="s">
        <v>67</v>
      </c>
      <c r="C22">
        <v>1000131</v>
      </c>
      <c r="D22" t="s">
        <v>38</v>
      </c>
      <c r="E22">
        <v>82</v>
      </c>
      <c r="F22" t="str">
        <f t="shared" si="0"/>
        <v>Senior</v>
      </c>
      <c r="G22" s="2">
        <v>45051</v>
      </c>
      <c r="H22" s="2" t="str">
        <f t="shared" si="2"/>
        <v>May</v>
      </c>
      <c r="I22" t="s">
        <v>19</v>
      </c>
      <c r="J22" t="s">
        <v>26</v>
      </c>
      <c r="K22" t="s">
        <v>59</v>
      </c>
      <c r="L22" t="s">
        <v>22</v>
      </c>
      <c r="M22">
        <v>2</v>
      </c>
      <c r="N22" t="s">
        <v>23</v>
      </c>
      <c r="O22">
        <v>652</v>
      </c>
      <c r="P22" t="s">
        <v>49</v>
      </c>
      <c r="Q22">
        <v>2010321</v>
      </c>
    </row>
    <row r="23" spans="1:17" x14ac:dyDescent="0.3">
      <c r="A23">
        <v>22</v>
      </c>
      <c r="B23" t="s">
        <v>68</v>
      </c>
      <c r="C23">
        <v>1000132</v>
      </c>
      <c r="D23" t="s">
        <v>18</v>
      </c>
      <c r="E23">
        <v>51</v>
      </c>
      <c r="F23" t="str">
        <f t="shared" si="0"/>
        <v>Senior</v>
      </c>
      <c r="G23" s="2">
        <v>45051</v>
      </c>
      <c r="H23" s="2" t="str">
        <f t="shared" si="2"/>
        <v>May</v>
      </c>
      <c r="I23" t="s">
        <v>19</v>
      </c>
      <c r="J23" t="s">
        <v>35</v>
      </c>
      <c r="K23" t="s">
        <v>44</v>
      </c>
      <c r="L23" t="s">
        <v>22</v>
      </c>
      <c r="M23">
        <v>2</v>
      </c>
      <c r="N23" t="s">
        <v>23</v>
      </c>
      <c r="O23">
        <v>630</v>
      </c>
      <c r="P23" t="s">
        <v>51</v>
      </c>
      <c r="Q23">
        <v>2010322</v>
      </c>
    </row>
    <row r="24" spans="1:17" x14ac:dyDescent="0.3">
      <c r="A24">
        <v>23</v>
      </c>
      <c r="B24" t="s">
        <v>69</v>
      </c>
      <c r="C24">
        <v>1000133</v>
      </c>
      <c r="D24" t="s">
        <v>38</v>
      </c>
      <c r="E24">
        <v>22</v>
      </c>
      <c r="F24" t="str">
        <f t="shared" si="0"/>
        <v>Teenager</v>
      </c>
      <c r="G24" s="2">
        <v>45092</v>
      </c>
      <c r="H24" s="2" t="str">
        <f t="shared" si="2"/>
        <v>Jun</v>
      </c>
      <c r="I24" t="s">
        <v>19</v>
      </c>
      <c r="J24" t="s">
        <v>43</v>
      </c>
      <c r="K24" t="s">
        <v>70</v>
      </c>
      <c r="L24" t="s">
        <v>40</v>
      </c>
      <c r="M24">
        <v>6</v>
      </c>
      <c r="N24" t="s">
        <v>23</v>
      </c>
      <c r="O24">
        <v>450</v>
      </c>
      <c r="P24" t="s">
        <v>53</v>
      </c>
      <c r="Q24">
        <v>2010323</v>
      </c>
    </row>
    <row r="25" spans="1:17" x14ac:dyDescent="0.3">
      <c r="A25">
        <v>24</v>
      </c>
      <c r="B25" t="s">
        <v>71</v>
      </c>
      <c r="C25">
        <v>1000134</v>
      </c>
      <c r="D25" t="s">
        <v>38</v>
      </c>
      <c r="E25">
        <v>31</v>
      </c>
      <c r="F25" t="str">
        <f t="shared" si="0"/>
        <v>Adult</v>
      </c>
      <c r="G25" s="2">
        <v>45092</v>
      </c>
      <c r="H25" s="2" t="str">
        <f t="shared" si="2"/>
        <v>Jun</v>
      </c>
      <c r="I25" t="s">
        <v>19</v>
      </c>
      <c r="J25" t="s">
        <v>31</v>
      </c>
      <c r="K25" t="s">
        <v>44</v>
      </c>
      <c r="L25" t="s">
        <v>32</v>
      </c>
      <c r="M25">
        <v>2</v>
      </c>
      <c r="N25" t="s">
        <v>23</v>
      </c>
      <c r="O25">
        <v>850</v>
      </c>
      <c r="P25" t="s">
        <v>41</v>
      </c>
      <c r="Q25">
        <v>2010324</v>
      </c>
    </row>
    <row r="26" spans="1:17" x14ac:dyDescent="0.3">
      <c r="A26">
        <v>25</v>
      </c>
      <c r="B26" t="s">
        <v>72</v>
      </c>
      <c r="C26">
        <v>1000135</v>
      </c>
      <c r="D26" t="s">
        <v>38</v>
      </c>
      <c r="E26">
        <v>43</v>
      </c>
      <c r="F26" t="str">
        <f t="shared" si="0"/>
        <v>Adult</v>
      </c>
      <c r="G26" s="2">
        <v>45112</v>
      </c>
      <c r="H26" s="2" t="str">
        <f t="shared" si="2"/>
        <v>Jul</v>
      </c>
      <c r="I26" t="s">
        <v>19</v>
      </c>
      <c r="J26" t="s">
        <v>46</v>
      </c>
      <c r="K26" t="s">
        <v>27</v>
      </c>
      <c r="L26" t="s">
        <v>40</v>
      </c>
      <c r="M26">
        <v>4</v>
      </c>
      <c r="N26" t="s">
        <v>23</v>
      </c>
      <c r="O26">
        <v>230</v>
      </c>
      <c r="P26" t="s">
        <v>41</v>
      </c>
      <c r="Q26">
        <v>2010325</v>
      </c>
    </row>
    <row r="27" spans="1:17" x14ac:dyDescent="0.3">
      <c r="A27">
        <v>26</v>
      </c>
      <c r="B27" t="s">
        <v>73</v>
      </c>
      <c r="C27">
        <v>1000136</v>
      </c>
      <c r="D27" t="s">
        <v>38</v>
      </c>
      <c r="E27">
        <v>47</v>
      </c>
      <c r="F27" t="str">
        <f t="shared" si="0"/>
        <v>Adult</v>
      </c>
      <c r="G27" s="2">
        <v>45112</v>
      </c>
      <c r="H27" s="2" t="str">
        <f t="shared" si="2"/>
        <v>Jul</v>
      </c>
      <c r="I27" t="s">
        <v>19</v>
      </c>
      <c r="J27" t="s">
        <v>20</v>
      </c>
      <c r="K27" t="s">
        <v>59</v>
      </c>
      <c r="L27" t="s">
        <v>32</v>
      </c>
      <c r="M27">
        <v>1</v>
      </c>
      <c r="N27" t="s">
        <v>23</v>
      </c>
      <c r="O27">
        <v>450</v>
      </c>
      <c r="P27" t="s">
        <v>47</v>
      </c>
      <c r="Q27">
        <v>2010326</v>
      </c>
    </row>
    <row r="28" spans="1:17" x14ac:dyDescent="0.3">
      <c r="A28">
        <v>27</v>
      </c>
      <c r="B28" t="s">
        <v>74</v>
      </c>
      <c r="C28">
        <v>1000137</v>
      </c>
      <c r="D28" t="s">
        <v>38</v>
      </c>
      <c r="E28">
        <v>76</v>
      </c>
      <c r="F28" t="str">
        <f t="shared" si="0"/>
        <v>Senior</v>
      </c>
      <c r="G28" s="2">
        <v>45112</v>
      </c>
      <c r="H28" s="2" t="str">
        <f t="shared" si="2"/>
        <v>Jul</v>
      </c>
      <c r="I28" t="s">
        <v>19</v>
      </c>
      <c r="J28" t="s">
        <v>26</v>
      </c>
      <c r="K28" t="s">
        <v>70</v>
      </c>
      <c r="L28" t="s">
        <v>22</v>
      </c>
      <c r="M28">
        <v>1</v>
      </c>
      <c r="N28" t="s">
        <v>23</v>
      </c>
      <c r="O28">
        <v>520</v>
      </c>
      <c r="P28" t="s">
        <v>49</v>
      </c>
      <c r="Q28">
        <v>2010327</v>
      </c>
    </row>
    <row r="29" spans="1:17" x14ac:dyDescent="0.3">
      <c r="A29">
        <v>28</v>
      </c>
      <c r="B29" t="s">
        <v>75</v>
      </c>
      <c r="C29">
        <v>1000138</v>
      </c>
      <c r="D29" t="s">
        <v>38</v>
      </c>
      <c r="E29">
        <v>72</v>
      </c>
      <c r="F29" t="str">
        <f t="shared" si="0"/>
        <v>Senior</v>
      </c>
      <c r="G29" s="2">
        <v>45147</v>
      </c>
      <c r="H29" s="2" t="str">
        <f t="shared" si="2"/>
        <v>Aug</v>
      </c>
      <c r="I29" t="s">
        <v>19</v>
      </c>
      <c r="J29" t="s">
        <v>35</v>
      </c>
      <c r="K29" t="s">
        <v>44</v>
      </c>
      <c r="L29" t="s">
        <v>40</v>
      </c>
      <c r="M29">
        <v>1</v>
      </c>
      <c r="N29" t="s">
        <v>23</v>
      </c>
      <c r="O29">
        <v>230</v>
      </c>
      <c r="P29" t="s">
        <v>41</v>
      </c>
      <c r="Q29">
        <v>2010328</v>
      </c>
    </row>
    <row r="30" spans="1:17" x14ac:dyDescent="0.3">
      <c r="A30">
        <v>29</v>
      </c>
      <c r="B30" t="s">
        <v>76</v>
      </c>
      <c r="C30">
        <v>1000139</v>
      </c>
      <c r="D30" t="s">
        <v>18</v>
      </c>
      <c r="E30">
        <v>59</v>
      </c>
      <c r="F30" t="str">
        <f t="shared" si="0"/>
        <v>Senior</v>
      </c>
      <c r="G30" s="2">
        <v>45147</v>
      </c>
      <c r="H30" s="2" t="str">
        <f t="shared" si="2"/>
        <v>Aug</v>
      </c>
      <c r="I30" t="s">
        <v>77</v>
      </c>
      <c r="J30" t="s">
        <v>43</v>
      </c>
      <c r="K30" t="s">
        <v>59</v>
      </c>
      <c r="L30" t="s">
        <v>28</v>
      </c>
      <c r="M30">
        <v>1</v>
      </c>
      <c r="N30" t="s">
        <v>23</v>
      </c>
      <c r="O30">
        <v>320</v>
      </c>
      <c r="P30" t="s">
        <v>47</v>
      </c>
      <c r="Q30">
        <v>2010329</v>
      </c>
    </row>
    <row r="31" spans="1:17" x14ac:dyDescent="0.3">
      <c r="A31">
        <v>30</v>
      </c>
      <c r="B31" t="s">
        <v>78</v>
      </c>
      <c r="C31">
        <v>1000140</v>
      </c>
      <c r="D31" t="s">
        <v>38</v>
      </c>
      <c r="E31">
        <v>61</v>
      </c>
      <c r="F31" t="str">
        <f t="shared" si="0"/>
        <v>Senior</v>
      </c>
      <c r="G31" s="2">
        <v>45147</v>
      </c>
      <c r="H31" s="2" t="str">
        <f t="shared" si="2"/>
        <v>Aug</v>
      </c>
      <c r="I31" t="s">
        <v>77</v>
      </c>
      <c r="J31" t="s">
        <v>20</v>
      </c>
      <c r="K31" t="s">
        <v>44</v>
      </c>
      <c r="L31" t="s">
        <v>28</v>
      </c>
      <c r="M31">
        <v>1</v>
      </c>
      <c r="N31" t="s">
        <v>23</v>
      </c>
      <c r="O31">
        <v>850</v>
      </c>
      <c r="P31" t="s">
        <v>49</v>
      </c>
      <c r="Q31">
        <v>2010330</v>
      </c>
    </row>
    <row r="32" spans="1:17" x14ac:dyDescent="0.3">
      <c r="A32">
        <v>31</v>
      </c>
      <c r="B32" t="s">
        <v>79</v>
      </c>
      <c r="C32">
        <v>1000141</v>
      </c>
      <c r="D32" t="s">
        <v>18</v>
      </c>
      <c r="E32">
        <v>30</v>
      </c>
      <c r="F32" t="str">
        <f t="shared" si="0"/>
        <v>Adult</v>
      </c>
      <c r="G32" s="2">
        <v>45185</v>
      </c>
      <c r="H32" s="2" t="str">
        <f t="shared" si="2"/>
        <v>Sep</v>
      </c>
      <c r="I32" t="s">
        <v>19</v>
      </c>
      <c r="J32" t="s">
        <v>26</v>
      </c>
      <c r="K32" t="s">
        <v>59</v>
      </c>
      <c r="L32" t="s">
        <v>80</v>
      </c>
      <c r="M32">
        <v>1</v>
      </c>
      <c r="N32" t="s">
        <v>23</v>
      </c>
      <c r="O32">
        <v>560</v>
      </c>
      <c r="P32" t="s">
        <v>29</v>
      </c>
      <c r="Q32">
        <v>2010331</v>
      </c>
    </row>
    <row r="33" spans="1:17" x14ac:dyDescent="0.3">
      <c r="A33">
        <v>32</v>
      </c>
      <c r="B33" t="s">
        <v>81</v>
      </c>
      <c r="C33">
        <v>1000142</v>
      </c>
      <c r="D33" t="s">
        <v>38</v>
      </c>
      <c r="E33">
        <v>28</v>
      </c>
      <c r="F33" t="str">
        <f t="shared" si="0"/>
        <v>Teenager</v>
      </c>
      <c r="G33" s="2">
        <v>45185</v>
      </c>
      <c r="H33" s="2" t="str">
        <f t="shared" si="2"/>
        <v>Sep</v>
      </c>
      <c r="I33" t="s">
        <v>19</v>
      </c>
      <c r="J33" t="s">
        <v>31</v>
      </c>
      <c r="K33" t="s">
        <v>59</v>
      </c>
      <c r="L33" t="s">
        <v>82</v>
      </c>
      <c r="M33">
        <v>2</v>
      </c>
      <c r="N33" t="s">
        <v>23</v>
      </c>
      <c r="O33">
        <v>420</v>
      </c>
      <c r="P33" t="s">
        <v>33</v>
      </c>
      <c r="Q33">
        <v>2010332</v>
      </c>
    </row>
    <row r="34" spans="1:17" x14ac:dyDescent="0.3">
      <c r="A34">
        <v>33</v>
      </c>
      <c r="B34" t="s">
        <v>83</v>
      </c>
      <c r="C34">
        <v>1000143</v>
      </c>
      <c r="D34" t="s">
        <v>18</v>
      </c>
      <c r="E34">
        <v>27</v>
      </c>
      <c r="F34" t="str">
        <f t="shared" si="0"/>
        <v>Teenager</v>
      </c>
      <c r="G34" s="2">
        <v>45208</v>
      </c>
      <c r="H34" s="2" t="str">
        <f t="shared" si="2"/>
        <v>Oct</v>
      </c>
      <c r="I34" t="s">
        <v>19</v>
      </c>
      <c r="J34" t="s">
        <v>35</v>
      </c>
      <c r="K34" t="s">
        <v>59</v>
      </c>
      <c r="L34" t="s">
        <v>32</v>
      </c>
      <c r="M34">
        <v>2</v>
      </c>
      <c r="N34" t="s">
        <v>23</v>
      </c>
      <c r="O34">
        <v>203</v>
      </c>
      <c r="P34" t="s">
        <v>36</v>
      </c>
      <c r="Q34">
        <v>2010333</v>
      </c>
    </row>
    <row r="35" spans="1:17" x14ac:dyDescent="0.3">
      <c r="A35">
        <v>34</v>
      </c>
      <c r="B35" t="s">
        <v>84</v>
      </c>
      <c r="C35">
        <v>1000144</v>
      </c>
      <c r="D35" t="s">
        <v>18</v>
      </c>
      <c r="E35">
        <v>25</v>
      </c>
      <c r="F35" t="str">
        <f t="shared" si="0"/>
        <v>Teenager</v>
      </c>
      <c r="G35" s="2">
        <v>45208</v>
      </c>
      <c r="H35" s="2" t="str">
        <f t="shared" si="2"/>
        <v>Oct</v>
      </c>
      <c r="I35" t="s">
        <v>19</v>
      </c>
      <c r="J35" t="s">
        <v>39</v>
      </c>
      <c r="K35" t="s">
        <v>59</v>
      </c>
      <c r="L35" t="s">
        <v>22</v>
      </c>
      <c r="M35">
        <v>2</v>
      </c>
      <c r="N35" t="s">
        <v>23</v>
      </c>
      <c r="O35">
        <v>220</v>
      </c>
      <c r="P35" t="s">
        <v>41</v>
      </c>
      <c r="Q35">
        <v>2010334</v>
      </c>
    </row>
    <row r="36" spans="1:17" x14ac:dyDescent="0.3">
      <c r="A36">
        <v>35</v>
      </c>
      <c r="B36" t="s">
        <v>85</v>
      </c>
      <c r="C36">
        <v>1000145</v>
      </c>
      <c r="D36" t="s">
        <v>18</v>
      </c>
      <c r="E36">
        <v>13</v>
      </c>
      <c r="F36" t="str">
        <f t="shared" si="0"/>
        <v>Teenager</v>
      </c>
      <c r="G36" s="2">
        <v>45208</v>
      </c>
      <c r="H36" s="2" t="str">
        <f t="shared" si="2"/>
        <v>Oct</v>
      </c>
      <c r="I36" t="s">
        <v>19</v>
      </c>
      <c r="J36" t="s">
        <v>43</v>
      </c>
      <c r="K36" t="s">
        <v>59</v>
      </c>
      <c r="L36" t="s">
        <v>40</v>
      </c>
      <c r="M36">
        <v>2</v>
      </c>
      <c r="N36" t="s">
        <v>23</v>
      </c>
      <c r="O36">
        <v>560</v>
      </c>
      <c r="P36" t="s">
        <v>41</v>
      </c>
      <c r="Q36">
        <v>2010335</v>
      </c>
    </row>
    <row r="37" spans="1:17" x14ac:dyDescent="0.3">
      <c r="A37">
        <v>36</v>
      </c>
      <c r="B37" t="s">
        <v>86</v>
      </c>
      <c r="C37">
        <v>1000146</v>
      </c>
      <c r="D37" t="s">
        <v>18</v>
      </c>
      <c r="E37">
        <v>14</v>
      </c>
      <c r="F37" t="str">
        <f t="shared" si="0"/>
        <v>Teenager</v>
      </c>
      <c r="G37" s="2">
        <v>45248</v>
      </c>
      <c r="H37" s="2" t="str">
        <f t="shared" si="2"/>
        <v>Nov</v>
      </c>
      <c r="I37" t="s">
        <v>19</v>
      </c>
      <c r="J37" t="s">
        <v>46</v>
      </c>
      <c r="K37" t="s">
        <v>27</v>
      </c>
      <c r="L37" t="s">
        <v>28</v>
      </c>
      <c r="M37">
        <v>3</v>
      </c>
      <c r="N37" t="s">
        <v>23</v>
      </c>
      <c r="O37">
        <v>520</v>
      </c>
      <c r="P37" t="s">
        <v>47</v>
      </c>
      <c r="Q37">
        <v>2010336</v>
      </c>
    </row>
    <row r="38" spans="1:17" x14ac:dyDescent="0.3">
      <c r="A38">
        <v>37</v>
      </c>
      <c r="B38" t="s">
        <v>87</v>
      </c>
      <c r="C38">
        <v>1000147</v>
      </c>
      <c r="D38" t="s">
        <v>38</v>
      </c>
      <c r="E38">
        <v>19</v>
      </c>
      <c r="F38" t="str">
        <f t="shared" si="0"/>
        <v>Teenager</v>
      </c>
      <c r="G38" s="2">
        <v>45248</v>
      </c>
      <c r="H38" s="2" t="str">
        <f t="shared" si="2"/>
        <v>Nov</v>
      </c>
      <c r="I38" t="s">
        <v>19</v>
      </c>
      <c r="J38" t="s">
        <v>26</v>
      </c>
      <c r="K38" t="s">
        <v>27</v>
      </c>
      <c r="L38" t="s">
        <v>32</v>
      </c>
      <c r="M38">
        <v>1</v>
      </c>
      <c r="N38" t="s">
        <v>23</v>
      </c>
      <c r="O38">
        <v>620</v>
      </c>
      <c r="P38" t="s">
        <v>49</v>
      </c>
      <c r="Q38">
        <v>2010337</v>
      </c>
    </row>
    <row r="39" spans="1:17" x14ac:dyDescent="0.3">
      <c r="A39">
        <v>38</v>
      </c>
      <c r="B39" t="s">
        <v>88</v>
      </c>
      <c r="C39">
        <v>1000148</v>
      </c>
      <c r="D39" t="s">
        <v>18</v>
      </c>
      <c r="E39">
        <v>94</v>
      </c>
      <c r="F39" t="str">
        <f t="shared" si="0"/>
        <v>Senior</v>
      </c>
      <c r="G39" s="2">
        <v>45248</v>
      </c>
      <c r="H39" s="2" t="str">
        <f t="shared" si="2"/>
        <v>Nov</v>
      </c>
      <c r="I39" t="s">
        <v>19</v>
      </c>
      <c r="J39" t="s">
        <v>26</v>
      </c>
      <c r="K39" t="s">
        <v>27</v>
      </c>
      <c r="L39" t="s">
        <v>89</v>
      </c>
      <c r="M39">
        <v>1</v>
      </c>
      <c r="N39" t="s">
        <v>23</v>
      </c>
      <c r="O39">
        <v>320</v>
      </c>
      <c r="P39" t="s">
        <v>41</v>
      </c>
      <c r="Q39">
        <v>2010338</v>
      </c>
    </row>
    <row r="40" spans="1:17" x14ac:dyDescent="0.3">
      <c r="A40">
        <v>39</v>
      </c>
      <c r="B40" t="s">
        <v>90</v>
      </c>
      <c r="C40">
        <v>1000149</v>
      </c>
      <c r="D40" t="s">
        <v>38</v>
      </c>
      <c r="E40">
        <v>47</v>
      </c>
      <c r="F40" t="str">
        <f t="shared" si="0"/>
        <v>Adult</v>
      </c>
      <c r="G40" s="2">
        <v>45248</v>
      </c>
      <c r="H40" s="2" t="str">
        <f t="shared" si="2"/>
        <v>Nov</v>
      </c>
      <c r="I40" t="s">
        <v>19</v>
      </c>
      <c r="J40" t="s">
        <v>20</v>
      </c>
      <c r="K40" t="s">
        <v>44</v>
      </c>
      <c r="L40" t="s">
        <v>82</v>
      </c>
      <c r="M40">
        <v>1</v>
      </c>
      <c r="N40" t="s">
        <v>23</v>
      </c>
      <c r="O40">
        <v>320</v>
      </c>
      <c r="P40" t="s">
        <v>47</v>
      </c>
      <c r="Q40">
        <v>2010339</v>
      </c>
    </row>
    <row r="41" spans="1:17" x14ac:dyDescent="0.3">
      <c r="A41">
        <v>40</v>
      </c>
      <c r="B41" t="s">
        <v>91</v>
      </c>
      <c r="C41">
        <v>1000150</v>
      </c>
      <c r="D41" t="s">
        <v>38</v>
      </c>
      <c r="E41">
        <v>77</v>
      </c>
      <c r="F41" t="str">
        <f t="shared" si="0"/>
        <v>Senior</v>
      </c>
      <c r="G41" s="2">
        <v>45248</v>
      </c>
      <c r="H41" s="2" t="str">
        <f t="shared" ref="H41:H61" si="3">TEXT(G41,"mmm")</f>
        <v>Nov</v>
      </c>
      <c r="I41" t="s">
        <v>19</v>
      </c>
      <c r="J41" t="s">
        <v>20</v>
      </c>
      <c r="K41" t="s">
        <v>70</v>
      </c>
      <c r="L41" t="s">
        <v>82</v>
      </c>
      <c r="M41">
        <v>1</v>
      </c>
      <c r="N41" t="s">
        <v>23</v>
      </c>
      <c r="O41">
        <v>450</v>
      </c>
      <c r="P41" t="s">
        <v>49</v>
      </c>
      <c r="Q41">
        <v>2010340</v>
      </c>
    </row>
    <row r="42" spans="1:17" x14ac:dyDescent="0.3">
      <c r="A42">
        <v>41</v>
      </c>
      <c r="B42" t="s">
        <v>92</v>
      </c>
      <c r="C42">
        <v>1000151</v>
      </c>
      <c r="D42" t="s">
        <v>38</v>
      </c>
      <c r="E42">
        <v>62</v>
      </c>
      <c r="F42" t="str">
        <f t="shared" si="0"/>
        <v>Senior</v>
      </c>
      <c r="G42" s="2">
        <v>45291</v>
      </c>
      <c r="H42" s="2" t="str">
        <f t="shared" si="3"/>
        <v>Dec</v>
      </c>
      <c r="I42" t="s">
        <v>19</v>
      </c>
      <c r="J42" t="s">
        <v>35</v>
      </c>
      <c r="K42" t="s">
        <v>21</v>
      </c>
      <c r="L42" t="s">
        <v>22</v>
      </c>
      <c r="M42">
        <v>1</v>
      </c>
      <c r="N42" t="s">
        <v>23</v>
      </c>
      <c r="O42">
        <v>450</v>
      </c>
      <c r="P42" t="s">
        <v>49</v>
      </c>
      <c r="Q42">
        <v>2010341</v>
      </c>
    </row>
    <row r="43" spans="1:17" x14ac:dyDescent="0.3">
      <c r="A43">
        <v>42</v>
      </c>
      <c r="B43" t="s">
        <v>93</v>
      </c>
      <c r="C43">
        <v>1000152</v>
      </c>
      <c r="D43" t="s">
        <v>18</v>
      </c>
      <c r="E43">
        <v>18</v>
      </c>
      <c r="F43" t="str">
        <f t="shared" si="0"/>
        <v>Teenager</v>
      </c>
      <c r="G43" s="2">
        <v>45291</v>
      </c>
      <c r="H43" s="2" t="str">
        <f t="shared" si="3"/>
        <v>Dec</v>
      </c>
      <c r="I43" t="s">
        <v>19</v>
      </c>
      <c r="J43" t="s">
        <v>43</v>
      </c>
      <c r="K43" t="s">
        <v>21</v>
      </c>
      <c r="L43" t="s">
        <v>40</v>
      </c>
      <c r="M43">
        <v>1</v>
      </c>
      <c r="N43" t="s">
        <v>23</v>
      </c>
      <c r="O43">
        <v>850</v>
      </c>
      <c r="P43" t="s">
        <v>41</v>
      </c>
      <c r="Q43">
        <v>2010342</v>
      </c>
    </row>
    <row r="44" spans="1:17" x14ac:dyDescent="0.3">
      <c r="A44">
        <v>43</v>
      </c>
      <c r="B44" t="s">
        <v>94</v>
      </c>
      <c r="C44">
        <v>1000153</v>
      </c>
      <c r="D44" t="s">
        <v>38</v>
      </c>
      <c r="E44">
        <v>55</v>
      </c>
      <c r="F44" t="str">
        <f t="shared" si="0"/>
        <v>Senior</v>
      </c>
      <c r="G44" s="2">
        <v>45291</v>
      </c>
      <c r="H44" s="2" t="str">
        <f t="shared" si="3"/>
        <v>Dec</v>
      </c>
      <c r="I44" t="s">
        <v>19</v>
      </c>
      <c r="J44" t="s">
        <v>31</v>
      </c>
      <c r="K44" t="s">
        <v>21</v>
      </c>
      <c r="L44" t="s">
        <v>32</v>
      </c>
      <c r="M44">
        <v>1</v>
      </c>
      <c r="N44" t="s">
        <v>23</v>
      </c>
      <c r="O44">
        <v>230</v>
      </c>
      <c r="P44" t="s">
        <v>41</v>
      </c>
      <c r="Q44">
        <v>2010343</v>
      </c>
    </row>
    <row r="45" spans="1:17" x14ac:dyDescent="0.3">
      <c r="A45">
        <v>44</v>
      </c>
      <c r="B45" t="s">
        <v>95</v>
      </c>
      <c r="C45">
        <v>1000154</v>
      </c>
      <c r="D45" t="s">
        <v>38</v>
      </c>
      <c r="E45">
        <v>67</v>
      </c>
      <c r="F45" t="str">
        <f t="shared" si="0"/>
        <v>Senior</v>
      </c>
      <c r="G45" s="2">
        <v>45291</v>
      </c>
      <c r="H45" s="2" t="str">
        <f t="shared" si="3"/>
        <v>Dec</v>
      </c>
      <c r="I45" t="s">
        <v>19</v>
      </c>
      <c r="J45" t="s">
        <v>46</v>
      </c>
      <c r="K45" t="s">
        <v>21</v>
      </c>
      <c r="L45" t="s">
        <v>40</v>
      </c>
      <c r="M45">
        <v>1</v>
      </c>
      <c r="N45" t="s">
        <v>23</v>
      </c>
      <c r="O45">
        <v>450</v>
      </c>
      <c r="P45" t="s">
        <v>47</v>
      </c>
      <c r="Q45">
        <v>2010344</v>
      </c>
    </row>
    <row r="46" spans="1:17" x14ac:dyDescent="0.3">
      <c r="A46">
        <v>45</v>
      </c>
      <c r="B46" t="s">
        <v>96</v>
      </c>
      <c r="C46">
        <v>1000155</v>
      </c>
      <c r="D46" t="s">
        <v>38</v>
      </c>
      <c r="E46">
        <v>34</v>
      </c>
      <c r="F46" t="str">
        <f t="shared" si="0"/>
        <v>Adult</v>
      </c>
      <c r="G46" s="2">
        <v>44930</v>
      </c>
      <c r="H46" s="2" t="str">
        <f t="shared" si="3"/>
        <v>Jan</v>
      </c>
      <c r="I46" t="s">
        <v>19</v>
      </c>
      <c r="J46" t="s">
        <v>20</v>
      </c>
      <c r="K46" t="s">
        <v>27</v>
      </c>
      <c r="L46" t="s">
        <v>32</v>
      </c>
      <c r="M46">
        <v>2</v>
      </c>
      <c r="N46" t="s">
        <v>23</v>
      </c>
      <c r="O46">
        <v>520</v>
      </c>
      <c r="P46" t="s">
        <v>49</v>
      </c>
      <c r="Q46">
        <v>2010345</v>
      </c>
    </row>
    <row r="47" spans="1:17" x14ac:dyDescent="0.3">
      <c r="A47">
        <v>46</v>
      </c>
      <c r="B47" t="s">
        <v>97</v>
      </c>
      <c r="C47">
        <v>1000156</v>
      </c>
      <c r="D47" t="s">
        <v>38</v>
      </c>
      <c r="E47">
        <v>44</v>
      </c>
      <c r="F47" t="str">
        <f t="shared" si="0"/>
        <v>Adult</v>
      </c>
      <c r="G47" s="2">
        <v>44930</v>
      </c>
      <c r="H47" s="2" t="str">
        <f t="shared" si="3"/>
        <v>Jan</v>
      </c>
      <c r="I47" t="s">
        <v>19</v>
      </c>
      <c r="J47" t="s">
        <v>26</v>
      </c>
      <c r="K47" t="s">
        <v>59</v>
      </c>
      <c r="L47" t="s">
        <v>22</v>
      </c>
      <c r="M47">
        <v>2</v>
      </c>
      <c r="N47" t="s">
        <v>23</v>
      </c>
      <c r="O47">
        <v>230</v>
      </c>
      <c r="P47" t="s">
        <v>41</v>
      </c>
      <c r="Q47">
        <v>2010346</v>
      </c>
    </row>
    <row r="48" spans="1:17" x14ac:dyDescent="0.3">
      <c r="A48">
        <v>47</v>
      </c>
      <c r="B48" t="s">
        <v>98</v>
      </c>
      <c r="C48">
        <v>1000157</v>
      </c>
      <c r="D48" t="s">
        <v>38</v>
      </c>
      <c r="E48">
        <v>49</v>
      </c>
      <c r="F48" t="str">
        <f t="shared" si="0"/>
        <v>Adult</v>
      </c>
      <c r="G48" s="2">
        <v>44930</v>
      </c>
      <c r="H48" s="2" t="str">
        <f t="shared" si="3"/>
        <v>Jan</v>
      </c>
      <c r="I48" t="s">
        <v>19</v>
      </c>
      <c r="J48" t="s">
        <v>35</v>
      </c>
      <c r="K48" t="s">
        <v>27</v>
      </c>
      <c r="L48" t="s">
        <v>40</v>
      </c>
      <c r="M48">
        <v>2</v>
      </c>
      <c r="N48" t="s">
        <v>23</v>
      </c>
      <c r="O48">
        <v>320</v>
      </c>
      <c r="P48" t="s">
        <v>47</v>
      </c>
      <c r="Q48">
        <v>2010347</v>
      </c>
    </row>
    <row r="49" spans="1:17" x14ac:dyDescent="0.3">
      <c r="A49">
        <v>48</v>
      </c>
      <c r="B49" t="s">
        <v>99</v>
      </c>
      <c r="C49">
        <v>1000158</v>
      </c>
      <c r="D49" t="s">
        <v>38</v>
      </c>
      <c r="E49">
        <v>90</v>
      </c>
      <c r="F49" t="str">
        <f t="shared" si="0"/>
        <v>Senior</v>
      </c>
      <c r="G49" s="2">
        <v>44930</v>
      </c>
      <c r="H49" s="2" t="str">
        <f t="shared" si="3"/>
        <v>Jan</v>
      </c>
      <c r="I49" t="s">
        <v>19</v>
      </c>
      <c r="J49" t="s">
        <v>43</v>
      </c>
      <c r="K49" t="s">
        <v>27</v>
      </c>
      <c r="L49" t="s">
        <v>28</v>
      </c>
      <c r="M49">
        <v>2</v>
      </c>
      <c r="N49" t="s">
        <v>23</v>
      </c>
      <c r="O49">
        <v>850</v>
      </c>
      <c r="P49" t="s">
        <v>49</v>
      </c>
      <c r="Q49">
        <v>2010348</v>
      </c>
    </row>
    <row r="50" spans="1:17" x14ac:dyDescent="0.3">
      <c r="A50">
        <v>49</v>
      </c>
      <c r="B50" t="s">
        <v>100</v>
      </c>
      <c r="C50">
        <v>1000159</v>
      </c>
      <c r="D50" t="s">
        <v>18</v>
      </c>
      <c r="E50">
        <v>69</v>
      </c>
      <c r="F50" t="str">
        <f t="shared" si="0"/>
        <v>Senior</v>
      </c>
      <c r="G50" s="2">
        <v>44930</v>
      </c>
      <c r="H50" s="2" t="str">
        <f t="shared" si="3"/>
        <v>Jan</v>
      </c>
      <c r="I50" t="s">
        <v>19</v>
      </c>
      <c r="J50" t="s">
        <v>20</v>
      </c>
      <c r="K50" t="s">
        <v>27</v>
      </c>
      <c r="L50" t="s">
        <v>28</v>
      </c>
      <c r="M50">
        <v>3</v>
      </c>
      <c r="N50" t="s">
        <v>23</v>
      </c>
      <c r="O50">
        <v>560</v>
      </c>
      <c r="P50" t="s">
        <v>29</v>
      </c>
      <c r="Q50">
        <v>2010349</v>
      </c>
    </row>
    <row r="51" spans="1:17" x14ac:dyDescent="0.3">
      <c r="A51">
        <v>50</v>
      </c>
      <c r="B51" t="s">
        <v>101</v>
      </c>
      <c r="C51">
        <v>1000160</v>
      </c>
      <c r="D51" t="s">
        <v>38</v>
      </c>
      <c r="E51">
        <v>21</v>
      </c>
      <c r="F51" t="str">
        <f t="shared" si="0"/>
        <v>Teenager</v>
      </c>
      <c r="G51" s="2">
        <v>44930</v>
      </c>
      <c r="H51" s="2" t="str">
        <f t="shared" si="3"/>
        <v>Jan</v>
      </c>
      <c r="I51" t="s">
        <v>77</v>
      </c>
      <c r="J51" t="s">
        <v>26</v>
      </c>
      <c r="K51" t="s">
        <v>44</v>
      </c>
      <c r="L51" t="s">
        <v>80</v>
      </c>
      <c r="M51">
        <v>1</v>
      </c>
      <c r="N51" t="s">
        <v>23</v>
      </c>
      <c r="O51">
        <v>420</v>
      </c>
      <c r="P51" t="s">
        <v>33</v>
      </c>
      <c r="Q51">
        <v>2010350</v>
      </c>
    </row>
    <row r="52" spans="1:17" x14ac:dyDescent="0.3">
      <c r="A52">
        <v>51</v>
      </c>
      <c r="B52" t="s">
        <v>102</v>
      </c>
      <c r="C52">
        <v>1000161</v>
      </c>
      <c r="D52" t="s">
        <v>18</v>
      </c>
      <c r="E52">
        <v>16</v>
      </c>
      <c r="F52" t="str">
        <f t="shared" si="0"/>
        <v>Teenager</v>
      </c>
      <c r="G52" s="2">
        <v>44930</v>
      </c>
      <c r="H52" s="2" t="str">
        <f t="shared" si="3"/>
        <v>Jan</v>
      </c>
      <c r="I52" t="s">
        <v>77</v>
      </c>
      <c r="J52" t="s">
        <v>31</v>
      </c>
      <c r="K52" t="s">
        <v>27</v>
      </c>
      <c r="L52" t="s">
        <v>82</v>
      </c>
      <c r="M52">
        <v>1</v>
      </c>
      <c r="N52" t="s">
        <v>23</v>
      </c>
      <c r="O52">
        <v>203</v>
      </c>
      <c r="P52" t="s">
        <v>103</v>
      </c>
      <c r="Q52">
        <v>2010351</v>
      </c>
    </row>
    <row r="53" spans="1:17" x14ac:dyDescent="0.3">
      <c r="A53">
        <v>52</v>
      </c>
      <c r="B53" t="s">
        <v>104</v>
      </c>
      <c r="C53">
        <v>1000162</v>
      </c>
      <c r="D53" t="s">
        <v>38</v>
      </c>
      <c r="E53">
        <v>18</v>
      </c>
      <c r="F53" t="str">
        <f t="shared" si="0"/>
        <v>Teenager</v>
      </c>
      <c r="G53" s="2">
        <v>44930</v>
      </c>
      <c r="H53" s="2" t="str">
        <f t="shared" si="3"/>
        <v>Jan</v>
      </c>
      <c r="I53" t="s">
        <v>19</v>
      </c>
      <c r="J53" t="s">
        <v>35</v>
      </c>
      <c r="K53" t="s">
        <v>27</v>
      </c>
      <c r="L53" t="s">
        <v>32</v>
      </c>
      <c r="M53">
        <v>1</v>
      </c>
      <c r="N53" t="s">
        <v>23</v>
      </c>
      <c r="O53">
        <v>220</v>
      </c>
      <c r="P53" t="s">
        <v>41</v>
      </c>
      <c r="Q53">
        <v>2010352</v>
      </c>
    </row>
    <row r="54" spans="1:17" x14ac:dyDescent="0.3">
      <c r="A54">
        <v>53</v>
      </c>
      <c r="B54" t="s">
        <v>105</v>
      </c>
      <c r="C54">
        <v>1000163</v>
      </c>
      <c r="D54" t="s">
        <v>18</v>
      </c>
      <c r="E54">
        <v>20</v>
      </c>
      <c r="F54" t="str">
        <f t="shared" si="0"/>
        <v>Teenager</v>
      </c>
      <c r="G54" s="2">
        <v>44930</v>
      </c>
      <c r="H54" s="2" t="str">
        <f t="shared" si="3"/>
        <v>Jan</v>
      </c>
      <c r="I54" t="s">
        <v>19</v>
      </c>
      <c r="J54" t="s">
        <v>39</v>
      </c>
      <c r="K54" t="s">
        <v>59</v>
      </c>
      <c r="L54" t="s">
        <v>22</v>
      </c>
      <c r="M54">
        <v>1</v>
      </c>
      <c r="N54" t="s">
        <v>23</v>
      </c>
      <c r="O54">
        <v>560</v>
      </c>
      <c r="P54" t="s">
        <v>41</v>
      </c>
      <c r="Q54">
        <v>2010353</v>
      </c>
    </row>
    <row r="55" spans="1:17" x14ac:dyDescent="0.3">
      <c r="A55">
        <v>54</v>
      </c>
      <c r="B55" t="s">
        <v>106</v>
      </c>
      <c r="C55">
        <v>1000164</v>
      </c>
      <c r="D55" t="s">
        <v>18</v>
      </c>
      <c r="E55">
        <v>33</v>
      </c>
      <c r="F55" t="str">
        <f t="shared" si="0"/>
        <v>Adult</v>
      </c>
      <c r="G55" s="2">
        <v>44930</v>
      </c>
      <c r="H55" s="2" t="str">
        <f t="shared" si="3"/>
        <v>Jan</v>
      </c>
      <c r="I55" t="s">
        <v>19</v>
      </c>
      <c r="J55" t="s">
        <v>43</v>
      </c>
      <c r="K55" t="s">
        <v>44</v>
      </c>
      <c r="L55" t="s">
        <v>40</v>
      </c>
      <c r="M55">
        <v>2</v>
      </c>
      <c r="N55" t="s">
        <v>23</v>
      </c>
      <c r="O55">
        <v>520</v>
      </c>
      <c r="P55" t="s">
        <v>47</v>
      </c>
      <c r="Q55">
        <v>2010354</v>
      </c>
    </row>
    <row r="56" spans="1:17" x14ac:dyDescent="0.3">
      <c r="A56">
        <v>55</v>
      </c>
      <c r="B56" t="s">
        <v>107</v>
      </c>
      <c r="C56">
        <v>1000165</v>
      </c>
      <c r="D56" t="s">
        <v>18</v>
      </c>
      <c r="E56">
        <v>32</v>
      </c>
      <c r="F56" t="str">
        <f t="shared" si="0"/>
        <v>Adult</v>
      </c>
      <c r="G56" s="2">
        <v>44981</v>
      </c>
      <c r="H56" s="2" t="str">
        <f t="shared" si="3"/>
        <v>Feb</v>
      </c>
      <c r="I56" t="s">
        <v>19</v>
      </c>
      <c r="J56" t="s">
        <v>46</v>
      </c>
      <c r="K56" t="s">
        <v>70</v>
      </c>
      <c r="L56" t="s">
        <v>28</v>
      </c>
      <c r="M56">
        <v>3</v>
      </c>
      <c r="N56" t="s">
        <v>23</v>
      </c>
      <c r="O56">
        <v>620</v>
      </c>
      <c r="P56" t="s">
        <v>49</v>
      </c>
      <c r="Q56">
        <v>2010355</v>
      </c>
    </row>
    <row r="57" spans="1:17" x14ac:dyDescent="0.3">
      <c r="A57">
        <v>56</v>
      </c>
      <c r="B57" t="s">
        <v>108</v>
      </c>
      <c r="C57">
        <v>1000166</v>
      </c>
      <c r="D57" t="s">
        <v>18</v>
      </c>
      <c r="E57">
        <v>31</v>
      </c>
      <c r="F57" t="str">
        <f t="shared" si="0"/>
        <v>Adult</v>
      </c>
      <c r="G57" s="2">
        <v>44981</v>
      </c>
      <c r="H57" s="2" t="str">
        <f t="shared" si="3"/>
        <v>Feb</v>
      </c>
      <c r="I57" t="s">
        <v>19</v>
      </c>
      <c r="J57" t="s">
        <v>26</v>
      </c>
      <c r="K57" t="s">
        <v>44</v>
      </c>
      <c r="L57" t="s">
        <v>32</v>
      </c>
      <c r="M57">
        <v>1</v>
      </c>
      <c r="N57" t="s">
        <v>23</v>
      </c>
      <c r="O57">
        <v>320</v>
      </c>
      <c r="P57" t="s">
        <v>41</v>
      </c>
      <c r="Q57">
        <v>2010356</v>
      </c>
    </row>
    <row r="58" spans="1:17" x14ac:dyDescent="0.3">
      <c r="A58">
        <v>57</v>
      </c>
      <c r="B58" t="s">
        <v>109</v>
      </c>
      <c r="C58">
        <v>1000167</v>
      </c>
      <c r="D58" t="s">
        <v>38</v>
      </c>
      <c r="E58">
        <v>82</v>
      </c>
      <c r="F58" t="str">
        <f t="shared" si="0"/>
        <v>Senior</v>
      </c>
      <c r="G58" s="2">
        <v>44981</v>
      </c>
      <c r="H58" s="2" t="str">
        <f t="shared" si="3"/>
        <v>Feb</v>
      </c>
      <c r="I58" t="s">
        <v>19</v>
      </c>
      <c r="J58" t="s">
        <v>26</v>
      </c>
      <c r="K58" t="s">
        <v>27</v>
      </c>
      <c r="L58" t="s">
        <v>89</v>
      </c>
      <c r="M58">
        <v>1</v>
      </c>
      <c r="N58" t="s">
        <v>23</v>
      </c>
      <c r="O58">
        <v>320</v>
      </c>
      <c r="P58" t="s">
        <v>47</v>
      </c>
      <c r="Q58">
        <v>2010357</v>
      </c>
    </row>
    <row r="59" spans="1:17" x14ac:dyDescent="0.3">
      <c r="A59">
        <v>58</v>
      </c>
      <c r="B59" t="s">
        <v>110</v>
      </c>
      <c r="C59">
        <v>1000168</v>
      </c>
      <c r="D59" t="s">
        <v>18</v>
      </c>
      <c r="E59">
        <v>51</v>
      </c>
      <c r="F59" t="str">
        <f t="shared" si="0"/>
        <v>Senior</v>
      </c>
      <c r="G59" s="2">
        <v>44981</v>
      </c>
      <c r="H59" s="2" t="str">
        <f t="shared" si="3"/>
        <v>Feb</v>
      </c>
      <c r="I59" t="s">
        <v>19</v>
      </c>
      <c r="J59" t="s">
        <v>20</v>
      </c>
      <c r="K59" t="s">
        <v>59</v>
      </c>
      <c r="L59" t="s">
        <v>82</v>
      </c>
      <c r="M59">
        <v>1</v>
      </c>
      <c r="N59" t="s">
        <v>23</v>
      </c>
      <c r="O59">
        <v>450</v>
      </c>
      <c r="P59" t="s">
        <v>49</v>
      </c>
      <c r="Q59">
        <v>2010358</v>
      </c>
    </row>
    <row r="60" spans="1:17" x14ac:dyDescent="0.3">
      <c r="A60">
        <v>59</v>
      </c>
      <c r="B60" t="s">
        <v>111</v>
      </c>
      <c r="C60">
        <v>1000169</v>
      </c>
      <c r="D60" t="s">
        <v>38</v>
      </c>
      <c r="E60">
        <v>22</v>
      </c>
      <c r="F60" t="str">
        <f t="shared" si="0"/>
        <v>Teenager</v>
      </c>
      <c r="G60" s="2">
        <v>44981</v>
      </c>
      <c r="H60" s="2" t="str">
        <f t="shared" si="3"/>
        <v>Feb</v>
      </c>
      <c r="I60" t="s">
        <v>19</v>
      </c>
      <c r="J60" t="s">
        <v>20</v>
      </c>
      <c r="K60" t="s">
        <v>70</v>
      </c>
      <c r="L60" t="s">
        <v>82</v>
      </c>
      <c r="M60">
        <v>1</v>
      </c>
      <c r="N60" t="s">
        <v>23</v>
      </c>
      <c r="O60">
        <v>450</v>
      </c>
      <c r="P60" t="s">
        <v>33</v>
      </c>
      <c r="Q60">
        <v>2010359</v>
      </c>
    </row>
    <row r="61" spans="1:17" x14ac:dyDescent="0.3">
      <c r="A61">
        <v>60</v>
      </c>
      <c r="B61" t="s">
        <v>112</v>
      </c>
      <c r="C61">
        <v>1000170</v>
      </c>
      <c r="D61" t="s">
        <v>38</v>
      </c>
      <c r="E61">
        <v>31</v>
      </c>
      <c r="F61" t="str">
        <f t="shared" si="0"/>
        <v>Adult</v>
      </c>
      <c r="G61" s="2">
        <v>44981</v>
      </c>
      <c r="H61" s="2" t="str">
        <f t="shared" si="3"/>
        <v>Feb</v>
      </c>
      <c r="I61" t="s">
        <v>19</v>
      </c>
      <c r="J61" t="s">
        <v>20</v>
      </c>
      <c r="K61" t="s">
        <v>44</v>
      </c>
      <c r="L61" t="s">
        <v>82</v>
      </c>
      <c r="M61">
        <v>2</v>
      </c>
      <c r="N61" t="s">
        <v>23</v>
      </c>
      <c r="O61">
        <v>450</v>
      </c>
      <c r="P61" t="s">
        <v>103</v>
      </c>
      <c r="Q61">
        <v>2010360</v>
      </c>
    </row>
  </sheetData>
  <autoFilter ref="A1:Q1" xr:uid="{AEA73F16-354B-40F1-A045-15406318D45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Vaibhav Store Report 2023</vt:lpstr>
      <vt:lpstr>Orders Vs Sales</vt:lpstr>
      <vt:lpstr>Men &amp; Women</vt:lpstr>
      <vt:lpstr>Order Status</vt:lpstr>
      <vt:lpstr>Sales  Top 5 District</vt:lpstr>
      <vt:lpstr>Age n Gender</vt:lpstr>
      <vt:lpstr>Orders Channels</vt:lpstr>
      <vt:lpstr>Vaibhav Store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vaibhav nagargoje</dc:creator>
  <cp:lastModifiedBy>vaibhav nagargoje</cp:lastModifiedBy>
  <dcterms:created xsi:type="dcterms:W3CDTF">2024-02-22T05:42:09Z</dcterms:created>
  <dcterms:modified xsi:type="dcterms:W3CDTF">2024-02-23T08:38:03Z</dcterms:modified>
</cp:coreProperties>
</file>