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636B697-B686-4F65-BA32-A5F930249499}" xr6:coauthVersionLast="46" xr6:coauthVersionMax="46" xr10:uidLastSave="{00000000-0000-0000-0000-000000000000}"/>
  <bookViews>
    <workbookView xWindow="1770" yWindow="1395" windowWidth="26940" windowHeight="11835" activeTab="7" xr2:uid="{03DA9A79-FE21-4B9D-9E56-4EA80CA75797}"/>
  </bookViews>
  <sheets>
    <sheet name="Tasks" sheetId="3" r:id="rId1"/>
    <sheet name="Table Doc" sheetId="1" r:id="rId2"/>
    <sheet name="SeasonInfo" sheetId="9" r:id="rId3"/>
    <sheet name="References" sheetId="2" r:id="rId4"/>
    <sheet name="DLLs" sheetId="7" r:id="rId5"/>
    <sheet name="UI Adj Page" sheetId="4" r:id="rId6"/>
    <sheet name="Adj Point Pct" sheetId="5" r:id="rId7"/>
    <sheet name="Pt Value Analysis" sheetId="8" r:id="rId8"/>
  </sheets>
  <definedNames>
    <definedName name="_xlnm._FilterDatabase" localSheetId="1" hidden="1">'Table Doc'!$A$1:$P$25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E3" i="9"/>
  <c r="E4" i="9" s="1"/>
  <c r="E5" i="9" s="1"/>
  <c r="E6" i="9" s="1"/>
  <c r="E7" i="9" s="1"/>
  <c r="C3" i="9"/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<sst xmlns="http://schemas.openxmlformats.org/spreadsheetml/2006/main" count="365" uniqueCount="244">
  <si>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</si>
  <si>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</si>
  <si>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</si>
  <si>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</si>
  <si>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</si>
  <si>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</si>
  <si>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</si>
  <si>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</si>
  <si>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</si>
  <si>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</si>
  <si>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</si>
  <si>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</si>
  <si>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</si>
  <si>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</si>
  <si>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</si>
  <si>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</si>
  <si>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</si>
  <si>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</si>
  <si>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</si>
  <si>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</si>
  <si>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</si>
  <si>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</si>
  <si>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</si>
  <si>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</si>
  <si>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</si>
  <si>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</si>
  <si>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</si>
  <si>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</si>
  <si>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</si>
  <si>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</si>
  <si>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</si>
  <si>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</si>
  <si>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</si>
  <si>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</si>
  <si>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</si>
  <si>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</si>
  <si>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</si>
  <si>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</si>
  <si>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</si>
  <si>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</si>
  <si>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</si>
  <si>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</si>
  <si>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</si>
  <si>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</si>
  <si>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</si>
  <si>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</si>
  <si>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</si>
  <si>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</si>
  <si>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</si>
  <si>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</si>
  <si>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</si>
  <si>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</si>
  <si>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</si>
  <si>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</si>
  <si>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</si>
  <si>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</si>
  <si>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</si>
  <si>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</si>
  <si>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</si>
  <si>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</si>
  <si>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</si>
  <si>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</si>
  <si>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</si>
  <si>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</si>
  <si>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</si>
  <si>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</si>
  <si>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</si>
  <si>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</si>
  <si>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</si>
  <si>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</si>
  <si>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</si>
  <si>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</si>
  <si>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</si>
  <si>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</si>
  <si>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</si>
  <si>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</si>
  <si>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</si>
  <si>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</si>
  <si>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</si>
  <si>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</si>
  <si>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</si>
  <si>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</si>
  <si>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</si>
  <si>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</si>
  <si>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</si>
  <si>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</si>
  <si>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</si>
  <si>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</si>
  <si>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</si>
  <si>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</si>
  <si>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</si>
  <si>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</si>
  <si>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</si>
  <si>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</si>
  <si>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</si>
  <si>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</si>
  <si>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</si>
  <si>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</si>
  <si>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</si>
  <si>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</si>
  <si>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</si>
  <si>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</si>
  <si>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</si>
  <si>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</si>
  <si>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</si>
  <si>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</si>
  <si>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</si>
  <si>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</si>
  <si>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</si>
  <si>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</si>
  <si>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</si>
  <si>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</si>
  <si>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</si>
  <si>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</si>
  <si>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</si>
  <si>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</si>
  <si>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</si>
  <si>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</si>
  <si>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</si>
  <si>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</si>
  <si>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</si>
  <si>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</si>
  <si>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</si>
  <si>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</si>
  <si>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</si>
  <si>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</si>
  <si>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</si>
  <si>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</si>
  <si>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</si>
  <si>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</si>
  <si>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</si>
  <si>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</si>
  <si>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</si>
  <si>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</si>
  <si>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</si>
  <si>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</si>
  <si>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</si>
  <si>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</si>
  <si>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</si>
  <si>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</si>
  <si>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</si>
  <si>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</si>
  <si>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</si>
  <si>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</si>
  <si>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</si>
  <si>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</si>
  <si>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</si>
  <si>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</si>
  <si>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</si>
  <si>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</si>
  <si>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</si>
  <si>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</si>
  <si>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</si>
  <si>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</si>
  <si>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</si>
  <si>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</si>
  <si>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</si>
  <si>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</si>
  <si>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</si>
  <si>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</si>
  <si>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</si>
  <si>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</si>
  <si>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</si>
  <si>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</si>
  <si>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</si>
  <si>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</si>
  <si>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</si>
  <si>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</si>
  <si>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</si>
  <si>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</si>
  <si>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</si>
  <si>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</si>
  <si>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</si>
  <si>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</si>
  <si>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</si>
  <si>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</si>
  <si>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</si>
  <si>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</si>
  <si>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</si>
  <si>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</si>
  <si>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</si>
  <si>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</si>
  <si>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</si>
  <si>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</si>
  <si>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</si>
  <si>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</si>
  <si>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</si>
  <si>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</si>
  <si>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</si>
  <si>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</si>
  <si>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</si>
  <si>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</si>
  <si>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</si>
  <si>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</si>
  <si>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</si>
  <si>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</si>
  <si>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</si>
  <si>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</si>
  <si>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</si>
  <si>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</si>
  <si>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</si>
  <si>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</si>
  <si>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</si>
  <si>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</si>
  <si>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</si>
  <si>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</si>
  <si>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</si>
  <si>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</si>
  <si>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</si>
  <si>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</si>
  <si>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</si>
  <si>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</si>
  <si>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</si>
  <si>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</si>
  <si>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</si>
  <si>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</si>
  <si>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</si>
  <si>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</si>
  <si>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</si>
  <si>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</si>
  <si>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</si>
  <si>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</si>
  <si>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</si>
  <si>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</si>
  <si>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</si>
  <si>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</si>
  <si>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</si>
  <si>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</si>
  <si>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</si>
  <si>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</si>
  <si>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</si>
  <si>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</si>
  <si>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</si>
  <si>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</si>
  <si>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</si>
  <si>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NBA</t>
  </si>
  <si>
    <t>0-Pre</t>
  </si>
  <si>
    <t>BB-Ref</t>
  </si>
  <si>
    <t>1-Reg</t>
  </si>
  <si>
    <t>1-AllStarBreak</t>
  </si>
  <si>
    <t>2-Post</t>
  </si>
  <si>
    <t>3-End</t>
  </si>
  <si>
    <t>uspCalcTM - step 4 from TeamStatAverages</t>
  </si>
  <si>
    <t>uspCalcTM - step 3 from Boxscores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</si>
</sst>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  <xf numFmtId="14" fontId="0" fillId="0" borderId="1" xfId="0" applyNumberFormat="1" applyBorder="1"/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5.7109375" customWidth="1"/>
    <col min="2" max="2" width="11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5" t="s">
        <v>196</v>
      </c>
      <c r="B1" s="25" t="s">
        <v>37</v>
      </c>
      <c r="C1" s="25" t="s">
        <v>190</v>
      </c>
      <c r="D1" s="25" t="s">
        <v>38</v>
      </c>
    </row>
    <row r="2" spans="1:6" x14ac:dyDescent="0.25">
      <c r="A2" s="4">
        <v>1</v>
      </c>
      <c r="B2" s="42">
        <v>43989</v>
      </c>
      <c r="C2" s="4" t="s">
        <v>204</v>
      </c>
      <c r="D2" s="4" t="s">
        <v>167</v>
      </c>
      <c r="E2" t="s">
        <v>192</v>
      </c>
    </row>
    <row r="3" spans="1:6" x14ac:dyDescent="0.25">
      <c r="A3">
        <v>2</v>
      </c>
      <c r="B3" s="28">
        <v>43989</v>
      </c>
      <c r="C3" t="s">
        <v>113</v>
      </c>
      <c r="D3" t="s">
        <v>168</v>
      </c>
      <c r="E3" t="s">
        <v>170</v>
      </c>
    </row>
    <row r="4" spans="1:6" x14ac:dyDescent="0.25">
      <c r="A4">
        <v>2.1</v>
      </c>
      <c r="B4" s="28">
        <v>43989</v>
      </c>
      <c r="D4" t="s">
        <v>169</v>
      </c>
    </row>
    <row r="5" spans="1:6" x14ac:dyDescent="0.25">
      <c r="A5">
        <v>3</v>
      </c>
      <c r="B5" s="28">
        <v>43991</v>
      </c>
      <c r="C5" t="s">
        <v>191</v>
      </c>
      <c r="D5" t="s">
        <v>183</v>
      </c>
      <c r="E5">
        <v>8</v>
      </c>
      <c r="F5" t="s">
        <v>194</v>
      </c>
    </row>
    <row r="6" spans="1:6" x14ac:dyDescent="0.25">
      <c r="A6">
        <v>4</v>
      </c>
      <c r="B6" s="28">
        <v>43991</v>
      </c>
      <c r="C6" t="s">
        <v>193</v>
      </c>
      <c r="D6" t="s">
        <v>184</v>
      </c>
    </row>
    <row r="7" spans="1:6" x14ac:dyDescent="0.25">
      <c r="A7">
        <v>4.0999999999999996</v>
      </c>
      <c r="B7" s="28"/>
      <c r="D7" t="s">
        <v>188</v>
      </c>
    </row>
    <row r="8" spans="1:6" x14ac:dyDescent="0.25">
      <c r="A8">
        <v>4.2</v>
      </c>
      <c r="B8" s="28"/>
      <c r="D8" t="s">
        <v>189</v>
      </c>
    </row>
    <row r="9" spans="1:6" x14ac:dyDescent="0.25">
      <c r="A9">
        <v>4.3</v>
      </c>
      <c r="B9" s="28"/>
      <c r="D9" t="s">
        <v>195</v>
      </c>
    </row>
    <row r="10" spans="1:6" x14ac:dyDescent="0.25">
      <c r="A10">
        <v>5</v>
      </c>
      <c r="B10" s="28">
        <v>44084</v>
      </c>
      <c r="D10" t="s">
        <v>185</v>
      </c>
    </row>
    <row r="11" spans="1:6" x14ac:dyDescent="0.25">
      <c r="A11">
        <v>6</v>
      </c>
      <c r="B11" s="28"/>
      <c r="D11" t="s">
        <v>186</v>
      </c>
    </row>
    <row r="12" spans="1:6" x14ac:dyDescent="0.25">
      <c r="A12">
        <v>6.1</v>
      </c>
      <c r="B12" s="28"/>
      <c r="D12" t="s">
        <v>187</v>
      </c>
    </row>
    <row r="13" spans="1:6" x14ac:dyDescent="0.25">
      <c r="A13">
        <v>0</v>
      </c>
      <c r="B13" s="28"/>
      <c r="C13" t="s">
        <v>203</v>
      </c>
      <c r="D13" t="s">
        <v>199</v>
      </c>
    </row>
    <row r="14" spans="1:6" x14ac:dyDescent="0.25">
      <c r="B14" s="28"/>
      <c r="D14" t="s">
        <v>205</v>
      </c>
    </row>
    <row r="15" spans="1:6" x14ac:dyDescent="0.25">
      <c r="B15" s="28"/>
      <c r="D15" t="s">
        <v>206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P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customWidth="1"/>
    <col min="4" max="4" width="38" customWidth="1"/>
    <col min="5" max="5" width="44.5703125" customWidth="1"/>
    <col min="6" max="6" width="12.5703125" customWidth="1"/>
    <col min="7" max="7" width="9.28515625" customWidth="1"/>
    <col min="8" max="8" width="11.85546875" customWidth="1"/>
    <col min="9" max="9" width="10.7109375" bestFit="1" customWidth="1"/>
    <col min="10" max="10" width="8.28515625" customWidth="1"/>
    <col min="11" max="11" width="10.7109375" bestFit="1" customWidth="1"/>
    <col min="13" max="13" width="10.7109375" bestFit="1" customWidth="1"/>
    <col min="15" max="15" width="10.7109375" bestFit="1" customWidth="1"/>
  </cols>
  <sheetData>
    <row r="1" spans="1:16" s="21" customFormat="1" ht="29.25" customHeight="1" thickBot="1" x14ac:dyDescent="0.3">
      <c r="A1" s="43" t="s">
        <v>12</v>
      </c>
      <c r="B1" s="43" t="s">
        <v>0</v>
      </c>
      <c r="C1" s="43" t="s">
        <v>1</v>
      </c>
      <c r="D1" s="43" t="s">
        <v>2</v>
      </c>
      <c r="E1" s="44" t="s">
        <v>117</v>
      </c>
      <c r="F1" s="44" t="s">
        <v>159</v>
      </c>
      <c r="G1" s="45" t="s">
        <v>218</v>
      </c>
      <c r="H1" s="45" t="s">
        <v>222</v>
      </c>
      <c r="I1" s="46" t="s">
        <v>214</v>
      </c>
      <c r="J1" s="47" t="s">
        <v>215</v>
      </c>
      <c r="K1" s="46" t="s">
        <v>216</v>
      </c>
      <c r="L1" s="48" t="s">
        <v>217</v>
      </c>
      <c r="M1" s="46" t="s">
        <v>219</v>
      </c>
      <c r="N1" s="47" t="s">
        <v>220</v>
      </c>
      <c r="O1" s="46" t="s">
        <v>221</v>
      </c>
      <c r="P1" s="46" t="s">
        <v>221</v>
      </c>
    </row>
    <row r="2" spans="1:16" x14ac:dyDescent="0.25">
      <c r="A2">
        <v>1</v>
      </c>
      <c r="B2" t="s">
        <v>39</v>
      </c>
      <c r="C2" t="s">
        <v>164</v>
      </c>
      <c r="D2" t="s">
        <v>123</v>
      </c>
      <c r="E2" t="s">
        <v>119</v>
      </c>
      <c r="F2" t="s">
        <v>160</v>
      </c>
      <c r="G2" t="b">
        <v>1</v>
      </c>
      <c r="H2" t="s">
        <v>223</v>
      </c>
      <c r="I2" s="36">
        <v>43466</v>
      </c>
      <c r="J2" s="29">
        <v>6077</v>
      </c>
      <c r="K2" s="35">
        <v>43466</v>
      </c>
      <c r="L2" s="29">
        <v>6080</v>
      </c>
      <c r="M2" s="35">
        <v>43466</v>
      </c>
      <c r="N2" s="30">
        <v>6076</v>
      </c>
      <c r="O2" s="28">
        <v>39449</v>
      </c>
      <c r="P2">
        <v>49524</v>
      </c>
    </row>
    <row r="3" spans="1:16" x14ac:dyDescent="0.25">
      <c r="B3" t="s">
        <v>40</v>
      </c>
      <c r="C3" t="s">
        <v>122</v>
      </c>
      <c r="D3" t="s">
        <v>121</v>
      </c>
      <c r="E3" t="s">
        <v>118</v>
      </c>
      <c r="F3" t="s">
        <v>161</v>
      </c>
      <c r="G3" t="b">
        <v>0</v>
      </c>
      <c r="H3" t="s">
        <v>224</v>
      </c>
      <c r="I3" s="37"/>
      <c r="K3" s="26"/>
      <c r="M3" s="26"/>
      <c r="N3" s="32"/>
    </row>
    <row r="4" spans="1:16" x14ac:dyDescent="0.25">
      <c r="B4" t="s">
        <v>41</v>
      </c>
      <c r="C4" t="s">
        <v>156</v>
      </c>
      <c r="D4" t="s">
        <v>157</v>
      </c>
      <c r="E4" t="s">
        <v>158</v>
      </c>
      <c r="F4" t="s">
        <v>161</v>
      </c>
      <c r="G4" t="b">
        <v>1</v>
      </c>
      <c r="I4" s="37"/>
      <c r="K4" s="26"/>
      <c r="M4" s="26"/>
      <c r="N4" s="32"/>
    </row>
    <row r="5" spans="1:16" ht="15.75" thickBot="1" x14ac:dyDescent="0.3">
      <c r="B5" t="s">
        <v>141</v>
      </c>
      <c r="C5" t="s">
        <v>143</v>
      </c>
      <c r="D5" t="s">
        <v>144</v>
      </c>
      <c r="E5" t="s">
        <v>142</v>
      </c>
      <c r="F5" t="s">
        <v>161</v>
      </c>
      <c r="G5" t="b">
        <v>0</v>
      </c>
      <c r="I5" s="38"/>
      <c r="J5" s="33"/>
      <c r="K5" s="39"/>
      <c r="L5" s="33"/>
      <c r="M5" s="39"/>
      <c r="N5" s="34"/>
    </row>
    <row r="6" spans="1:16" x14ac:dyDescent="0.25">
      <c r="B6" t="s">
        <v>200</v>
      </c>
      <c r="D6" t="s">
        <v>202</v>
      </c>
      <c r="E6" t="s">
        <v>201</v>
      </c>
      <c r="F6" t="s">
        <v>161</v>
      </c>
      <c r="G6" t="b">
        <v>0</v>
      </c>
      <c r="I6" s="26"/>
      <c r="K6" s="26"/>
      <c r="M6" s="26"/>
    </row>
    <row r="7" spans="1:16" x14ac:dyDescent="0.25">
      <c r="A7">
        <v>2</v>
      </c>
      <c r="B7" t="s">
        <v>8</v>
      </c>
      <c r="C7" t="s">
        <v>9</v>
      </c>
      <c r="D7" t="s">
        <v>10</v>
      </c>
      <c r="E7" t="s">
        <v>120</v>
      </c>
      <c r="F7" t="s">
        <v>162</v>
      </c>
      <c r="G7" t="b">
        <v>1</v>
      </c>
      <c r="I7" s="27">
        <v>40087</v>
      </c>
      <c r="J7" s="31">
        <v>28500</v>
      </c>
      <c r="K7" s="27">
        <v>40087</v>
      </c>
      <c r="L7" s="31">
        <v>28468</v>
      </c>
      <c r="M7" s="27">
        <v>40087</v>
      </c>
      <c r="N7" s="31">
        <v>28502</v>
      </c>
      <c r="O7" s="28">
        <v>40087</v>
      </c>
      <c r="P7">
        <v>28200</v>
      </c>
    </row>
    <row r="8" spans="1:16" x14ac:dyDescent="0.25">
      <c r="A8">
        <v>3</v>
      </c>
      <c r="B8" t="s">
        <v>42</v>
      </c>
      <c r="C8" t="s">
        <v>56</v>
      </c>
      <c r="D8" t="s">
        <v>124</v>
      </c>
      <c r="E8" t="s">
        <v>120</v>
      </c>
      <c r="F8" t="s">
        <v>162</v>
      </c>
      <c r="G8" t="b">
        <v>1</v>
      </c>
      <c r="I8" s="27">
        <v>43370</v>
      </c>
      <c r="J8" s="31">
        <v>4594</v>
      </c>
      <c r="K8" s="27">
        <v>43370</v>
      </c>
      <c r="L8" s="31">
        <v>4608</v>
      </c>
      <c r="M8" s="27">
        <v>43370</v>
      </c>
      <c r="N8" s="31">
        <v>4592</v>
      </c>
      <c r="O8" s="28">
        <v>43370</v>
      </c>
      <c r="P8">
        <v>4560</v>
      </c>
    </row>
    <row r="9" spans="1:16" x14ac:dyDescent="0.25">
      <c r="B9" t="s">
        <v>3</v>
      </c>
      <c r="C9" t="s">
        <v>4</v>
      </c>
      <c r="D9" t="s">
        <v>11</v>
      </c>
      <c r="E9" t="s">
        <v>120</v>
      </c>
      <c r="F9" t="s">
        <v>160</v>
      </c>
      <c r="G9" t="b">
        <v>1</v>
      </c>
      <c r="H9" t="s">
        <v>223</v>
      </c>
      <c r="I9" s="26"/>
      <c r="K9" s="26"/>
      <c r="M9" s="26"/>
    </row>
    <row r="10" spans="1:16" x14ac:dyDescent="0.25">
      <c r="B10" t="s">
        <v>43</v>
      </c>
      <c r="C10" t="s">
        <v>57</v>
      </c>
      <c r="D10" t="s">
        <v>155</v>
      </c>
      <c r="E10" t="s">
        <v>118</v>
      </c>
      <c r="F10" t="s">
        <v>161</v>
      </c>
      <c r="G10" t="b">
        <v>0</v>
      </c>
      <c r="H10" t="s">
        <v>224</v>
      </c>
      <c r="I10" s="26"/>
      <c r="K10" s="26"/>
      <c r="M10" s="26"/>
    </row>
    <row r="11" spans="1:16" x14ac:dyDescent="0.25">
      <c r="B11" t="s">
        <v>44</v>
      </c>
      <c r="C11" t="s">
        <v>58</v>
      </c>
      <c r="D11" t="s">
        <v>126</v>
      </c>
      <c r="E11" t="s">
        <v>125</v>
      </c>
      <c r="F11" t="s">
        <v>160</v>
      </c>
      <c r="G11" t="b">
        <v>1</v>
      </c>
      <c r="H11" t="s">
        <v>224</v>
      </c>
      <c r="I11" s="26"/>
      <c r="K11" s="26"/>
      <c r="M11" s="26"/>
    </row>
    <row r="12" spans="1:16" x14ac:dyDescent="0.25">
      <c r="B12" t="s">
        <v>45</v>
      </c>
      <c r="C12" t="s">
        <v>128</v>
      </c>
      <c r="D12" t="s">
        <v>129</v>
      </c>
      <c r="E12" t="s">
        <v>118</v>
      </c>
      <c r="F12" t="s">
        <v>161</v>
      </c>
      <c r="G12" t="b">
        <v>0</v>
      </c>
      <c r="H12" t="s">
        <v>224</v>
      </c>
      <c r="I12" s="26"/>
      <c r="K12" s="26"/>
      <c r="M12" s="26"/>
    </row>
    <row r="13" spans="1:16" x14ac:dyDescent="0.25">
      <c r="B13" t="s">
        <v>46</v>
      </c>
      <c r="C13" t="s">
        <v>148</v>
      </c>
      <c r="D13" t="s">
        <v>139</v>
      </c>
      <c r="E13" t="s">
        <v>148</v>
      </c>
      <c r="F13" t="s">
        <v>161</v>
      </c>
      <c r="G13" t="b">
        <v>0</v>
      </c>
      <c r="I13" s="26"/>
      <c r="K13" s="26"/>
      <c r="M13" s="26"/>
    </row>
    <row r="14" spans="1:16" x14ac:dyDescent="0.25">
      <c r="B14" t="s">
        <v>140</v>
      </c>
      <c r="C14" t="s">
        <v>145</v>
      </c>
      <c r="D14" t="s">
        <v>146</v>
      </c>
      <c r="E14" t="s">
        <v>142</v>
      </c>
      <c r="F14" t="s">
        <v>161</v>
      </c>
      <c r="G14" t="b">
        <v>0</v>
      </c>
      <c r="I14" s="26"/>
      <c r="K14" s="26"/>
      <c r="M14" s="26"/>
    </row>
    <row r="15" spans="1:16" x14ac:dyDescent="0.25">
      <c r="A15">
        <v>4</v>
      </c>
      <c r="B15" t="s">
        <v>5</v>
      </c>
      <c r="C15" t="s">
        <v>7</v>
      </c>
      <c r="D15" t="s">
        <v>6</v>
      </c>
      <c r="E15" t="s">
        <v>120</v>
      </c>
      <c r="F15" t="s">
        <v>160</v>
      </c>
      <c r="G15" t="b">
        <v>1</v>
      </c>
      <c r="I15" s="27">
        <v>40893</v>
      </c>
      <c r="J15" s="31">
        <v>23542</v>
      </c>
      <c r="K15" s="27">
        <v>40893</v>
      </c>
      <c r="L15" s="31">
        <v>23510</v>
      </c>
      <c r="M15" s="27">
        <v>40893</v>
      </c>
      <c r="N15" s="31">
        <v>23540</v>
      </c>
      <c r="O15" s="28">
        <v>40893</v>
      </c>
      <c r="P15">
        <v>23210</v>
      </c>
    </row>
    <row r="16" spans="1:16" x14ac:dyDescent="0.25">
      <c r="B16" t="s">
        <v>47</v>
      </c>
      <c r="C16" t="s">
        <v>59</v>
      </c>
      <c r="D16" t="s">
        <v>154</v>
      </c>
      <c r="E16" t="s">
        <v>118</v>
      </c>
      <c r="F16" t="s">
        <v>161</v>
      </c>
      <c r="G16" t="b">
        <v>0</v>
      </c>
      <c r="H16" t="s">
        <v>224</v>
      </c>
      <c r="I16" s="26"/>
      <c r="K16" s="26"/>
      <c r="M16" s="26"/>
    </row>
    <row r="17" spans="2:13" x14ac:dyDescent="0.25">
      <c r="B17" t="s">
        <v>48</v>
      </c>
      <c r="C17" t="s">
        <v>131</v>
      </c>
      <c r="D17" t="s">
        <v>130</v>
      </c>
      <c r="E17" t="s">
        <v>118</v>
      </c>
      <c r="F17" t="s">
        <v>161</v>
      </c>
      <c r="G17" t="b">
        <v>0</v>
      </c>
      <c r="H17" t="s">
        <v>224</v>
      </c>
      <c r="I17" s="26"/>
      <c r="K17" s="26"/>
      <c r="M17" s="26"/>
    </row>
    <row r="18" spans="2:13" x14ac:dyDescent="0.25">
      <c r="B18" t="s">
        <v>49</v>
      </c>
      <c r="C18" t="s">
        <v>132</v>
      </c>
      <c r="D18" t="s">
        <v>133</v>
      </c>
      <c r="E18" t="s">
        <v>166</v>
      </c>
      <c r="F18" t="s">
        <v>161</v>
      </c>
      <c r="G18" t="b">
        <v>0</v>
      </c>
      <c r="I18" s="26"/>
      <c r="K18" s="26"/>
      <c r="M18" s="26"/>
    </row>
    <row r="19" spans="2:13" x14ac:dyDescent="0.25">
      <c r="B19" t="s">
        <v>50</v>
      </c>
      <c r="C19" t="s">
        <v>149</v>
      </c>
      <c r="D19" t="s">
        <v>150</v>
      </c>
      <c r="E19" t="s">
        <v>243</v>
      </c>
      <c r="F19" t="s">
        <v>163</v>
      </c>
      <c r="G19" t="b">
        <v>1</v>
      </c>
      <c r="H19" t="s">
        <v>223</v>
      </c>
      <c r="I19" s="26"/>
      <c r="K19" s="26"/>
      <c r="M19" s="26"/>
    </row>
    <row r="20" spans="2:13" x14ac:dyDescent="0.25">
      <c r="B20" t="s">
        <v>51</v>
      </c>
      <c r="C20" t="s">
        <v>151</v>
      </c>
      <c r="D20" t="s">
        <v>152</v>
      </c>
      <c r="E20" t="s">
        <v>165</v>
      </c>
      <c r="F20" t="s">
        <v>163</v>
      </c>
      <c r="G20" t="b">
        <v>1</v>
      </c>
      <c r="H20" t="s">
        <v>223</v>
      </c>
      <c r="I20" s="26"/>
      <c r="K20" s="26"/>
      <c r="M20" s="26"/>
    </row>
    <row r="21" spans="2:13" x14ac:dyDescent="0.25">
      <c r="B21" t="s">
        <v>52</v>
      </c>
      <c r="C21" t="s">
        <v>147</v>
      </c>
      <c r="D21" t="s">
        <v>153</v>
      </c>
      <c r="E21" t="s">
        <v>242</v>
      </c>
      <c r="F21" t="s">
        <v>163</v>
      </c>
      <c r="G21" t="b">
        <v>1</v>
      </c>
      <c r="H21" t="s">
        <v>223</v>
      </c>
      <c r="I21" s="26"/>
      <c r="K21" s="26"/>
      <c r="M21" s="26"/>
    </row>
    <row r="22" spans="2:13" x14ac:dyDescent="0.25">
      <c r="B22" t="s">
        <v>197</v>
      </c>
      <c r="C22" t="s">
        <v>147</v>
      </c>
      <c r="D22" t="s">
        <v>127</v>
      </c>
      <c r="E22" t="s">
        <v>198</v>
      </c>
      <c r="F22" t="s">
        <v>162</v>
      </c>
      <c r="G22" t="b">
        <v>1</v>
      </c>
      <c r="H22" t="s">
        <v>223</v>
      </c>
      <c r="I22" s="26"/>
      <c r="K22" s="26"/>
      <c r="M22" s="26"/>
    </row>
    <row r="23" spans="2:13" x14ac:dyDescent="0.25">
      <c r="B23" t="s">
        <v>53</v>
      </c>
      <c r="C23" t="s">
        <v>164</v>
      </c>
      <c r="D23" t="s">
        <v>126</v>
      </c>
      <c r="E23" t="s">
        <v>134</v>
      </c>
      <c r="F23" t="s">
        <v>160</v>
      </c>
      <c r="G23" t="b">
        <v>1</v>
      </c>
      <c r="I23" s="26"/>
      <c r="K23" s="26"/>
      <c r="M23" s="26"/>
    </row>
    <row r="24" spans="2:13" x14ac:dyDescent="0.25">
      <c r="B24" t="s">
        <v>54</v>
      </c>
      <c r="C24" t="s">
        <v>137</v>
      </c>
      <c r="D24" t="s">
        <v>138</v>
      </c>
      <c r="E24" t="s">
        <v>118</v>
      </c>
      <c r="F24" t="s">
        <v>161</v>
      </c>
      <c r="G24" t="b">
        <v>0</v>
      </c>
      <c r="H24" t="s">
        <v>224</v>
      </c>
      <c r="I24" s="26"/>
      <c r="K24" s="26"/>
      <c r="M24" s="26"/>
    </row>
    <row r="25" spans="2:13" x14ac:dyDescent="0.25">
      <c r="B25" t="s">
        <v>55</v>
      </c>
      <c r="C25" t="s">
        <v>135</v>
      </c>
      <c r="D25" t="s">
        <v>136</v>
      </c>
      <c r="E25" t="s">
        <v>118</v>
      </c>
      <c r="F25" t="s">
        <v>161</v>
      </c>
      <c r="G25" t="b">
        <v>0</v>
      </c>
      <c r="H25" t="s">
        <v>224</v>
      </c>
      <c r="I25" s="26"/>
      <c r="K25" s="26"/>
      <c r="M25" s="26"/>
    </row>
    <row r="26" spans="2:13" x14ac:dyDescent="0.25">
      <c r="I26" s="26"/>
      <c r="K26" s="26"/>
      <c r="M26" s="26"/>
    </row>
  </sheetData>
  <autoFilter ref="A1:P25" xr:uid="{BC05F02B-D3C6-4A55-B823-8ABB382FCD69}"/>
  <sortState xmlns:xlrd2="http://schemas.microsoft.com/office/spreadsheetml/2017/richdata2" ref="A2:P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J7"/>
  <sheetViews>
    <sheetView workbookViewId="0">
      <selection activeCell="D15" sqref="D15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0" x14ac:dyDescent="0.25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</row>
    <row r="2" spans="1:10" x14ac:dyDescent="0.25">
      <c r="A2" s="40">
        <v>67</v>
      </c>
      <c r="B2" s="40" t="s">
        <v>235</v>
      </c>
      <c r="C2" s="41">
        <v>44178</v>
      </c>
      <c r="D2" s="41">
        <v>44186</v>
      </c>
      <c r="E2" s="40">
        <v>2021</v>
      </c>
      <c r="F2" s="40" t="s">
        <v>236</v>
      </c>
      <c r="G2" s="40">
        <v>0</v>
      </c>
      <c r="H2" s="40">
        <v>1</v>
      </c>
      <c r="I2" s="40">
        <v>0</v>
      </c>
      <c r="J2" s="40" t="s">
        <v>237</v>
      </c>
    </row>
    <row r="3" spans="1:10" x14ac:dyDescent="0.25">
      <c r="A3">
        <v>68</v>
      </c>
      <c r="B3" t="s">
        <v>235</v>
      </c>
      <c r="C3" s="28">
        <f>D2+1</f>
        <v>44187</v>
      </c>
      <c r="D3" s="28">
        <v>44259</v>
      </c>
      <c r="E3">
        <f>E2</f>
        <v>2021</v>
      </c>
      <c r="F3" t="s">
        <v>238</v>
      </c>
      <c r="G3">
        <v>0</v>
      </c>
      <c r="H3">
        <v>0</v>
      </c>
      <c r="I3">
        <v>0</v>
      </c>
      <c r="J3" t="s">
        <v>237</v>
      </c>
    </row>
    <row r="4" spans="1:10" x14ac:dyDescent="0.25">
      <c r="A4">
        <v>69</v>
      </c>
      <c r="B4" t="s">
        <v>235</v>
      </c>
      <c r="C4" s="28">
        <f>D3+1</f>
        <v>44260</v>
      </c>
      <c r="D4" s="28">
        <v>44266</v>
      </c>
      <c r="E4">
        <f>E3</f>
        <v>2021</v>
      </c>
      <c r="F4" t="s">
        <v>239</v>
      </c>
      <c r="G4">
        <v>1</v>
      </c>
      <c r="H4">
        <v>0</v>
      </c>
      <c r="I4">
        <v>0</v>
      </c>
      <c r="J4" t="s">
        <v>237</v>
      </c>
    </row>
    <row r="5" spans="1:10" x14ac:dyDescent="0.25">
      <c r="A5">
        <v>70</v>
      </c>
      <c r="B5" t="s">
        <v>235</v>
      </c>
      <c r="C5" s="28">
        <f>D4+1</f>
        <v>44267</v>
      </c>
      <c r="D5" s="28">
        <v>44332</v>
      </c>
      <c r="E5">
        <f>E4</f>
        <v>2021</v>
      </c>
      <c r="F5" t="s">
        <v>238</v>
      </c>
      <c r="G5">
        <v>0</v>
      </c>
      <c r="H5">
        <v>0</v>
      </c>
      <c r="I5">
        <v>0</v>
      </c>
      <c r="J5" t="s">
        <v>237</v>
      </c>
    </row>
    <row r="6" spans="1:10" x14ac:dyDescent="0.25">
      <c r="A6">
        <v>135</v>
      </c>
      <c r="B6" t="s">
        <v>235</v>
      </c>
      <c r="C6" s="28">
        <f>D5+1</f>
        <v>44333</v>
      </c>
      <c r="D6" s="28">
        <v>44383</v>
      </c>
      <c r="E6">
        <f>E5</f>
        <v>2021</v>
      </c>
      <c r="F6" t="s">
        <v>240</v>
      </c>
      <c r="G6">
        <v>0</v>
      </c>
      <c r="H6">
        <v>0</v>
      </c>
      <c r="I6">
        <v>1</v>
      </c>
      <c r="J6" t="s">
        <v>237</v>
      </c>
    </row>
    <row r="7" spans="1:10" x14ac:dyDescent="0.25">
      <c r="A7">
        <v>138</v>
      </c>
      <c r="B7" t="s">
        <v>235</v>
      </c>
      <c r="C7" s="28">
        <f>D6+1</f>
        <v>44384</v>
      </c>
      <c r="D7" s="28">
        <v>44484</v>
      </c>
      <c r="E7">
        <f>E6</f>
        <v>2021</v>
      </c>
      <c r="F7" t="s">
        <v>241</v>
      </c>
      <c r="G7">
        <v>1</v>
      </c>
      <c r="H7">
        <v>0</v>
      </c>
      <c r="I7">
        <v>0</v>
      </c>
      <c r="J7" t="s">
        <v>237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171</v>
      </c>
      <c r="C15" s="18" t="s">
        <v>178</v>
      </c>
      <c r="D15" t="s">
        <v>181</v>
      </c>
      <c r="F15" t="s">
        <v>179</v>
      </c>
    </row>
    <row r="16" spans="1:12" x14ac:dyDescent="0.25">
      <c r="B16" s="10" t="s">
        <v>173</v>
      </c>
      <c r="C16" t="s">
        <v>177</v>
      </c>
      <c r="D16" t="s">
        <v>173</v>
      </c>
      <c r="E16" t="s">
        <v>180</v>
      </c>
      <c r="F16" t="s">
        <v>172</v>
      </c>
    </row>
    <row r="17" spans="2:17" x14ac:dyDescent="0.25">
      <c r="B17" s="10" t="s">
        <v>95</v>
      </c>
      <c r="C17" t="s">
        <v>177</v>
      </c>
      <c r="D17" t="s">
        <v>173</v>
      </c>
      <c r="E17" t="s">
        <v>180</v>
      </c>
      <c r="F17" t="s">
        <v>174</v>
      </c>
    </row>
    <row r="18" spans="2:17" x14ac:dyDescent="0.25">
      <c r="B18" s="10" t="s">
        <v>91</v>
      </c>
      <c r="C18" t="s">
        <v>174</v>
      </c>
      <c r="D18" t="s">
        <v>173</v>
      </c>
      <c r="E18" t="s">
        <v>180</v>
      </c>
      <c r="F18" t="s">
        <v>175</v>
      </c>
    </row>
    <row r="19" spans="2:17" x14ac:dyDescent="0.25">
      <c r="B19" s="10" t="s">
        <v>86</v>
      </c>
      <c r="C19" t="s">
        <v>176</v>
      </c>
      <c r="D19" t="s">
        <v>173</v>
      </c>
      <c r="F19" t="s">
        <v>176</v>
      </c>
    </row>
    <row r="20" spans="2:17" x14ac:dyDescent="0.25">
      <c r="B20" s="22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182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3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207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208</v>
      </c>
    </row>
    <row r="41" spans="2:17" x14ac:dyDescent="0.25">
      <c r="B41" s="20" t="s">
        <v>209</v>
      </c>
    </row>
    <row r="42" spans="2:17" x14ac:dyDescent="0.25">
      <c r="B42" s="20" t="s">
        <v>210</v>
      </c>
    </row>
    <row r="43" spans="2:17" x14ac:dyDescent="0.25">
      <c r="B43" s="11" t="s">
        <v>213</v>
      </c>
    </row>
    <row r="44" spans="2:17" x14ac:dyDescent="0.25">
      <c r="B44" t="s">
        <v>211</v>
      </c>
    </row>
    <row r="45" spans="2:17" x14ac:dyDescent="0.25">
      <c r="B45" t="s">
        <v>212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>B4 * $B$10</f>
        <v>24.25</v>
      </c>
    </row>
    <row r="5" spans="1:4" x14ac:dyDescent="0.25">
      <c r="A5" s="15" t="s">
        <v>76</v>
      </c>
      <c r="B5">
        <v>10</v>
      </c>
      <c r="D5">
        <f>B5 * $B$10</f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tabSelected="1"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4">
        <f>AVERAGE(C2:C8)</f>
        <v>2.4128571428571428</v>
      </c>
      <c r="D10" s="24">
        <f>AVERAGE(C3:C7)</f>
        <v>2.4219999999999997</v>
      </c>
      <c r="E10" s="24">
        <f>AVERAGE(C4:C6)</f>
        <v>2.4966666666666675</v>
      </c>
      <c r="F10" s="24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Table Doc</vt:lpstr>
      <vt:lpstr>SeasonInfo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2021-02-12T19:56:25Z</dcterms:modified>
</cp:coreProperties>
</file>