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105" yWindow="-15" windowWidth="8220" windowHeight="7350" activeTab="1"/>
  </bookViews>
  <sheets>
    <sheet name="Document Contro" sheetId="11" r:id="rId1"/>
    <sheet name="개발리스트" sheetId="10" r:id="rId2"/>
  </sheets>
  <definedNames>
    <definedName name="_xlnm._FilterDatabase" localSheetId="1" hidden="1">개발리스트!$A$3:$AE$65</definedName>
    <definedName name="BOM구성방법">#REF!</definedName>
    <definedName name="DBMS">#REF!</definedName>
    <definedName name="_xlnm.Print_Titles" localSheetId="1">개발리스트!$2:$3</definedName>
    <definedName name="개발언어_부">#REF!</definedName>
    <definedName name="개발언어_주">#REF!</definedName>
    <definedName name="개발툴">#REF!</definedName>
    <definedName name="고객요구중점사항">#REF!</definedName>
    <definedName name="관리유형선택">#REF!</definedName>
    <definedName name="내부등급구분">#REF!</definedName>
    <definedName name="내외부구분">#REF!</definedName>
    <definedName name="미들웨어">#REF!</definedName>
    <definedName name="세부Appl업무영역">#REF!</definedName>
    <definedName name="솔루션">#REF!</definedName>
    <definedName name="외주등급구분">#REF!</definedName>
    <definedName name="유무선택">#REF!</definedName>
    <definedName name="작업유형선택">#REF!</definedName>
    <definedName name="지원유형">#REF!</definedName>
    <definedName name="지원유형선택">#REF!</definedName>
    <definedName name="커스터마이제이션">#REF!</definedName>
  </definedNames>
  <calcPr calcId="125725"/>
</workbook>
</file>

<file path=xl/calcChain.xml><?xml version="1.0" encoding="utf-8"?>
<calcChain xmlns="http://schemas.openxmlformats.org/spreadsheetml/2006/main">
  <c r="K70" i="10"/>
  <c r="K71"/>
  <c r="K72"/>
  <c r="K69"/>
  <c r="J73"/>
  <c r="I73"/>
  <c r="H73"/>
  <c r="H66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4"/>
  <c r="K73" l="1"/>
  <c r="AF66"/>
  <c r="AG66" s="1"/>
</calcChain>
</file>

<file path=xl/comments1.xml><?xml version="1.0" encoding="utf-8"?>
<comments xmlns="http://schemas.openxmlformats.org/spreadsheetml/2006/main">
  <authors>
    <author>USER</author>
  </authors>
  <commentList>
    <comment ref="J2" authorId="0">
      <text>
        <r>
          <rPr>
            <sz val="10"/>
            <color indexed="81"/>
            <rFont val="굴림"/>
            <family val="3"/>
            <charset val="129"/>
          </rPr>
          <t xml:space="preserve">완료/
진행/
미착수
</t>
        </r>
      </text>
    </comment>
    <comment ref="K2" authorId="0">
      <text>
        <r>
          <rPr>
            <sz val="10"/>
            <color indexed="81"/>
            <rFont val="굴림"/>
            <family val="3"/>
            <charset val="129"/>
          </rPr>
          <t>"개발완료"는 개발자자체테스트까지 통과된것을 의미함.</t>
        </r>
      </text>
    </comment>
    <comment ref="P2" authorId="0">
      <text>
        <r>
          <rPr>
            <sz val="10"/>
            <color indexed="81"/>
            <rFont val="굴림"/>
            <family val="3"/>
            <charset val="129"/>
          </rPr>
          <t>- 테스트 주체 : 컨설턴트
- 실시 : 개발완료후 3일 내</t>
        </r>
      </text>
    </comment>
    <comment ref="S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  <comment ref="V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  <comment ref="Y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</commentList>
</comments>
</file>

<file path=xl/sharedStrings.xml><?xml version="1.0" encoding="utf-8"?>
<sst xmlns="http://schemas.openxmlformats.org/spreadsheetml/2006/main" count="812" uniqueCount="290">
  <si>
    <t>유형</t>
  </si>
  <si>
    <t>Plan</t>
  </si>
  <si>
    <t>Action</t>
  </si>
  <si>
    <t>담당자</t>
  </si>
  <si>
    <t>개발 프로그램</t>
  </si>
  <si>
    <t>예상공수
(M/D)</t>
    <phoneticPr fontId="3" type="noConversion"/>
  </si>
  <si>
    <t>Unit Test(컨설턴트)</t>
    <phoneticPr fontId="3" type="noConversion"/>
  </si>
  <si>
    <t xml:space="preserve">Document Control </t>
    <phoneticPr fontId="1" type="noConversion"/>
  </si>
  <si>
    <t>Version</t>
    <phoneticPr fontId="1" type="noConversion"/>
  </si>
  <si>
    <t>개정일자</t>
    <phoneticPr fontId="1" type="noConversion"/>
  </si>
  <si>
    <t>개정사유</t>
    <phoneticPr fontId="1" type="noConversion"/>
  </si>
  <si>
    <t>작성자</t>
    <phoneticPr fontId="1" type="noConversion"/>
  </si>
  <si>
    <t>결재(승인)</t>
    <phoneticPr fontId="1" type="noConversion"/>
  </si>
  <si>
    <t>1.0</t>
    <phoneticPr fontId="1" type="noConversion"/>
  </si>
  <si>
    <t>최초</t>
    <phoneticPr fontId="1" type="noConversion"/>
  </si>
  <si>
    <t>홍상희</t>
    <phoneticPr fontId="1" type="noConversion"/>
  </si>
  <si>
    <t>배포대상</t>
    <phoneticPr fontId="1" type="noConversion"/>
  </si>
  <si>
    <t>Plan(개발시작)</t>
    <phoneticPr fontId="1" type="noConversion"/>
  </si>
  <si>
    <t>Action(완료일)</t>
    <phoneticPr fontId="1" type="noConversion"/>
  </si>
  <si>
    <t>Action(완료계획)</t>
    <phoneticPr fontId="1" type="noConversion"/>
  </si>
  <si>
    <t>1차통합 Test(완료일기준)</t>
    <phoneticPr fontId="3" type="noConversion"/>
  </si>
  <si>
    <t>2차통합 Test(완료일기준)</t>
    <phoneticPr fontId="3" type="noConversion"/>
  </si>
  <si>
    <t>ea_002</t>
  </si>
  <si>
    <t>ea_003</t>
  </si>
  <si>
    <t>조회</t>
    <phoneticPr fontId="11" type="noConversion"/>
  </si>
  <si>
    <t>중</t>
    <phoneticPr fontId="11" type="noConversion"/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</si>
  <si>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</si>
  <si>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</si>
  <si>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</si>
  <si>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</si>
  <si>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</si>
  <si>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</si>
  <si>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</si>
  <si>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</si>
  <si>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</si>
  <si>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ea_013</t>
  </si>
  <si>
    <t>ea_014</t>
  </si>
  <si>
    <t>ea_015</t>
  </si>
  <si>
    <t>ea_016</t>
  </si>
  <si>
    <t>ea_017</t>
  </si>
  <si>
    <t>ea_018</t>
  </si>
  <si>
    <t>ea_019</t>
  </si>
  <si>
    <t>ea_020</t>
  </si>
  <si>
    <t>ea_021</t>
  </si>
  <si>
    <t>ea_022</t>
  </si>
  <si>
    <t>ea_023</t>
  </si>
  <si>
    <t>ea_024</t>
  </si>
  <si>
    <t>ea_025</t>
  </si>
  <si>
    <t>ea_026</t>
  </si>
  <si>
    <t>ea_027</t>
  </si>
  <si>
    <t>ea_028</t>
  </si>
  <si>
    <t>ea_029</t>
  </si>
  <si>
    <t>ea_030</t>
  </si>
  <si>
    <t>ea_031</t>
  </si>
  <si>
    <t>ea_032</t>
  </si>
  <si>
    <t>ea_033</t>
  </si>
  <si>
    <t>ea_035</t>
  </si>
  <si>
    <t>ea_036</t>
  </si>
  <si>
    <t>인터페이스4</t>
  </si>
  <si>
    <t>인터페이스5</t>
  </si>
  <si>
    <t>인터페이스7</t>
  </si>
  <si>
    <t>인터페이스8</t>
  </si>
  <si>
    <t>■ 법인카드 결재시스템 개발 프로그램 List</t>
    <phoneticPr fontId="1" type="noConversion"/>
  </si>
  <si>
    <t>NO</t>
    <phoneticPr fontId="3" type="noConversion"/>
  </si>
  <si>
    <t>Status</t>
    <phoneticPr fontId="3" type="noConversion"/>
  </si>
  <si>
    <t>개발(완료일기준)</t>
    <phoneticPr fontId="3" type="noConversion"/>
  </si>
  <si>
    <t>Unit Test(현업PI)</t>
    <phoneticPr fontId="3" type="noConversion"/>
  </si>
  <si>
    <t>특이사항</t>
    <phoneticPr fontId="3" type="noConversion"/>
  </si>
  <si>
    <t>완료</t>
    <phoneticPr fontId="1" type="noConversion"/>
  </si>
  <si>
    <t>개발 ID</t>
    <phoneticPr fontId="3" type="noConversion"/>
  </si>
  <si>
    <t>난이도
(상/중/하)</t>
    <phoneticPr fontId="3" type="noConversion"/>
  </si>
  <si>
    <t>우선순위</t>
    <phoneticPr fontId="1" type="noConversion"/>
  </si>
  <si>
    <t>업무유사구분</t>
    <phoneticPr fontId="1" type="noConversion"/>
  </si>
  <si>
    <t>프로그램 명</t>
    <phoneticPr fontId="3" type="noConversion"/>
  </si>
  <si>
    <t>프로그램 설명</t>
    <phoneticPr fontId="1" type="noConversion"/>
  </si>
  <si>
    <t>홍상희</t>
    <phoneticPr fontId="1" type="noConversion"/>
  </si>
  <si>
    <t>상신대상건에 대해 사용내역을 등록하고 결재선을 구성하여 결재상신/요청한다. 반려재상신</t>
    <phoneticPr fontId="11" type="noConversion"/>
  </si>
  <si>
    <t>조회</t>
    <phoneticPr fontId="11" type="noConversion"/>
  </si>
  <si>
    <t>중</t>
    <phoneticPr fontId="11" type="noConversion"/>
  </si>
  <si>
    <t>상신2</t>
    <phoneticPr fontId="11" type="noConversion"/>
  </si>
  <si>
    <t>심포지움 결재상신 검색</t>
    <phoneticPr fontId="11" type="noConversion"/>
  </si>
  <si>
    <t>결재요청건을 검색하여 품의서작성으로 이동한다.</t>
    <phoneticPr fontId="11" type="noConversion"/>
  </si>
  <si>
    <t>등록</t>
    <phoneticPr fontId="11" type="noConversion"/>
  </si>
  <si>
    <t>품의서2</t>
    <phoneticPr fontId="11" type="noConversion"/>
  </si>
  <si>
    <t>심포지움 결재상신</t>
    <phoneticPr fontId="11" type="noConversion"/>
  </si>
  <si>
    <t>결재요청건을 묶어 하나의 결재문서로 상신한다.</t>
    <phoneticPr fontId="11" type="noConversion"/>
  </si>
  <si>
    <t>ea_047</t>
    <phoneticPr fontId="11" type="noConversion"/>
  </si>
  <si>
    <t>상신3</t>
    <phoneticPr fontId="11" type="noConversion"/>
  </si>
  <si>
    <t>공용카드 결재상신요청</t>
    <phoneticPr fontId="11" type="noConversion"/>
  </si>
  <si>
    <t>공용카드 거래내역을 담당자가 실제 사용자에게 지정하여 상신하도록 요청한다.</t>
    <phoneticPr fontId="11" type="noConversion"/>
  </si>
  <si>
    <t>하</t>
    <phoneticPr fontId="11" type="noConversion"/>
  </si>
  <si>
    <t>문서검색1</t>
    <phoneticPr fontId="11" type="noConversion"/>
  </si>
  <si>
    <t>진행중인 문서 검색</t>
    <phoneticPr fontId="11" type="noConversion"/>
  </si>
  <si>
    <t>현재 결재중인 문서를 조회한다.</t>
    <phoneticPr fontId="11" type="noConversion"/>
  </si>
  <si>
    <t>정산서1</t>
    <phoneticPr fontId="11" type="noConversion"/>
  </si>
  <si>
    <t>진행중인 정산서 조회</t>
    <phoneticPr fontId="11" type="noConversion"/>
  </si>
  <si>
    <t>진행중인 정산서 상세내용을 조회한다.</t>
    <phoneticPr fontId="11" type="noConversion"/>
  </si>
  <si>
    <t>문서검색2</t>
    <phoneticPr fontId="11" type="noConversion"/>
  </si>
  <si>
    <t>반려문서 검색</t>
    <phoneticPr fontId="11" type="noConversion"/>
  </si>
  <si>
    <t>반려문서 리스트를 조회하고 반려내역을 조회한다.</t>
    <phoneticPr fontId="11" type="noConversion"/>
  </si>
  <si>
    <t>품의서3</t>
    <phoneticPr fontId="11" type="noConversion"/>
  </si>
  <si>
    <t>반려문서 정산서 조회</t>
    <phoneticPr fontId="11" type="noConversion"/>
  </si>
  <si>
    <t>반려문서의 정산서 상세내용을 조회한다. 재상신 포함</t>
    <phoneticPr fontId="11" type="noConversion"/>
  </si>
  <si>
    <t>문서검색3</t>
    <phoneticPr fontId="11" type="noConversion"/>
  </si>
  <si>
    <t>결재완료 문서 조회</t>
    <phoneticPr fontId="11" type="noConversion"/>
  </si>
  <si>
    <t>상신자기준 결재완료 리스트를 조회한다.</t>
    <phoneticPr fontId="11" type="noConversion"/>
  </si>
  <si>
    <t>정산서2</t>
    <phoneticPr fontId="11" type="noConversion"/>
  </si>
  <si>
    <t>결재완료 정산서조회</t>
    <phoneticPr fontId="11" type="noConversion"/>
  </si>
  <si>
    <t>상신자의 결재완료 정산서를 조회한다.</t>
    <phoneticPr fontId="11" type="noConversion"/>
  </si>
  <si>
    <t>문서검색4</t>
    <phoneticPr fontId="11" type="noConversion"/>
  </si>
  <si>
    <t>결재할문서 검색</t>
    <phoneticPr fontId="11" type="noConversion"/>
  </si>
  <si>
    <t>결재할문서를 검색하고, 정산서로 이동한다.</t>
    <phoneticPr fontId="11" type="noConversion"/>
  </si>
  <si>
    <t>정산서등록1</t>
    <phoneticPr fontId="11" type="noConversion"/>
  </si>
  <si>
    <t>결재승인</t>
    <phoneticPr fontId="11" type="noConversion"/>
  </si>
  <si>
    <t>정산서를 승인/반려한다.</t>
    <phoneticPr fontId="11" type="noConversion"/>
  </si>
  <si>
    <t>문서검색5</t>
    <phoneticPr fontId="11" type="noConversion"/>
  </si>
  <si>
    <t>결재완료문서 조회</t>
    <phoneticPr fontId="11" type="noConversion"/>
  </si>
  <si>
    <t>승인자기준 결재완료 리스트 조회한다.</t>
    <phoneticPr fontId="11" type="noConversion"/>
  </si>
  <si>
    <t>정산서3</t>
    <phoneticPr fontId="11" type="noConversion"/>
  </si>
  <si>
    <t>완료된 정산서조회</t>
    <phoneticPr fontId="11" type="noConversion"/>
  </si>
  <si>
    <t>승인자의 결재완료 정산서를 조회한다.</t>
    <phoneticPr fontId="11" type="noConversion"/>
  </si>
  <si>
    <t>처리현황</t>
    <phoneticPr fontId="11" type="noConversion"/>
  </si>
  <si>
    <t>카드처리현황 조회</t>
    <phoneticPr fontId="11" type="noConversion"/>
  </si>
  <si>
    <t>카드처리 통계를 개인/팀/본부단위로 산출한다.</t>
    <phoneticPr fontId="11" type="noConversion"/>
  </si>
  <si>
    <t>처리상태</t>
    <phoneticPr fontId="11" type="noConversion"/>
  </si>
  <si>
    <t>카드처리내역 조회</t>
    <phoneticPr fontId="11" type="noConversion"/>
  </si>
  <si>
    <t>카드처리 내역 및 처리상태를 조회한다.</t>
    <phoneticPr fontId="11" type="noConversion"/>
  </si>
  <si>
    <t>메인</t>
    <phoneticPr fontId="11" type="noConversion"/>
  </si>
  <si>
    <t>메인화면조회</t>
    <phoneticPr fontId="11" type="noConversion"/>
  </si>
  <si>
    <t>카드처리통계 및 공지사항을 조회한다. 공지_사용자 목록,상세조회 포함</t>
    <phoneticPr fontId="11" type="noConversion"/>
  </si>
  <si>
    <t>마스터</t>
    <phoneticPr fontId="11" type="noConversion"/>
  </si>
  <si>
    <t>카드관리_검색</t>
    <phoneticPr fontId="11" type="noConversion"/>
  </si>
  <si>
    <t>인터페이스 받은 법인카드정보를 조회한다</t>
    <phoneticPr fontId="11" type="noConversion"/>
  </si>
  <si>
    <t>카드관리_정보수정</t>
    <phoneticPr fontId="11" type="noConversion"/>
  </si>
  <si>
    <t>인터페이스 받은 법인카드정보에 대해 대체자 등 정보를 변경한다.</t>
    <phoneticPr fontId="11" type="noConversion"/>
  </si>
  <si>
    <t>카드관리_기간등록</t>
    <phoneticPr fontId="11" type="noConversion"/>
  </si>
  <si>
    <t>인터페이스 받은 법인카드정보에 허용기간을 등록한다.</t>
    <phoneticPr fontId="11" type="noConversion"/>
  </si>
  <si>
    <t>코드관리_그룹목록조회</t>
    <phoneticPr fontId="11" type="noConversion"/>
  </si>
  <si>
    <t>공통코드정보를 등록한다</t>
    <phoneticPr fontId="11" type="noConversion"/>
  </si>
  <si>
    <t>코드관리_그룹등록</t>
    <phoneticPr fontId="11" type="noConversion"/>
  </si>
  <si>
    <t>코드관리_코드목록조회</t>
    <phoneticPr fontId="11" type="noConversion"/>
  </si>
  <si>
    <t>코드관리_코드등록</t>
    <phoneticPr fontId="11" type="noConversion"/>
  </si>
  <si>
    <t>정보등록</t>
    <phoneticPr fontId="11" type="noConversion"/>
  </si>
  <si>
    <t>공지사항목록조회</t>
    <phoneticPr fontId="11" type="noConversion"/>
  </si>
  <si>
    <t>메인화면의 공지사항을 등록한다.</t>
    <phoneticPr fontId="11" type="noConversion"/>
  </si>
  <si>
    <t>공지사항등록</t>
    <phoneticPr fontId="11" type="noConversion"/>
  </si>
  <si>
    <t>시스템</t>
    <phoneticPr fontId="11" type="noConversion"/>
  </si>
  <si>
    <t>권한관리_매뉴권한</t>
    <phoneticPr fontId="11" type="noConversion"/>
  </si>
  <si>
    <t>상신,결재승인 등의 권한을 정의한다.</t>
    <phoneticPr fontId="11" type="noConversion"/>
  </si>
  <si>
    <t>권한관리_사용자권한</t>
    <phoneticPr fontId="11" type="noConversion"/>
  </si>
  <si>
    <t>상</t>
    <phoneticPr fontId="11" type="noConversion"/>
  </si>
  <si>
    <t>매뉴관리</t>
    <phoneticPr fontId="11" type="noConversion"/>
  </si>
  <si>
    <t>메뉴를 구성하고 권한을 부여한다.</t>
    <phoneticPr fontId="11" type="noConversion"/>
  </si>
  <si>
    <t>결재선관리_결재선유형목록</t>
    <phoneticPr fontId="11" type="noConversion"/>
  </si>
  <si>
    <t>결재선 및 승인위임을 정의하고 변경한다.구조정의</t>
    <phoneticPr fontId="11" type="noConversion"/>
  </si>
  <si>
    <t>결재선관리_결재선유형등록</t>
    <phoneticPr fontId="11" type="noConversion"/>
  </si>
  <si>
    <t>결재선관리_결재선라인목록</t>
    <phoneticPr fontId="11" type="noConversion"/>
  </si>
  <si>
    <t>결재선관리_결재선라인등록</t>
    <phoneticPr fontId="11" type="noConversion"/>
  </si>
  <si>
    <t>다운로드</t>
    <phoneticPr fontId="11" type="noConversion"/>
  </si>
  <si>
    <t>결재현황</t>
    <phoneticPr fontId="11" type="noConversion"/>
  </si>
  <si>
    <t>리포트를 엑셀로 다운로드한다.</t>
    <phoneticPr fontId="11" type="noConversion"/>
  </si>
  <si>
    <t>출력</t>
    <phoneticPr fontId="11" type="noConversion"/>
  </si>
  <si>
    <t>정산서</t>
    <phoneticPr fontId="11" type="noConversion"/>
  </si>
  <si>
    <t>정산서를 출력한다….리포팅툴 필요</t>
    <phoneticPr fontId="11" type="noConversion"/>
  </si>
  <si>
    <t>I/F</t>
    <phoneticPr fontId="11" type="noConversion"/>
  </si>
  <si>
    <t>인터페이스1</t>
    <phoneticPr fontId="11" type="noConversion"/>
  </si>
  <si>
    <t>카드사용매입(승인)내역을 VAN사로 부터 받는다.</t>
    <phoneticPr fontId="11" type="noConversion"/>
  </si>
  <si>
    <t>VAN</t>
    <phoneticPr fontId="11" type="noConversion"/>
  </si>
  <si>
    <t>카드사용매입정보를 카드사용자에게 메일을 발송한다.</t>
    <phoneticPr fontId="11" type="noConversion"/>
  </si>
  <si>
    <t>법인카드 정보</t>
    <phoneticPr fontId="11" type="noConversion"/>
  </si>
  <si>
    <t>법인카드 마스터 정보</t>
    <phoneticPr fontId="11" type="noConversion"/>
  </si>
  <si>
    <t>ERP</t>
    <phoneticPr fontId="11" type="noConversion"/>
  </si>
  <si>
    <t>조직 정보</t>
    <phoneticPr fontId="11" type="noConversion"/>
  </si>
  <si>
    <t>법인카드, 사원, 결재 등에 사용하는 조직 정보</t>
    <phoneticPr fontId="11" type="noConversion"/>
  </si>
  <si>
    <t>e-HR</t>
    <phoneticPr fontId="11" type="noConversion"/>
  </si>
  <si>
    <t>세부계정 정보</t>
    <phoneticPr fontId="11" type="noConversion"/>
  </si>
  <si>
    <t>품의상신 및 ERP 전표생성을 위한 카드사용실적 귀속에 필요한 회계계정 정보</t>
    <phoneticPr fontId="11" type="noConversion"/>
  </si>
  <si>
    <t>거래처 정보</t>
    <phoneticPr fontId="11" type="noConversion"/>
  </si>
  <si>
    <t>품의상신 및 ERP 전표생성을 위한 카드사용실적 귀속에 필요한 거래처 정보</t>
    <phoneticPr fontId="11" type="noConversion"/>
  </si>
  <si>
    <t>카드거래 최종결재승인 정보</t>
    <phoneticPr fontId="11" type="noConversion"/>
  </si>
  <si>
    <t>ERP 전표생성을 위하여 최종 결재승인 정보</t>
    <phoneticPr fontId="11" type="noConversion"/>
  </si>
  <si>
    <t>ea_001</t>
    <phoneticPr fontId="11" type="noConversion"/>
  </si>
  <si>
    <t>상신1</t>
    <phoneticPr fontId="11" type="noConversion"/>
  </si>
  <si>
    <t>결재상신 검색</t>
    <phoneticPr fontId="11" type="noConversion"/>
  </si>
  <si>
    <t>카드내역을 조회후 하나를 선택후 품의서작성으로 이동한다.</t>
    <phoneticPr fontId="11" type="noConversion"/>
  </si>
  <si>
    <t>최상</t>
    <phoneticPr fontId="11" type="noConversion"/>
  </si>
  <si>
    <t>품의서1</t>
    <phoneticPr fontId="11" type="noConversion"/>
  </si>
  <si>
    <t>품의서작성</t>
    <phoneticPr fontId="11" type="noConversion"/>
  </si>
  <si>
    <t>홍성우</t>
    <phoneticPr fontId="1" type="noConversion"/>
  </si>
  <si>
    <t>2015.01.29</t>
    <phoneticPr fontId="1" type="noConversion"/>
  </si>
  <si>
    <t>김영근</t>
    <phoneticPr fontId="1" type="noConversion"/>
  </si>
  <si>
    <t>카드승인/매입/청구/회원 정보</t>
    <phoneticPr fontId="11" type="noConversion"/>
  </si>
  <si>
    <t>카드매입 정보수신후처리(메일)</t>
    <phoneticPr fontId="11" type="noConversion"/>
  </si>
  <si>
    <t>카드거래 전표결과 수신 후처리</t>
    <phoneticPr fontId="11" type="noConversion"/>
  </si>
  <si>
    <t>인터페이스 수기 실행화면</t>
    <phoneticPr fontId="11" type="noConversion"/>
  </si>
  <si>
    <t>이원익</t>
    <phoneticPr fontId="1" type="noConversion"/>
  </si>
  <si>
    <t>팝업</t>
    <phoneticPr fontId="1" type="noConversion"/>
  </si>
  <si>
    <t>사원 검색</t>
    <phoneticPr fontId="1" type="noConversion"/>
  </si>
  <si>
    <t>세부계정 검색</t>
    <phoneticPr fontId="1" type="noConversion"/>
  </si>
  <si>
    <t>부서 검색</t>
    <phoneticPr fontId="1" type="noConversion"/>
  </si>
  <si>
    <t>거래처 검색</t>
    <phoneticPr fontId="1" type="noConversion"/>
  </si>
  <si>
    <t>공정거래규약 검색</t>
    <phoneticPr fontId="1" type="noConversion"/>
  </si>
  <si>
    <t>조회</t>
    <phoneticPr fontId="11" type="noConversion"/>
  </si>
  <si>
    <t>등록</t>
    <phoneticPr fontId="1" type="noConversion"/>
  </si>
  <si>
    <t>파일 첨부</t>
    <phoneticPr fontId="1" type="noConversion"/>
  </si>
  <si>
    <t>결과보고서 작성</t>
    <phoneticPr fontId="1" type="noConversion"/>
  </si>
  <si>
    <t>등록</t>
    <phoneticPr fontId="11" type="noConversion"/>
  </si>
  <si>
    <t>회의록 작성</t>
    <phoneticPr fontId="1" type="noConversion"/>
  </si>
  <si>
    <t>상신의견 등록</t>
    <phoneticPr fontId="1" type="noConversion"/>
  </si>
  <si>
    <t>승인의견 등록</t>
    <phoneticPr fontId="1" type="noConversion"/>
  </si>
  <si>
    <t>반려사유 등록</t>
    <phoneticPr fontId="1" type="noConversion"/>
  </si>
  <si>
    <t>결재상태 조회</t>
    <phoneticPr fontId="1" type="noConversion"/>
  </si>
  <si>
    <t>조회</t>
    <phoneticPr fontId="1" type="noConversion"/>
  </si>
  <si>
    <t>등록</t>
    <phoneticPr fontId="11" type="noConversion"/>
  </si>
  <si>
    <t>등록</t>
    <phoneticPr fontId="11" type="noConversion"/>
  </si>
  <si>
    <t>ea_052</t>
  </si>
  <si>
    <t>ea_053</t>
  </si>
  <si>
    <t>ea_054</t>
  </si>
  <si>
    <t>ea_055</t>
  </si>
  <si>
    <t>ea_056</t>
  </si>
  <si>
    <t>ea_057</t>
  </si>
  <si>
    <t>ea_058</t>
  </si>
  <si>
    <t>ea_059</t>
  </si>
  <si>
    <t>ea_060</t>
  </si>
  <si>
    <t>ea_034</t>
  </si>
  <si>
    <t>ea_037</t>
  </si>
  <si>
    <t>ea_038</t>
  </si>
  <si>
    <t>ea_039</t>
  </si>
  <si>
    <t>ea_040</t>
  </si>
  <si>
    <t>ea_041</t>
  </si>
  <si>
    <t>ea_042</t>
  </si>
  <si>
    <t>ea_043</t>
  </si>
  <si>
    <t>ea_044</t>
  </si>
  <si>
    <t>ea_061</t>
  </si>
  <si>
    <t>ea_062</t>
  </si>
  <si>
    <t>ea_063</t>
  </si>
  <si>
    <t>ea_064</t>
  </si>
  <si>
    <t>ea_051</t>
    <phoneticPr fontId="1" type="noConversion"/>
  </si>
  <si>
    <t>개발완료</t>
  </si>
  <si>
    <t>메뉴</t>
    <phoneticPr fontId="1" type="noConversion"/>
  </si>
  <si>
    <t>결재상신</t>
    <phoneticPr fontId="1" type="noConversion"/>
  </si>
  <si>
    <t>심포지움결재상신</t>
    <phoneticPr fontId="1" type="noConversion"/>
  </si>
  <si>
    <t>공용카드결재상신요청</t>
    <phoneticPr fontId="1" type="noConversion"/>
  </si>
  <si>
    <t>진행중인문서</t>
    <phoneticPr fontId="1" type="noConversion"/>
  </si>
  <si>
    <t>반려문서</t>
    <phoneticPr fontId="1" type="noConversion"/>
  </si>
  <si>
    <t>완료문서</t>
    <phoneticPr fontId="1" type="noConversion"/>
  </si>
  <si>
    <t>결재할문서</t>
    <phoneticPr fontId="1" type="noConversion"/>
  </si>
  <si>
    <t>카드정보관리</t>
    <phoneticPr fontId="1" type="noConversion"/>
  </si>
  <si>
    <t>카드기간관리</t>
    <phoneticPr fontId="1" type="noConversion"/>
  </si>
  <si>
    <t>코드그룹관리</t>
    <phoneticPr fontId="1" type="noConversion"/>
  </si>
  <si>
    <t>코드목록관리</t>
    <phoneticPr fontId="1" type="noConversion"/>
  </si>
  <si>
    <t>매뉴권한관리</t>
    <phoneticPr fontId="1" type="noConversion"/>
  </si>
  <si>
    <t>사용자권한관리</t>
    <phoneticPr fontId="1" type="noConversion"/>
  </si>
  <si>
    <t>결재선유형관리</t>
    <phoneticPr fontId="1" type="noConversion"/>
  </si>
  <si>
    <t>결재선라인관리</t>
    <phoneticPr fontId="1" type="noConversion"/>
  </si>
  <si>
    <t>카드처리현황</t>
    <phoneticPr fontId="1" type="noConversion"/>
  </si>
  <si>
    <t>메인화면</t>
    <phoneticPr fontId="1" type="noConversion"/>
  </si>
  <si>
    <t>결재할&gt;완료문서</t>
    <phoneticPr fontId="1" type="noConversion"/>
  </si>
  <si>
    <t>개발중</t>
  </si>
  <si>
    <t>공지사항관리</t>
    <phoneticPr fontId="1" type="noConversion"/>
  </si>
  <si>
    <t>매뉴관리</t>
    <phoneticPr fontId="1" type="noConversion"/>
  </si>
  <si>
    <t>인터페이스 수기실행</t>
    <phoneticPr fontId="1" type="noConversion"/>
  </si>
  <si>
    <t>마스터정보를 수기로 인터페이스한다.</t>
    <phoneticPr fontId="11" type="noConversion"/>
  </si>
  <si>
    <t>이청일</t>
    <phoneticPr fontId="1" type="noConversion"/>
  </si>
  <si>
    <t>개발대기</t>
  </si>
  <si>
    <t>진행율</t>
    <phoneticPr fontId="1" type="noConversion"/>
  </si>
  <si>
    <t>권한관리</t>
    <phoneticPr fontId="1" type="noConversion"/>
  </si>
  <si>
    <t>공통</t>
    <phoneticPr fontId="1" type="noConversion"/>
  </si>
  <si>
    <t>공지사항상세</t>
    <phoneticPr fontId="11" type="noConversion"/>
  </si>
  <si>
    <t>품의서</t>
    <phoneticPr fontId="1" type="noConversion"/>
  </si>
  <si>
    <t>첨부파일 다운로드</t>
    <phoneticPr fontId="1" type="noConversion"/>
  </si>
  <si>
    <t>강찬원</t>
    <phoneticPr fontId="1" type="noConversion"/>
  </si>
  <si>
    <t>유대웅</t>
    <phoneticPr fontId="1" type="noConversion"/>
  </si>
  <si>
    <t>김영근</t>
    <phoneticPr fontId="1" type="noConversion"/>
  </si>
  <si>
    <t>카드처리현황</t>
    <phoneticPr fontId="1" type="noConversion"/>
  </si>
  <si>
    <t>ea_045</t>
    <phoneticPr fontId="1" type="noConversion"/>
  </si>
  <si>
    <t>인터페이스2</t>
  </si>
  <si>
    <t>인터페이스3</t>
  </si>
  <si>
    <t>인터페이스6</t>
  </si>
  <si>
    <t>화면</t>
    <phoneticPr fontId="1" type="noConversion"/>
  </si>
  <si>
    <t>팝업</t>
    <phoneticPr fontId="1" type="noConversion"/>
  </si>
  <si>
    <t>인터페이스</t>
    <phoneticPr fontId="1" type="noConversion"/>
  </si>
  <si>
    <t>기타</t>
    <phoneticPr fontId="1" type="noConversion"/>
  </si>
  <si>
    <t>개발완료</t>
    <phoneticPr fontId="1" type="noConversion"/>
  </si>
  <si>
    <t>개발중</t>
    <phoneticPr fontId="1" type="noConversion"/>
  </si>
  <si>
    <t>본수</t>
    <phoneticPr fontId="1" type="noConversion"/>
  </si>
  <si>
    <t>구분</t>
    <phoneticPr fontId="1" type="noConversion"/>
  </si>
  <si>
    <t>계</t>
    <phoneticPr fontId="1" type="noConversion"/>
  </si>
  <si>
    <t>소계</t>
    <phoneticPr fontId="1" type="noConversion"/>
  </si>
  <si>
    <t>-2015.02.06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</si>
</sst>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yy&quot;-&quot;m&quot;-&quot;d;@"/>
    <numFmt numFmtId="178" formatCode="yyyy&quot;-&quot;m&quot;-&quot;d;@"/>
  </numFmts>
  <fonts count="16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22"/>
      <name val="돋움체"/>
      <family val="3"/>
      <charset val="129"/>
    </font>
    <font>
      <sz val="8"/>
      <name val="바탕"/>
      <family val="1"/>
      <charset val="129"/>
    </font>
    <font>
      <sz val="10"/>
      <color indexed="81"/>
      <name val="굴림"/>
      <family val="3"/>
      <charset val="129"/>
    </font>
    <font>
      <sz val="2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20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indexed="1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177" fontId="6" fillId="0" borderId="0" xfId="0" applyNumberFormat="1" applyFont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177" fontId="7" fillId="3" borderId="8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14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9" fontId="6" fillId="0" borderId="6" xfId="2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76" fontId="15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177" fontId="15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0" fontId="6" fillId="0" borderId="0" xfId="0" quotePrefix="1" applyFont="1" applyAlignment="1">
      <alignment vertical="center" wrapText="1"/>
    </xf>
  </cellXfs>
  <cellStyles count="3">
    <cellStyle name="백분율" xfId="2" builtinId="5"/>
    <cellStyle name="중제목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30689</xdr:colOff>
      <xdr:row>63</xdr:row>
      <xdr:rowOff>0</xdr:rowOff>
    </xdr:from>
    <xdr:to>
      <xdr:col>3</xdr:col>
      <xdr:colOff>360889</xdr:colOff>
      <xdr:row>72</xdr:row>
      <xdr:rowOff>7408</xdr:rowOff>
    </xdr:to>
    <xdr:pic>
      <xdr:nvPicPr>
        <xdr:cNvPr id="2291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89" y="9972675"/>
          <a:ext cx="2006600" cy="13790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5"/>
  <sheetViews>
    <sheetView workbookViewId="0">
      <selection activeCell="C16" sqref="C16"/>
    </sheetView>
  </sheetViews>
  <sheetFormatPr defaultRowHeight="16.5"/>
  <cols>
    <col min="1" max="1" width="8.88671875" style="18"/>
    <col min="2" max="2" width="14.5546875" style="18" customWidth="1"/>
    <col min="3" max="3" width="23" style="18" customWidth="1"/>
    <col min="4" max="4" width="12.88671875" style="18" customWidth="1"/>
    <col min="5" max="5" width="13.21875" style="18" customWidth="1"/>
    <col min="6" max="16384" width="8.88671875" style="18"/>
  </cols>
  <sheetData>
    <row r="2" spans="1:5" ht="31.5">
      <c r="A2" s="17" t="s">
        <v>7</v>
      </c>
    </row>
    <row r="4" spans="1:5" s="20" customFormat="1" ht="27.75" customHeight="1">
      <c r="A4" s="19" t="s">
        <v>8</v>
      </c>
      <c r="B4" s="19" t="s">
        <v>9</v>
      </c>
      <c r="C4" s="19" t="s">
        <v>10</v>
      </c>
      <c r="D4" s="19" t="s">
        <v>11</v>
      </c>
      <c r="E4" s="19" t="s">
        <v>12</v>
      </c>
    </row>
    <row r="5" spans="1:5" s="20" customFormat="1" ht="21.95" customHeight="1">
      <c r="A5" s="21" t="s">
        <v>13</v>
      </c>
      <c r="B5" s="22" t="s">
        <v>189</v>
      </c>
      <c r="C5" s="23" t="s">
        <v>14</v>
      </c>
      <c r="D5" s="22" t="s">
        <v>15</v>
      </c>
      <c r="E5" s="22"/>
    </row>
    <row r="6" spans="1:5" ht="21.95" customHeight="1">
      <c r="A6" s="24"/>
      <c r="B6" s="24"/>
      <c r="C6" s="24"/>
      <c r="D6" s="24"/>
      <c r="E6" s="24"/>
    </row>
    <row r="7" spans="1:5" ht="21.95" customHeight="1">
      <c r="A7" s="24"/>
      <c r="B7" s="24"/>
      <c r="C7" s="24"/>
      <c r="D7" s="24"/>
      <c r="E7" s="24"/>
    </row>
    <row r="8" spans="1:5" ht="21.95" customHeight="1">
      <c r="A8" s="24"/>
      <c r="B8" s="24"/>
      <c r="C8" s="24"/>
      <c r="D8" s="24"/>
      <c r="E8" s="24"/>
    </row>
    <row r="9" spans="1:5" ht="21.95" customHeight="1">
      <c r="A9" s="24"/>
      <c r="B9" s="24"/>
      <c r="C9" s="24"/>
      <c r="D9" s="24"/>
      <c r="E9" s="24"/>
    </row>
    <row r="10" spans="1:5" ht="21.95" customHeight="1">
      <c r="A10" s="24"/>
      <c r="B10" s="24"/>
      <c r="C10" s="24"/>
      <c r="D10" s="24"/>
      <c r="E10" s="24"/>
    </row>
    <row r="11" spans="1:5" ht="21.95" customHeight="1">
      <c r="A11" s="24"/>
      <c r="B11" s="24"/>
      <c r="C11" s="24"/>
      <c r="D11" s="24"/>
      <c r="E11" s="24"/>
    </row>
    <row r="12" spans="1:5" ht="21.95" customHeight="1">
      <c r="A12" s="24"/>
      <c r="B12" s="24"/>
      <c r="C12" s="24"/>
      <c r="D12" s="24"/>
      <c r="E12" s="24"/>
    </row>
    <row r="14" spans="1:5" ht="28.5" customHeight="1">
      <c r="A14" s="56" t="s">
        <v>16</v>
      </c>
      <c r="B14" s="57"/>
      <c r="C14" s="57"/>
      <c r="D14" s="57"/>
      <c r="E14" s="58"/>
    </row>
    <row r="15" spans="1:5" ht="27" customHeight="1">
      <c r="A15" s="59"/>
      <c r="B15" s="60"/>
      <c r="C15" s="60"/>
      <c r="D15" s="60"/>
      <c r="E15" s="61"/>
    </row>
  </sheetData>
  <mergeCells count="2">
    <mergeCell ref="A14:E14"/>
    <mergeCell ref="A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65267"/>
  <sheetViews>
    <sheetView tabSelected="1" zoomScaleNormal="100" workbookViewId="0">
      <selection activeCell="N1" sqref="N1"/>
    </sheetView>
  </sheetViews>
  <sheetFormatPr defaultRowHeight="12"/>
  <cols>
    <col min="1" max="1" width="3.88671875" style="16" customWidth="1"/>
    <col min="2" max="2" width="6.88671875" style="5" customWidth="1"/>
    <col min="3" max="3" width="8.77734375" style="8" customWidth="1"/>
    <col min="4" max="4" width="7.21875" style="5" customWidth="1"/>
    <col min="5" max="5" width="10.33203125" style="5" customWidth="1"/>
    <col min="6" max="6" width="20.44140625" style="8" customWidth="1"/>
    <col min="7" max="7" width="7.44140625" style="5" customWidth="1"/>
    <col min="8" max="8" width="7.21875" style="5" customWidth="1"/>
    <col min="9" max="9" width="6.5546875" style="8" customWidth="1"/>
    <col min="10" max="10" width="7" style="5" customWidth="1"/>
    <col min="11" max="11" width="9.6640625" style="5" customWidth="1"/>
    <col min="12" max="12" width="11.88671875" style="9" customWidth="1"/>
    <col min="13" max="13" width="7.21875" style="9" customWidth="1"/>
    <col min="14" max="14" width="10.21875" style="9" customWidth="1"/>
    <col min="15" max="15" width="6.77734375" style="5" customWidth="1"/>
    <col min="16" max="16" width="8.77734375" style="5" customWidth="1"/>
    <col min="17" max="18" width="5.77734375" style="5" customWidth="1"/>
    <col min="19" max="19" width="9.44140625" style="5" customWidth="1"/>
    <col min="20" max="20" width="6.88671875" style="9" customWidth="1"/>
    <col min="21" max="21" width="5.77734375" style="5" customWidth="1"/>
    <col min="22" max="22" width="8.5546875" style="9" customWidth="1"/>
    <col min="23" max="23" width="7.5546875" style="5" customWidth="1"/>
    <col min="24" max="24" width="6.5546875" style="5" customWidth="1"/>
    <col min="25" max="25" width="8.6640625" style="5" customWidth="1"/>
    <col min="26" max="27" width="6.5546875" style="5" customWidth="1"/>
    <col min="28" max="28" width="19.33203125" style="6" customWidth="1"/>
    <col min="29" max="29" width="5.33203125" style="7" bestFit="1" customWidth="1"/>
    <col min="30" max="30" width="44.33203125" style="7" customWidth="1"/>
    <col min="31" max="32" width="8.88671875" style="7"/>
    <col min="33" max="33" width="9.44140625" style="7" bestFit="1" customWidth="1"/>
    <col min="34" max="16384" width="8.88671875" style="7"/>
  </cols>
  <sheetData>
    <row r="1" spans="1:32" s="27" customFormat="1" ht="27.75" customHeight="1">
      <c r="A1" s="28" t="s">
        <v>62</v>
      </c>
      <c r="B1" s="1"/>
      <c r="C1" s="3"/>
      <c r="D1" s="2"/>
      <c r="E1" s="2"/>
      <c r="F1" s="4"/>
      <c r="G1" s="71"/>
      <c r="H1" s="72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5"/>
      <c r="U1" s="74"/>
      <c r="V1" s="74"/>
      <c r="W1" s="74"/>
      <c r="X1" s="74"/>
      <c r="Y1" s="74"/>
      <c r="Z1" s="74"/>
      <c r="AA1" s="74"/>
      <c r="AB1" s="76"/>
      <c r="AC1" s="71"/>
      <c r="AD1" s="77"/>
      <c r="AE1" s="77"/>
      <c r="AF1" s="77"/>
    </row>
    <row r="2" spans="1:32" s="27" customFormat="1" ht="13.5" customHeight="1">
      <c r="A2" s="63" t="s">
        <v>63</v>
      </c>
      <c r="B2" s="29" t="s">
        <v>4</v>
      </c>
      <c r="C2" s="31"/>
      <c r="D2" s="30"/>
      <c r="E2" s="30"/>
      <c r="F2" s="32"/>
      <c r="G2" s="30"/>
      <c r="H2" s="30"/>
      <c r="I2" s="31"/>
      <c r="J2" s="63" t="s">
        <v>64</v>
      </c>
      <c r="K2" s="62" t="s">
        <v>65</v>
      </c>
      <c r="L2" s="62"/>
      <c r="M2" s="62"/>
      <c r="N2" s="62"/>
      <c r="O2" s="62"/>
      <c r="P2" s="62" t="s">
        <v>6</v>
      </c>
      <c r="Q2" s="66"/>
      <c r="R2" s="62"/>
      <c r="S2" s="62" t="s">
        <v>66</v>
      </c>
      <c r="T2" s="66"/>
      <c r="U2" s="62"/>
      <c r="V2" s="62" t="s">
        <v>20</v>
      </c>
      <c r="W2" s="66"/>
      <c r="X2" s="62"/>
      <c r="Y2" s="62" t="s">
        <v>21</v>
      </c>
      <c r="Z2" s="66"/>
      <c r="AA2" s="62"/>
      <c r="AB2" s="69" t="s">
        <v>67</v>
      </c>
      <c r="AC2" s="67" t="s">
        <v>68</v>
      </c>
    </row>
    <row r="3" spans="1:32" s="27" customFormat="1" ht="24">
      <c r="A3" s="64"/>
      <c r="B3" s="33" t="s">
        <v>69</v>
      </c>
      <c r="C3" s="34" t="s">
        <v>72</v>
      </c>
      <c r="D3" s="33" t="s">
        <v>0</v>
      </c>
      <c r="E3" s="33" t="s">
        <v>239</v>
      </c>
      <c r="F3" s="34" t="s">
        <v>73</v>
      </c>
      <c r="G3" s="33" t="s">
        <v>70</v>
      </c>
      <c r="H3" s="33" t="s">
        <v>5</v>
      </c>
      <c r="I3" s="34" t="s">
        <v>71</v>
      </c>
      <c r="J3" s="65"/>
      <c r="K3" s="33" t="s">
        <v>17</v>
      </c>
      <c r="L3" s="35" t="s">
        <v>19</v>
      </c>
      <c r="M3" s="35" t="s">
        <v>265</v>
      </c>
      <c r="N3" s="35" t="s">
        <v>18</v>
      </c>
      <c r="O3" s="33" t="s">
        <v>3</v>
      </c>
      <c r="P3" s="33" t="s">
        <v>1</v>
      </c>
      <c r="Q3" s="35" t="s">
        <v>2</v>
      </c>
      <c r="R3" s="33" t="s">
        <v>3</v>
      </c>
      <c r="S3" s="33" t="s">
        <v>1</v>
      </c>
      <c r="T3" s="35" t="s">
        <v>2</v>
      </c>
      <c r="U3" s="33" t="s">
        <v>3</v>
      </c>
      <c r="V3" s="35" t="s">
        <v>1</v>
      </c>
      <c r="W3" s="33" t="s">
        <v>2</v>
      </c>
      <c r="X3" s="33" t="s">
        <v>3</v>
      </c>
      <c r="Y3" s="35" t="s">
        <v>1</v>
      </c>
      <c r="Z3" s="33" t="s">
        <v>2</v>
      </c>
      <c r="AA3" s="33" t="s">
        <v>3</v>
      </c>
      <c r="AB3" s="64"/>
      <c r="AC3" s="68"/>
      <c r="AD3" s="27" t="s">
        <v>74</v>
      </c>
    </row>
    <row r="4" spans="1:32" s="26" customFormat="1">
      <c r="A4" s="36">
        <v>1</v>
      </c>
      <c r="B4" s="37" t="s">
        <v>181</v>
      </c>
      <c r="C4" s="37" t="s">
        <v>182</v>
      </c>
      <c r="D4" s="38" t="s">
        <v>24</v>
      </c>
      <c r="E4" s="52" t="s">
        <v>240</v>
      </c>
      <c r="F4" s="39" t="s">
        <v>183</v>
      </c>
      <c r="G4" s="38" t="s">
        <v>25</v>
      </c>
      <c r="H4" s="38">
        <v>2</v>
      </c>
      <c r="I4" s="38">
        <v>1</v>
      </c>
      <c r="J4" s="10" t="s">
        <v>258</v>
      </c>
      <c r="K4" s="40">
        <v>42030</v>
      </c>
      <c r="L4" s="40">
        <v>42048</v>
      </c>
      <c r="M4" s="70">
        <v>0.3</v>
      </c>
      <c r="N4" s="40"/>
      <c r="O4" s="41" t="s">
        <v>190</v>
      </c>
      <c r="P4" s="40">
        <v>42048</v>
      </c>
      <c r="Q4" s="41"/>
      <c r="R4" s="41" t="s">
        <v>75</v>
      </c>
      <c r="S4" s="40">
        <v>42051</v>
      </c>
      <c r="T4" s="40"/>
      <c r="U4" s="41" t="s">
        <v>188</v>
      </c>
      <c r="V4" s="40">
        <v>42058</v>
      </c>
      <c r="W4" s="42"/>
      <c r="X4" s="41" t="s">
        <v>188</v>
      </c>
      <c r="Y4" s="40">
        <v>42060</v>
      </c>
      <c r="Z4" s="41"/>
      <c r="AA4" s="41" t="s">
        <v>188</v>
      </c>
      <c r="AB4" s="43"/>
      <c r="AC4" s="44"/>
      <c r="AD4" s="37" t="s">
        <v>184</v>
      </c>
      <c r="AE4" s="37"/>
      <c r="AF4" s="26">
        <f>H4*M4</f>
        <v>0.6</v>
      </c>
    </row>
    <row r="5" spans="1:32" s="26" customFormat="1">
      <c r="A5" s="25">
        <v>2</v>
      </c>
      <c r="B5" s="45" t="s">
        <v>22</v>
      </c>
      <c r="C5" s="45" t="s">
        <v>186</v>
      </c>
      <c r="D5" s="46" t="s">
        <v>82</v>
      </c>
      <c r="E5" s="52" t="s">
        <v>240</v>
      </c>
      <c r="F5" s="47" t="s">
        <v>187</v>
      </c>
      <c r="G5" s="46" t="s">
        <v>185</v>
      </c>
      <c r="H5" s="46">
        <v>10</v>
      </c>
      <c r="I5" s="46">
        <v>1</v>
      </c>
      <c r="J5" s="10" t="s">
        <v>258</v>
      </c>
      <c r="K5" s="11">
        <v>42030</v>
      </c>
      <c r="L5" s="11">
        <v>42048</v>
      </c>
      <c r="M5" s="70">
        <v>0.1</v>
      </c>
      <c r="N5" s="11"/>
      <c r="O5" s="12" t="s">
        <v>190</v>
      </c>
      <c r="P5" s="11">
        <v>42048</v>
      </c>
      <c r="Q5" s="12"/>
      <c r="R5" s="12" t="s">
        <v>75</v>
      </c>
      <c r="S5" s="11">
        <v>42051</v>
      </c>
      <c r="T5" s="11"/>
      <c r="U5" s="12" t="s">
        <v>188</v>
      </c>
      <c r="V5" s="11">
        <v>42058</v>
      </c>
      <c r="W5" s="13"/>
      <c r="X5" s="12" t="s">
        <v>188</v>
      </c>
      <c r="Y5" s="11">
        <v>42060</v>
      </c>
      <c r="Z5" s="12"/>
      <c r="AA5" s="12" t="s">
        <v>188</v>
      </c>
      <c r="AB5" s="14"/>
      <c r="AC5" s="15"/>
      <c r="AD5" s="45" t="s">
        <v>76</v>
      </c>
      <c r="AE5" s="45"/>
      <c r="AF5" s="26">
        <f t="shared" ref="AF5:AF63" si="0">H5*M5</f>
        <v>1</v>
      </c>
    </row>
    <row r="6" spans="1:32" s="26" customFormat="1">
      <c r="A6" s="25">
        <v>3</v>
      </c>
      <c r="B6" s="45" t="s">
        <v>23</v>
      </c>
      <c r="C6" s="45" t="s">
        <v>79</v>
      </c>
      <c r="D6" s="46" t="s">
        <v>77</v>
      </c>
      <c r="E6" s="53" t="s">
        <v>241</v>
      </c>
      <c r="F6" s="47" t="s">
        <v>80</v>
      </c>
      <c r="G6" s="46" t="s">
        <v>78</v>
      </c>
      <c r="H6" s="46">
        <v>1.5</v>
      </c>
      <c r="I6" s="46">
        <v>1</v>
      </c>
      <c r="J6" s="10" t="s">
        <v>264</v>
      </c>
      <c r="K6" s="11">
        <v>42030</v>
      </c>
      <c r="L6" s="11">
        <v>42048</v>
      </c>
      <c r="M6" s="70">
        <v>0</v>
      </c>
      <c r="N6" s="11"/>
      <c r="O6" s="12" t="s">
        <v>271</v>
      </c>
      <c r="P6" s="11">
        <v>42048</v>
      </c>
      <c r="Q6" s="12"/>
      <c r="R6" s="12" t="s">
        <v>75</v>
      </c>
      <c r="S6" s="11">
        <v>42051</v>
      </c>
      <c r="T6" s="11"/>
      <c r="U6" s="12" t="s">
        <v>188</v>
      </c>
      <c r="V6" s="11">
        <v>42058</v>
      </c>
      <c r="W6" s="13"/>
      <c r="X6" s="12" t="s">
        <v>188</v>
      </c>
      <c r="Y6" s="11">
        <v>42060</v>
      </c>
      <c r="Z6" s="12"/>
      <c r="AA6" s="12" t="s">
        <v>188</v>
      </c>
      <c r="AB6" s="14"/>
      <c r="AC6" s="15"/>
      <c r="AD6" s="45" t="s">
        <v>81</v>
      </c>
      <c r="AE6" s="45"/>
      <c r="AF6" s="26">
        <f t="shared" si="0"/>
        <v>0</v>
      </c>
    </row>
    <row r="7" spans="1:32" s="26" customFormat="1">
      <c r="A7" s="36">
        <v>4</v>
      </c>
      <c r="B7" s="45" t="s">
        <v>26</v>
      </c>
      <c r="C7" s="45" t="s">
        <v>83</v>
      </c>
      <c r="D7" s="46" t="s">
        <v>82</v>
      </c>
      <c r="E7" s="53" t="s">
        <v>241</v>
      </c>
      <c r="F7" s="47" t="s">
        <v>84</v>
      </c>
      <c r="G7" s="46" t="s">
        <v>78</v>
      </c>
      <c r="H7" s="46">
        <v>2</v>
      </c>
      <c r="I7" s="46">
        <v>1</v>
      </c>
      <c r="J7" s="10" t="s">
        <v>264</v>
      </c>
      <c r="K7" s="11">
        <v>42030</v>
      </c>
      <c r="L7" s="11">
        <v>42048</v>
      </c>
      <c r="M7" s="70">
        <v>0</v>
      </c>
      <c r="N7" s="11"/>
      <c r="O7" s="12" t="s">
        <v>190</v>
      </c>
      <c r="P7" s="11">
        <v>42048</v>
      </c>
      <c r="Q7" s="12"/>
      <c r="R7" s="12" t="s">
        <v>75</v>
      </c>
      <c r="S7" s="11">
        <v>42051</v>
      </c>
      <c r="T7" s="11"/>
      <c r="U7" s="12" t="s">
        <v>188</v>
      </c>
      <c r="V7" s="11">
        <v>42058</v>
      </c>
      <c r="W7" s="13"/>
      <c r="X7" s="12" t="s">
        <v>188</v>
      </c>
      <c r="Y7" s="11">
        <v>42060</v>
      </c>
      <c r="Z7" s="12"/>
      <c r="AA7" s="12" t="s">
        <v>188</v>
      </c>
      <c r="AB7" s="14"/>
      <c r="AC7" s="15"/>
      <c r="AD7" s="45" t="s">
        <v>85</v>
      </c>
      <c r="AE7" s="45"/>
      <c r="AF7" s="26">
        <f t="shared" si="0"/>
        <v>0</v>
      </c>
    </row>
    <row r="8" spans="1:32" s="26" customFormat="1">
      <c r="A8" s="25">
        <v>5</v>
      </c>
      <c r="B8" s="45" t="s">
        <v>86</v>
      </c>
      <c r="C8" s="45" t="s">
        <v>87</v>
      </c>
      <c r="D8" s="46" t="s">
        <v>82</v>
      </c>
      <c r="E8" s="53" t="s">
        <v>242</v>
      </c>
      <c r="F8" s="47" t="s">
        <v>88</v>
      </c>
      <c r="G8" s="46" t="s">
        <v>78</v>
      </c>
      <c r="H8" s="46">
        <v>2</v>
      </c>
      <c r="I8" s="46">
        <v>1</v>
      </c>
      <c r="J8" s="10" t="s">
        <v>264</v>
      </c>
      <c r="K8" s="11">
        <v>42030</v>
      </c>
      <c r="L8" s="11">
        <v>42048</v>
      </c>
      <c r="M8" s="70">
        <v>0</v>
      </c>
      <c r="N8" s="11"/>
      <c r="O8" s="12" t="s">
        <v>271</v>
      </c>
      <c r="P8" s="11">
        <v>42048</v>
      </c>
      <c r="Q8" s="12"/>
      <c r="R8" s="12" t="s">
        <v>75</v>
      </c>
      <c r="S8" s="11">
        <v>42051</v>
      </c>
      <c r="T8" s="13"/>
      <c r="U8" s="12" t="s">
        <v>188</v>
      </c>
      <c r="V8" s="11">
        <v>42058</v>
      </c>
      <c r="W8" s="13"/>
      <c r="X8" s="12" t="s">
        <v>188</v>
      </c>
      <c r="Y8" s="11">
        <v>42060</v>
      </c>
      <c r="Z8" s="12"/>
      <c r="AA8" s="12" t="s">
        <v>188</v>
      </c>
      <c r="AB8" s="14"/>
      <c r="AC8" s="15"/>
      <c r="AD8" s="45" t="s">
        <v>89</v>
      </c>
      <c r="AE8" s="45"/>
      <c r="AF8" s="26">
        <f t="shared" si="0"/>
        <v>0</v>
      </c>
    </row>
    <row r="9" spans="1:32" s="26" customFormat="1">
      <c r="A9" s="25">
        <v>6</v>
      </c>
      <c r="B9" s="45" t="s">
        <v>27</v>
      </c>
      <c r="C9" s="45" t="s">
        <v>91</v>
      </c>
      <c r="D9" s="46" t="s">
        <v>77</v>
      </c>
      <c r="E9" s="53" t="s">
        <v>243</v>
      </c>
      <c r="F9" s="47" t="s">
        <v>92</v>
      </c>
      <c r="G9" s="46" t="s">
        <v>90</v>
      </c>
      <c r="H9" s="46">
        <v>1</v>
      </c>
      <c r="I9" s="46">
        <v>2</v>
      </c>
      <c r="J9" s="10" t="s">
        <v>264</v>
      </c>
      <c r="K9" s="11">
        <v>42030</v>
      </c>
      <c r="L9" s="11">
        <v>42048</v>
      </c>
      <c r="M9" s="70">
        <v>0</v>
      </c>
      <c r="N9" s="11"/>
      <c r="O9" s="12" t="s">
        <v>271</v>
      </c>
      <c r="P9" s="11">
        <v>42048</v>
      </c>
      <c r="Q9" s="12"/>
      <c r="R9" s="12" t="s">
        <v>75</v>
      </c>
      <c r="S9" s="11">
        <v>42051</v>
      </c>
      <c r="T9" s="13"/>
      <c r="U9" s="12" t="s">
        <v>188</v>
      </c>
      <c r="V9" s="11">
        <v>42058</v>
      </c>
      <c r="W9" s="13"/>
      <c r="X9" s="12" t="s">
        <v>188</v>
      </c>
      <c r="Y9" s="11">
        <v>42060</v>
      </c>
      <c r="Z9" s="12"/>
      <c r="AA9" s="12" t="s">
        <v>188</v>
      </c>
      <c r="AB9" s="14"/>
      <c r="AC9" s="15"/>
      <c r="AD9" s="45" t="s">
        <v>93</v>
      </c>
      <c r="AE9" s="45"/>
      <c r="AF9" s="26">
        <f t="shared" si="0"/>
        <v>0</v>
      </c>
    </row>
    <row r="10" spans="1:32" s="26" customFormat="1">
      <c r="A10" s="36">
        <v>7</v>
      </c>
      <c r="B10" s="45" t="s">
        <v>28</v>
      </c>
      <c r="C10" s="45" t="s">
        <v>94</v>
      </c>
      <c r="D10" s="46" t="s">
        <v>77</v>
      </c>
      <c r="E10" s="53" t="s">
        <v>243</v>
      </c>
      <c r="F10" s="47" t="s">
        <v>95</v>
      </c>
      <c r="G10" s="46" t="s">
        <v>78</v>
      </c>
      <c r="H10" s="46">
        <v>3</v>
      </c>
      <c r="I10" s="46">
        <v>2</v>
      </c>
      <c r="J10" s="10" t="s">
        <v>264</v>
      </c>
      <c r="K10" s="11">
        <v>42030</v>
      </c>
      <c r="L10" s="11">
        <v>42048</v>
      </c>
      <c r="M10" s="70">
        <v>0</v>
      </c>
      <c r="N10" s="11"/>
      <c r="O10" s="12" t="s">
        <v>271</v>
      </c>
      <c r="P10" s="11">
        <v>42048</v>
      </c>
      <c r="Q10" s="12"/>
      <c r="R10" s="12" t="s">
        <v>75</v>
      </c>
      <c r="S10" s="11">
        <v>42051</v>
      </c>
      <c r="T10" s="13"/>
      <c r="U10" s="12" t="s">
        <v>188</v>
      </c>
      <c r="V10" s="11">
        <v>42058</v>
      </c>
      <c r="W10" s="13"/>
      <c r="X10" s="12" t="s">
        <v>188</v>
      </c>
      <c r="Y10" s="11">
        <v>42060</v>
      </c>
      <c r="Z10" s="12"/>
      <c r="AA10" s="12" t="s">
        <v>188</v>
      </c>
      <c r="AB10" s="14"/>
      <c r="AC10" s="15"/>
      <c r="AD10" s="45" t="s">
        <v>96</v>
      </c>
      <c r="AE10" s="45"/>
      <c r="AF10" s="26">
        <f t="shared" si="0"/>
        <v>0</v>
      </c>
    </row>
    <row r="11" spans="1:32" s="26" customFormat="1">
      <c r="A11" s="25">
        <v>8</v>
      </c>
      <c r="B11" s="45" t="s">
        <v>29</v>
      </c>
      <c r="C11" s="45" t="s">
        <v>97</v>
      </c>
      <c r="D11" s="46" t="s">
        <v>77</v>
      </c>
      <c r="E11" s="53" t="s">
        <v>244</v>
      </c>
      <c r="F11" s="47" t="s">
        <v>98</v>
      </c>
      <c r="G11" s="46" t="s">
        <v>90</v>
      </c>
      <c r="H11" s="46">
        <v>1</v>
      </c>
      <c r="I11" s="46">
        <v>1</v>
      </c>
      <c r="J11" s="10" t="s">
        <v>264</v>
      </c>
      <c r="K11" s="11">
        <v>42030</v>
      </c>
      <c r="L11" s="11">
        <v>42048</v>
      </c>
      <c r="M11" s="70">
        <v>0</v>
      </c>
      <c r="N11" s="11"/>
      <c r="O11" s="12" t="s">
        <v>271</v>
      </c>
      <c r="P11" s="11">
        <v>42048</v>
      </c>
      <c r="Q11" s="12"/>
      <c r="R11" s="12" t="s">
        <v>75</v>
      </c>
      <c r="S11" s="11">
        <v>42051</v>
      </c>
      <c r="T11" s="13"/>
      <c r="U11" s="12" t="s">
        <v>188</v>
      </c>
      <c r="V11" s="11">
        <v>42058</v>
      </c>
      <c r="W11" s="13"/>
      <c r="X11" s="12" t="s">
        <v>188</v>
      </c>
      <c r="Y11" s="11">
        <v>42060</v>
      </c>
      <c r="Z11" s="12"/>
      <c r="AA11" s="12" t="s">
        <v>188</v>
      </c>
      <c r="AB11" s="14"/>
      <c r="AC11" s="15"/>
      <c r="AD11" s="45" t="s">
        <v>99</v>
      </c>
      <c r="AE11" s="45"/>
      <c r="AF11" s="26">
        <f t="shared" si="0"/>
        <v>0</v>
      </c>
    </row>
    <row r="12" spans="1:32" s="26" customFormat="1">
      <c r="A12" s="25">
        <v>9</v>
      </c>
      <c r="B12" s="45" t="s">
        <v>30</v>
      </c>
      <c r="C12" s="45" t="s">
        <v>100</v>
      </c>
      <c r="D12" s="46" t="s">
        <v>77</v>
      </c>
      <c r="E12" s="53" t="s">
        <v>244</v>
      </c>
      <c r="F12" s="47" t="s">
        <v>101</v>
      </c>
      <c r="G12" s="46" t="s">
        <v>78</v>
      </c>
      <c r="H12" s="46">
        <v>2</v>
      </c>
      <c r="I12" s="46">
        <v>1</v>
      </c>
      <c r="J12" s="10" t="s">
        <v>264</v>
      </c>
      <c r="K12" s="11">
        <v>42030</v>
      </c>
      <c r="L12" s="11">
        <v>42048</v>
      </c>
      <c r="M12" s="70">
        <v>0</v>
      </c>
      <c r="N12" s="11"/>
      <c r="O12" s="12" t="s">
        <v>271</v>
      </c>
      <c r="P12" s="11">
        <v>42048</v>
      </c>
      <c r="Q12" s="12"/>
      <c r="R12" s="12" t="s">
        <v>75</v>
      </c>
      <c r="S12" s="11">
        <v>42051</v>
      </c>
      <c r="T12" s="13"/>
      <c r="U12" s="12" t="s">
        <v>188</v>
      </c>
      <c r="V12" s="11">
        <v>42058</v>
      </c>
      <c r="W12" s="13"/>
      <c r="X12" s="12" t="s">
        <v>188</v>
      </c>
      <c r="Y12" s="11">
        <v>42060</v>
      </c>
      <c r="Z12" s="12"/>
      <c r="AA12" s="12" t="s">
        <v>188</v>
      </c>
      <c r="AB12" s="14"/>
      <c r="AC12" s="15"/>
      <c r="AD12" s="45" t="s">
        <v>102</v>
      </c>
      <c r="AE12" s="45"/>
      <c r="AF12" s="26">
        <f t="shared" si="0"/>
        <v>0</v>
      </c>
    </row>
    <row r="13" spans="1:32" s="26" customFormat="1">
      <c r="A13" s="36">
        <v>10</v>
      </c>
      <c r="B13" s="45" t="s">
        <v>31</v>
      </c>
      <c r="C13" s="45" t="s">
        <v>103</v>
      </c>
      <c r="D13" s="46" t="s">
        <v>77</v>
      </c>
      <c r="E13" s="53" t="s">
        <v>245</v>
      </c>
      <c r="F13" s="47" t="s">
        <v>104</v>
      </c>
      <c r="G13" s="46" t="s">
        <v>90</v>
      </c>
      <c r="H13" s="46">
        <v>1</v>
      </c>
      <c r="I13" s="46">
        <v>2</v>
      </c>
      <c r="J13" s="10" t="s">
        <v>264</v>
      </c>
      <c r="K13" s="11">
        <v>42030</v>
      </c>
      <c r="L13" s="11">
        <v>42048</v>
      </c>
      <c r="M13" s="70">
        <v>0</v>
      </c>
      <c r="N13" s="11"/>
      <c r="O13" s="12" t="s">
        <v>271</v>
      </c>
      <c r="P13" s="11">
        <v>42048</v>
      </c>
      <c r="Q13" s="12"/>
      <c r="R13" s="12" t="s">
        <v>75</v>
      </c>
      <c r="S13" s="11">
        <v>42051</v>
      </c>
      <c r="T13" s="13"/>
      <c r="U13" s="12" t="s">
        <v>188</v>
      </c>
      <c r="V13" s="11">
        <v>42058</v>
      </c>
      <c r="W13" s="13"/>
      <c r="X13" s="12" t="s">
        <v>188</v>
      </c>
      <c r="Y13" s="11">
        <v>42060</v>
      </c>
      <c r="Z13" s="12"/>
      <c r="AA13" s="12" t="s">
        <v>188</v>
      </c>
      <c r="AB13" s="14"/>
      <c r="AC13" s="15"/>
      <c r="AD13" s="45" t="s">
        <v>105</v>
      </c>
      <c r="AE13" s="45"/>
      <c r="AF13" s="26">
        <f t="shared" si="0"/>
        <v>0</v>
      </c>
    </row>
    <row r="14" spans="1:32" s="26" customFormat="1">
      <c r="A14" s="25">
        <v>11</v>
      </c>
      <c r="B14" s="45" t="s">
        <v>32</v>
      </c>
      <c r="C14" s="45" t="s">
        <v>106</v>
      </c>
      <c r="D14" s="46" t="s">
        <v>77</v>
      </c>
      <c r="E14" s="53" t="s">
        <v>245</v>
      </c>
      <c r="F14" s="47" t="s">
        <v>107</v>
      </c>
      <c r="G14" s="46" t="s">
        <v>90</v>
      </c>
      <c r="H14" s="46">
        <v>1</v>
      </c>
      <c r="I14" s="46">
        <v>2</v>
      </c>
      <c r="J14" s="10" t="s">
        <v>264</v>
      </c>
      <c r="K14" s="11">
        <v>42030</v>
      </c>
      <c r="L14" s="11">
        <v>42048</v>
      </c>
      <c r="M14" s="70">
        <v>0</v>
      </c>
      <c r="N14" s="11"/>
      <c r="O14" s="12" t="s">
        <v>271</v>
      </c>
      <c r="P14" s="11">
        <v>42048</v>
      </c>
      <c r="Q14" s="12"/>
      <c r="R14" s="12" t="s">
        <v>75</v>
      </c>
      <c r="S14" s="11">
        <v>42051</v>
      </c>
      <c r="T14" s="13"/>
      <c r="U14" s="12" t="s">
        <v>188</v>
      </c>
      <c r="V14" s="11">
        <v>42058</v>
      </c>
      <c r="W14" s="13"/>
      <c r="X14" s="12" t="s">
        <v>188</v>
      </c>
      <c r="Y14" s="11">
        <v>42060</v>
      </c>
      <c r="Z14" s="12"/>
      <c r="AA14" s="12" t="s">
        <v>188</v>
      </c>
      <c r="AB14" s="14"/>
      <c r="AC14" s="15"/>
      <c r="AD14" s="45" t="s">
        <v>108</v>
      </c>
      <c r="AE14" s="45"/>
      <c r="AF14" s="26">
        <f t="shared" si="0"/>
        <v>0</v>
      </c>
    </row>
    <row r="15" spans="1:32" s="26" customFormat="1">
      <c r="A15" s="25">
        <v>12</v>
      </c>
      <c r="B15" s="45" t="s">
        <v>33</v>
      </c>
      <c r="C15" s="45" t="s">
        <v>109</v>
      </c>
      <c r="D15" s="46" t="s">
        <v>77</v>
      </c>
      <c r="E15" s="53" t="s">
        <v>246</v>
      </c>
      <c r="F15" s="47" t="s">
        <v>110</v>
      </c>
      <c r="G15" s="46" t="s">
        <v>90</v>
      </c>
      <c r="H15" s="46">
        <v>1.5</v>
      </c>
      <c r="I15" s="46">
        <v>1</v>
      </c>
      <c r="J15" s="10" t="s">
        <v>264</v>
      </c>
      <c r="K15" s="11">
        <v>42030</v>
      </c>
      <c r="L15" s="11">
        <v>42048</v>
      </c>
      <c r="M15" s="70">
        <v>0</v>
      </c>
      <c r="N15" s="11"/>
      <c r="O15" s="12" t="s">
        <v>271</v>
      </c>
      <c r="P15" s="11">
        <v>42048</v>
      </c>
      <c r="Q15" s="12"/>
      <c r="R15" s="12" t="s">
        <v>75</v>
      </c>
      <c r="S15" s="11">
        <v>42051</v>
      </c>
      <c r="T15" s="13"/>
      <c r="U15" s="12" t="s">
        <v>188</v>
      </c>
      <c r="V15" s="11">
        <v>42058</v>
      </c>
      <c r="W15" s="13"/>
      <c r="X15" s="12" t="s">
        <v>188</v>
      </c>
      <c r="Y15" s="11">
        <v>42060</v>
      </c>
      <c r="Z15" s="12"/>
      <c r="AA15" s="12" t="s">
        <v>188</v>
      </c>
      <c r="AB15" s="14"/>
      <c r="AC15" s="15"/>
      <c r="AD15" s="45" t="s">
        <v>111</v>
      </c>
      <c r="AE15" s="45"/>
      <c r="AF15" s="26">
        <f t="shared" si="0"/>
        <v>0</v>
      </c>
    </row>
    <row r="16" spans="1:32" s="26" customFormat="1">
      <c r="A16" s="36">
        <v>13</v>
      </c>
      <c r="B16" s="45" t="s">
        <v>34</v>
      </c>
      <c r="C16" s="45" t="s">
        <v>112</v>
      </c>
      <c r="D16" s="46" t="s">
        <v>82</v>
      </c>
      <c r="E16" s="53" t="s">
        <v>246</v>
      </c>
      <c r="F16" s="47" t="s">
        <v>113</v>
      </c>
      <c r="G16" s="46" t="s">
        <v>78</v>
      </c>
      <c r="H16" s="46">
        <v>2</v>
      </c>
      <c r="I16" s="46">
        <v>1</v>
      </c>
      <c r="J16" s="10" t="s">
        <v>264</v>
      </c>
      <c r="K16" s="11">
        <v>42030</v>
      </c>
      <c r="L16" s="11">
        <v>42048</v>
      </c>
      <c r="M16" s="70">
        <v>0</v>
      </c>
      <c r="N16" s="11"/>
      <c r="O16" s="12" t="s">
        <v>271</v>
      </c>
      <c r="P16" s="11">
        <v>42048</v>
      </c>
      <c r="Q16" s="12"/>
      <c r="R16" s="12" t="s">
        <v>75</v>
      </c>
      <c r="S16" s="11">
        <v>42051</v>
      </c>
      <c r="T16" s="13"/>
      <c r="U16" s="12" t="s">
        <v>188</v>
      </c>
      <c r="V16" s="11">
        <v>42058</v>
      </c>
      <c r="W16" s="13"/>
      <c r="X16" s="12" t="s">
        <v>188</v>
      </c>
      <c r="Y16" s="11">
        <v>42060</v>
      </c>
      <c r="Z16" s="12"/>
      <c r="AA16" s="12" t="s">
        <v>188</v>
      </c>
      <c r="AB16" s="14"/>
      <c r="AC16" s="15"/>
      <c r="AD16" s="45" t="s">
        <v>114</v>
      </c>
      <c r="AE16" s="45"/>
      <c r="AF16" s="26">
        <f t="shared" si="0"/>
        <v>0</v>
      </c>
    </row>
    <row r="17" spans="1:32" s="26" customFormat="1">
      <c r="A17" s="25">
        <v>14</v>
      </c>
      <c r="B17" s="45" t="s">
        <v>35</v>
      </c>
      <c r="C17" s="45" t="s">
        <v>115</v>
      </c>
      <c r="D17" s="46" t="s">
        <v>77</v>
      </c>
      <c r="E17" s="53" t="s">
        <v>257</v>
      </c>
      <c r="F17" s="47" t="s">
        <v>116</v>
      </c>
      <c r="G17" s="46" t="s">
        <v>90</v>
      </c>
      <c r="H17" s="46">
        <v>1</v>
      </c>
      <c r="I17" s="46">
        <v>2</v>
      </c>
      <c r="J17" s="10" t="s">
        <v>264</v>
      </c>
      <c r="K17" s="11">
        <v>42030</v>
      </c>
      <c r="L17" s="11">
        <v>42048</v>
      </c>
      <c r="M17" s="70">
        <v>0</v>
      </c>
      <c r="N17" s="11"/>
      <c r="O17" s="12" t="s">
        <v>271</v>
      </c>
      <c r="P17" s="11">
        <v>42048</v>
      </c>
      <c r="Q17" s="12"/>
      <c r="R17" s="12" t="s">
        <v>75</v>
      </c>
      <c r="S17" s="11">
        <v>42051</v>
      </c>
      <c r="T17" s="13"/>
      <c r="U17" s="12" t="s">
        <v>188</v>
      </c>
      <c r="V17" s="11">
        <v>42058</v>
      </c>
      <c r="W17" s="13"/>
      <c r="X17" s="12" t="s">
        <v>188</v>
      </c>
      <c r="Y17" s="11">
        <v>42060</v>
      </c>
      <c r="Z17" s="12"/>
      <c r="AA17" s="12" t="s">
        <v>188</v>
      </c>
      <c r="AB17" s="14"/>
      <c r="AC17" s="15"/>
      <c r="AD17" s="45" t="s">
        <v>117</v>
      </c>
      <c r="AE17" s="45"/>
      <c r="AF17" s="26">
        <f t="shared" si="0"/>
        <v>0</v>
      </c>
    </row>
    <row r="18" spans="1:32" s="26" customFormat="1">
      <c r="A18" s="25">
        <v>15</v>
      </c>
      <c r="B18" s="45" t="s">
        <v>36</v>
      </c>
      <c r="C18" s="45" t="s">
        <v>118</v>
      </c>
      <c r="D18" s="46" t="s">
        <v>77</v>
      </c>
      <c r="E18" s="53" t="s">
        <v>257</v>
      </c>
      <c r="F18" s="47" t="s">
        <v>119</v>
      </c>
      <c r="G18" s="46" t="s">
        <v>90</v>
      </c>
      <c r="H18" s="46">
        <v>1</v>
      </c>
      <c r="I18" s="46">
        <v>2</v>
      </c>
      <c r="J18" s="10" t="s">
        <v>264</v>
      </c>
      <c r="K18" s="11">
        <v>42030</v>
      </c>
      <c r="L18" s="11">
        <v>42048</v>
      </c>
      <c r="M18" s="70">
        <v>0</v>
      </c>
      <c r="N18" s="11"/>
      <c r="O18" s="12" t="s">
        <v>271</v>
      </c>
      <c r="P18" s="11">
        <v>42048</v>
      </c>
      <c r="Q18" s="12"/>
      <c r="R18" s="12" t="s">
        <v>75</v>
      </c>
      <c r="S18" s="11">
        <v>42051</v>
      </c>
      <c r="T18" s="13"/>
      <c r="U18" s="12" t="s">
        <v>188</v>
      </c>
      <c r="V18" s="11">
        <v>42058</v>
      </c>
      <c r="W18" s="13"/>
      <c r="X18" s="12" t="s">
        <v>188</v>
      </c>
      <c r="Y18" s="11">
        <v>42060</v>
      </c>
      <c r="Z18" s="12"/>
      <c r="AA18" s="12" t="s">
        <v>188</v>
      </c>
      <c r="AB18" s="14"/>
      <c r="AC18" s="15"/>
      <c r="AD18" s="45" t="s">
        <v>120</v>
      </c>
      <c r="AE18" s="45"/>
      <c r="AF18" s="26">
        <f t="shared" si="0"/>
        <v>0</v>
      </c>
    </row>
    <row r="19" spans="1:32" s="26" customFormat="1">
      <c r="A19" s="36">
        <v>16</v>
      </c>
      <c r="B19" s="45" t="s">
        <v>37</v>
      </c>
      <c r="C19" s="45" t="s">
        <v>121</v>
      </c>
      <c r="D19" s="46" t="s">
        <v>77</v>
      </c>
      <c r="E19" s="46" t="s">
        <v>255</v>
      </c>
      <c r="F19" s="45" t="s">
        <v>122</v>
      </c>
      <c r="G19" s="46" t="s">
        <v>78</v>
      </c>
      <c r="H19" s="46">
        <v>2.5</v>
      </c>
      <c r="I19" s="46">
        <v>3</v>
      </c>
      <c r="J19" s="10" t="s">
        <v>264</v>
      </c>
      <c r="K19" s="11">
        <v>42051</v>
      </c>
      <c r="L19" s="11">
        <v>42052</v>
      </c>
      <c r="M19" s="70">
        <v>0</v>
      </c>
      <c r="N19" s="11"/>
      <c r="O19" s="12"/>
      <c r="P19" s="11">
        <v>42056</v>
      </c>
      <c r="Q19" s="12"/>
      <c r="R19" s="12" t="s">
        <v>75</v>
      </c>
      <c r="S19" s="11">
        <v>42059</v>
      </c>
      <c r="T19" s="13"/>
      <c r="U19" s="12" t="s">
        <v>188</v>
      </c>
      <c r="V19" s="11">
        <v>42060</v>
      </c>
      <c r="W19" s="13"/>
      <c r="X19" s="12" t="s">
        <v>188</v>
      </c>
      <c r="Y19" s="11">
        <v>42061</v>
      </c>
      <c r="Z19" s="12"/>
      <c r="AA19" s="12" t="s">
        <v>188</v>
      </c>
      <c r="AB19" s="14"/>
      <c r="AC19" s="15"/>
      <c r="AD19" s="45" t="s">
        <v>123</v>
      </c>
      <c r="AE19" s="45"/>
      <c r="AF19" s="26">
        <f t="shared" si="0"/>
        <v>0</v>
      </c>
    </row>
    <row r="20" spans="1:32" s="26" customFormat="1">
      <c r="A20" s="25">
        <v>17</v>
      </c>
      <c r="B20" s="45" t="s">
        <v>38</v>
      </c>
      <c r="C20" s="45" t="s">
        <v>124</v>
      </c>
      <c r="D20" s="46" t="s">
        <v>77</v>
      </c>
      <c r="E20" s="46" t="s">
        <v>255</v>
      </c>
      <c r="F20" s="45" t="s">
        <v>125</v>
      </c>
      <c r="G20" s="46" t="s">
        <v>78</v>
      </c>
      <c r="H20" s="46">
        <v>2</v>
      </c>
      <c r="I20" s="46">
        <v>3</v>
      </c>
      <c r="J20" s="10" t="s">
        <v>264</v>
      </c>
      <c r="K20" s="11">
        <v>42051</v>
      </c>
      <c r="L20" s="11">
        <v>42052</v>
      </c>
      <c r="M20" s="70">
        <v>0</v>
      </c>
      <c r="N20" s="13"/>
      <c r="O20" s="12"/>
      <c r="P20" s="11">
        <v>42056</v>
      </c>
      <c r="Q20" s="12"/>
      <c r="R20" s="12" t="s">
        <v>75</v>
      </c>
      <c r="S20" s="11">
        <v>42059</v>
      </c>
      <c r="T20" s="13"/>
      <c r="U20" s="12" t="s">
        <v>188</v>
      </c>
      <c r="V20" s="11">
        <v>42060</v>
      </c>
      <c r="W20" s="13"/>
      <c r="X20" s="12" t="s">
        <v>188</v>
      </c>
      <c r="Y20" s="11">
        <v>42061</v>
      </c>
      <c r="Z20" s="12"/>
      <c r="AA20" s="12" t="s">
        <v>188</v>
      </c>
      <c r="AB20" s="14"/>
      <c r="AC20" s="15"/>
      <c r="AD20" s="45" t="s">
        <v>126</v>
      </c>
      <c r="AE20" s="45"/>
      <c r="AF20" s="26">
        <f t="shared" si="0"/>
        <v>0</v>
      </c>
    </row>
    <row r="21" spans="1:32">
      <c r="A21" s="25">
        <v>18</v>
      </c>
      <c r="B21" s="45" t="s">
        <v>39</v>
      </c>
      <c r="C21" s="45" t="s">
        <v>127</v>
      </c>
      <c r="D21" s="46" t="s">
        <v>77</v>
      </c>
      <c r="E21" s="46" t="s">
        <v>256</v>
      </c>
      <c r="F21" s="45" t="s">
        <v>128</v>
      </c>
      <c r="G21" s="46" t="s">
        <v>78</v>
      </c>
      <c r="H21" s="46">
        <v>3</v>
      </c>
      <c r="I21" s="46">
        <v>1</v>
      </c>
      <c r="J21" s="10" t="s">
        <v>258</v>
      </c>
      <c r="K21" s="11">
        <v>42030</v>
      </c>
      <c r="L21" s="11">
        <v>42048</v>
      </c>
      <c r="M21" s="70">
        <v>0.5</v>
      </c>
      <c r="N21" s="11"/>
      <c r="O21" s="12" t="s">
        <v>272</v>
      </c>
      <c r="P21" s="11">
        <v>42048</v>
      </c>
      <c r="Q21" s="12"/>
      <c r="R21" s="12" t="s">
        <v>75</v>
      </c>
      <c r="S21" s="11">
        <v>42051</v>
      </c>
      <c r="T21" s="13"/>
      <c r="U21" s="12" t="s">
        <v>188</v>
      </c>
      <c r="V21" s="11">
        <v>42058</v>
      </c>
      <c r="W21" s="13"/>
      <c r="X21" s="12" t="s">
        <v>188</v>
      </c>
      <c r="Y21" s="11">
        <v>42060</v>
      </c>
      <c r="Z21" s="12"/>
      <c r="AA21" s="12" t="s">
        <v>188</v>
      </c>
      <c r="AB21" s="14"/>
      <c r="AC21" s="15"/>
      <c r="AD21" s="45" t="s">
        <v>129</v>
      </c>
      <c r="AE21" s="45"/>
      <c r="AF21" s="26">
        <f t="shared" si="0"/>
        <v>1.5</v>
      </c>
    </row>
    <row r="22" spans="1:32">
      <c r="A22" s="36">
        <v>19</v>
      </c>
      <c r="B22" s="45" t="s">
        <v>40</v>
      </c>
      <c r="C22" s="45" t="s">
        <v>130</v>
      </c>
      <c r="D22" s="46" t="s">
        <v>77</v>
      </c>
      <c r="E22" s="53" t="s">
        <v>247</v>
      </c>
      <c r="F22" s="47" t="s">
        <v>131</v>
      </c>
      <c r="G22" s="46" t="s">
        <v>90</v>
      </c>
      <c r="H22" s="46">
        <v>1</v>
      </c>
      <c r="I22" s="25">
        <v>1</v>
      </c>
      <c r="J22" s="10" t="s">
        <v>258</v>
      </c>
      <c r="K22" s="11">
        <v>42030</v>
      </c>
      <c r="L22" s="11">
        <v>42048</v>
      </c>
      <c r="M22" s="70">
        <v>0.5</v>
      </c>
      <c r="N22" s="13"/>
      <c r="O22" s="12" t="s">
        <v>190</v>
      </c>
      <c r="P22" s="11">
        <v>42048</v>
      </c>
      <c r="Q22" s="12"/>
      <c r="R22" s="12" t="s">
        <v>75</v>
      </c>
      <c r="S22" s="11">
        <v>42051</v>
      </c>
      <c r="T22" s="13"/>
      <c r="U22" s="12" t="s">
        <v>188</v>
      </c>
      <c r="V22" s="11">
        <v>42058</v>
      </c>
      <c r="W22" s="13"/>
      <c r="X22" s="12" t="s">
        <v>188</v>
      </c>
      <c r="Y22" s="11">
        <v>42060</v>
      </c>
      <c r="Z22" s="12"/>
      <c r="AA22" s="12" t="s">
        <v>188</v>
      </c>
      <c r="AB22" s="14"/>
      <c r="AC22" s="15"/>
      <c r="AD22" s="45" t="s">
        <v>132</v>
      </c>
      <c r="AE22" s="45"/>
      <c r="AF22" s="26">
        <f t="shared" si="0"/>
        <v>0.5</v>
      </c>
    </row>
    <row r="23" spans="1:32">
      <c r="A23" s="25">
        <v>20</v>
      </c>
      <c r="B23" s="45" t="s">
        <v>41</v>
      </c>
      <c r="C23" s="45" t="s">
        <v>130</v>
      </c>
      <c r="D23" s="46" t="s">
        <v>82</v>
      </c>
      <c r="E23" s="53" t="s">
        <v>247</v>
      </c>
      <c r="F23" s="47" t="s">
        <v>133</v>
      </c>
      <c r="G23" s="46" t="s">
        <v>90</v>
      </c>
      <c r="H23" s="46">
        <v>1</v>
      </c>
      <c r="I23" s="25">
        <v>1</v>
      </c>
      <c r="J23" s="10" t="s">
        <v>258</v>
      </c>
      <c r="K23" s="11">
        <v>42030</v>
      </c>
      <c r="L23" s="11">
        <v>42048</v>
      </c>
      <c r="M23" s="70">
        <v>0.5</v>
      </c>
      <c r="N23" s="11"/>
      <c r="O23" s="12" t="s">
        <v>190</v>
      </c>
      <c r="P23" s="11">
        <v>42048</v>
      </c>
      <c r="Q23" s="12"/>
      <c r="R23" s="12" t="s">
        <v>75</v>
      </c>
      <c r="S23" s="11">
        <v>42051</v>
      </c>
      <c r="T23" s="13"/>
      <c r="U23" s="12" t="s">
        <v>188</v>
      </c>
      <c r="V23" s="11">
        <v>42058</v>
      </c>
      <c r="W23" s="13"/>
      <c r="X23" s="12" t="s">
        <v>188</v>
      </c>
      <c r="Y23" s="11">
        <v>42060</v>
      </c>
      <c r="Z23" s="12"/>
      <c r="AA23" s="12" t="s">
        <v>188</v>
      </c>
      <c r="AB23" s="14"/>
      <c r="AC23" s="15"/>
      <c r="AD23" s="45" t="s">
        <v>134</v>
      </c>
      <c r="AE23" s="45"/>
      <c r="AF23" s="26">
        <f t="shared" si="0"/>
        <v>0.5</v>
      </c>
    </row>
    <row r="24" spans="1:32">
      <c r="A24" s="25">
        <v>21</v>
      </c>
      <c r="B24" s="45" t="s">
        <v>42</v>
      </c>
      <c r="C24" s="45" t="s">
        <v>130</v>
      </c>
      <c r="D24" s="46" t="s">
        <v>82</v>
      </c>
      <c r="E24" s="53" t="s">
        <v>248</v>
      </c>
      <c r="F24" s="47" t="s">
        <v>135</v>
      </c>
      <c r="G24" s="46" t="s">
        <v>90</v>
      </c>
      <c r="H24" s="46">
        <v>1</v>
      </c>
      <c r="I24" s="25">
        <v>1</v>
      </c>
      <c r="J24" s="10" t="s">
        <v>258</v>
      </c>
      <c r="K24" s="11">
        <v>42030</v>
      </c>
      <c r="L24" s="11">
        <v>42048</v>
      </c>
      <c r="M24" s="70">
        <v>0.5</v>
      </c>
      <c r="N24" s="13"/>
      <c r="O24" s="12" t="s">
        <v>190</v>
      </c>
      <c r="P24" s="11">
        <v>42048</v>
      </c>
      <c r="Q24" s="12"/>
      <c r="R24" s="12" t="s">
        <v>75</v>
      </c>
      <c r="S24" s="11">
        <v>42051</v>
      </c>
      <c r="T24" s="13"/>
      <c r="U24" s="12" t="s">
        <v>188</v>
      </c>
      <c r="V24" s="11">
        <v>42058</v>
      </c>
      <c r="W24" s="13"/>
      <c r="X24" s="12" t="s">
        <v>188</v>
      </c>
      <c r="Y24" s="11">
        <v>42060</v>
      </c>
      <c r="Z24" s="12"/>
      <c r="AA24" s="12" t="s">
        <v>188</v>
      </c>
      <c r="AB24" s="14"/>
      <c r="AC24" s="15"/>
      <c r="AD24" s="45" t="s">
        <v>136</v>
      </c>
      <c r="AE24" s="45"/>
      <c r="AF24" s="26">
        <f t="shared" si="0"/>
        <v>0.5</v>
      </c>
    </row>
    <row r="25" spans="1:32">
      <c r="A25" s="36">
        <v>22</v>
      </c>
      <c r="B25" s="45" t="s">
        <v>43</v>
      </c>
      <c r="C25" s="45" t="s">
        <v>130</v>
      </c>
      <c r="D25" s="46" t="s">
        <v>77</v>
      </c>
      <c r="E25" s="53" t="s">
        <v>249</v>
      </c>
      <c r="F25" s="47" t="s">
        <v>137</v>
      </c>
      <c r="G25" s="46" t="s">
        <v>90</v>
      </c>
      <c r="H25" s="46">
        <v>1</v>
      </c>
      <c r="I25" s="25">
        <v>1</v>
      </c>
      <c r="J25" s="10" t="s">
        <v>238</v>
      </c>
      <c r="K25" s="11">
        <v>42030</v>
      </c>
      <c r="L25" s="11">
        <v>42048</v>
      </c>
      <c r="M25" s="70">
        <v>1</v>
      </c>
      <c r="N25" s="11">
        <v>42041</v>
      </c>
      <c r="O25" s="12" t="s">
        <v>190</v>
      </c>
      <c r="P25" s="11">
        <v>42048</v>
      </c>
      <c r="Q25" s="12"/>
      <c r="R25" s="12" t="s">
        <v>75</v>
      </c>
      <c r="S25" s="11">
        <v>42051</v>
      </c>
      <c r="T25" s="13"/>
      <c r="U25" s="12" t="s">
        <v>263</v>
      </c>
      <c r="V25" s="11">
        <v>42058</v>
      </c>
      <c r="W25" s="13"/>
      <c r="X25" s="12" t="s">
        <v>263</v>
      </c>
      <c r="Y25" s="11">
        <v>42060</v>
      </c>
      <c r="Z25" s="12"/>
      <c r="AA25" s="12" t="s">
        <v>263</v>
      </c>
      <c r="AB25" s="14"/>
      <c r="AC25" s="15"/>
      <c r="AD25" s="47" t="s">
        <v>138</v>
      </c>
      <c r="AE25" s="45"/>
      <c r="AF25" s="26">
        <f t="shared" si="0"/>
        <v>1</v>
      </c>
    </row>
    <row r="26" spans="1:32">
      <c r="A26" s="25">
        <v>23</v>
      </c>
      <c r="B26" s="45" t="s">
        <v>44</v>
      </c>
      <c r="C26" s="45" t="s">
        <v>130</v>
      </c>
      <c r="D26" s="46" t="s">
        <v>82</v>
      </c>
      <c r="E26" s="53" t="s">
        <v>249</v>
      </c>
      <c r="F26" s="47" t="s">
        <v>139</v>
      </c>
      <c r="G26" s="46" t="s">
        <v>90</v>
      </c>
      <c r="H26" s="46">
        <v>1</v>
      </c>
      <c r="I26" s="25">
        <v>1</v>
      </c>
      <c r="J26" s="10" t="s">
        <v>238</v>
      </c>
      <c r="K26" s="11">
        <v>42030</v>
      </c>
      <c r="L26" s="11">
        <v>42048</v>
      </c>
      <c r="M26" s="70">
        <v>1</v>
      </c>
      <c r="N26" s="11">
        <v>42041</v>
      </c>
      <c r="O26" s="12" t="s">
        <v>190</v>
      </c>
      <c r="P26" s="11">
        <v>42048</v>
      </c>
      <c r="Q26" s="12"/>
      <c r="R26" s="12" t="s">
        <v>75</v>
      </c>
      <c r="S26" s="11">
        <v>42051</v>
      </c>
      <c r="T26" s="13"/>
      <c r="U26" s="12" t="s">
        <v>263</v>
      </c>
      <c r="V26" s="11">
        <v>42058</v>
      </c>
      <c r="W26" s="13"/>
      <c r="X26" s="12" t="s">
        <v>263</v>
      </c>
      <c r="Y26" s="11">
        <v>42060</v>
      </c>
      <c r="Z26" s="12"/>
      <c r="AA26" s="12" t="s">
        <v>263</v>
      </c>
      <c r="AB26" s="14"/>
      <c r="AC26" s="15"/>
      <c r="AD26" s="47" t="s">
        <v>138</v>
      </c>
      <c r="AE26" s="45"/>
      <c r="AF26" s="26">
        <f t="shared" si="0"/>
        <v>1</v>
      </c>
    </row>
    <row r="27" spans="1:32">
      <c r="A27" s="25">
        <v>24</v>
      </c>
      <c r="B27" s="45" t="s">
        <v>45</v>
      </c>
      <c r="C27" s="45" t="s">
        <v>130</v>
      </c>
      <c r="D27" s="46" t="s">
        <v>77</v>
      </c>
      <c r="E27" s="53" t="s">
        <v>250</v>
      </c>
      <c r="F27" s="47" t="s">
        <v>140</v>
      </c>
      <c r="G27" s="46" t="s">
        <v>90</v>
      </c>
      <c r="H27" s="46">
        <v>1</v>
      </c>
      <c r="I27" s="25">
        <v>1</v>
      </c>
      <c r="J27" s="10" t="s">
        <v>238</v>
      </c>
      <c r="K27" s="11">
        <v>42030</v>
      </c>
      <c r="L27" s="11">
        <v>42048</v>
      </c>
      <c r="M27" s="70">
        <v>1</v>
      </c>
      <c r="N27" s="11">
        <v>42041</v>
      </c>
      <c r="O27" s="12" t="s">
        <v>190</v>
      </c>
      <c r="P27" s="11">
        <v>42048</v>
      </c>
      <c r="Q27" s="12"/>
      <c r="R27" s="12" t="s">
        <v>75</v>
      </c>
      <c r="S27" s="11">
        <v>42051</v>
      </c>
      <c r="T27" s="13"/>
      <c r="U27" s="12" t="s">
        <v>263</v>
      </c>
      <c r="V27" s="11">
        <v>42058</v>
      </c>
      <c r="W27" s="13"/>
      <c r="X27" s="12" t="s">
        <v>263</v>
      </c>
      <c r="Y27" s="11">
        <v>42060</v>
      </c>
      <c r="Z27" s="12"/>
      <c r="AA27" s="12" t="s">
        <v>263</v>
      </c>
      <c r="AB27" s="14"/>
      <c r="AC27" s="15"/>
      <c r="AD27" s="47" t="s">
        <v>138</v>
      </c>
      <c r="AE27" s="45"/>
      <c r="AF27" s="26">
        <f t="shared" si="0"/>
        <v>1</v>
      </c>
    </row>
    <row r="28" spans="1:32">
      <c r="A28" s="36">
        <v>25</v>
      </c>
      <c r="B28" s="45" t="s">
        <v>46</v>
      </c>
      <c r="C28" s="45" t="s">
        <v>130</v>
      </c>
      <c r="D28" s="46" t="s">
        <v>82</v>
      </c>
      <c r="E28" s="53" t="s">
        <v>250</v>
      </c>
      <c r="F28" s="47" t="s">
        <v>141</v>
      </c>
      <c r="G28" s="46" t="s">
        <v>90</v>
      </c>
      <c r="H28" s="46">
        <v>1</v>
      </c>
      <c r="I28" s="25">
        <v>1</v>
      </c>
      <c r="J28" s="10" t="s">
        <v>238</v>
      </c>
      <c r="K28" s="11">
        <v>42030</v>
      </c>
      <c r="L28" s="11">
        <v>42048</v>
      </c>
      <c r="M28" s="70">
        <v>1</v>
      </c>
      <c r="N28" s="11">
        <v>42041</v>
      </c>
      <c r="O28" s="12" t="s">
        <v>190</v>
      </c>
      <c r="P28" s="11">
        <v>42048</v>
      </c>
      <c r="Q28" s="12"/>
      <c r="R28" s="12" t="s">
        <v>75</v>
      </c>
      <c r="S28" s="11">
        <v>42051</v>
      </c>
      <c r="T28" s="13"/>
      <c r="U28" s="12" t="s">
        <v>263</v>
      </c>
      <c r="V28" s="11">
        <v>42058</v>
      </c>
      <c r="W28" s="13"/>
      <c r="X28" s="12" t="s">
        <v>263</v>
      </c>
      <c r="Y28" s="11">
        <v>42060</v>
      </c>
      <c r="Z28" s="12"/>
      <c r="AA28" s="12" t="s">
        <v>263</v>
      </c>
      <c r="AB28" s="14"/>
      <c r="AC28" s="15"/>
      <c r="AD28" s="47" t="s">
        <v>138</v>
      </c>
      <c r="AE28" s="45"/>
      <c r="AF28" s="26">
        <f t="shared" si="0"/>
        <v>1</v>
      </c>
    </row>
    <row r="29" spans="1:32">
      <c r="A29" s="25">
        <v>26</v>
      </c>
      <c r="B29" s="45" t="s">
        <v>47</v>
      </c>
      <c r="C29" s="45" t="s">
        <v>142</v>
      </c>
      <c r="D29" s="46" t="s">
        <v>77</v>
      </c>
      <c r="E29" s="53" t="s">
        <v>259</v>
      </c>
      <c r="F29" s="47" t="s">
        <v>143</v>
      </c>
      <c r="G29" s="46" t="s">
        <v>90</v>
      </c>
      <c r="H29" s="46">
        <v>1</v>
      </c>
      <c r="I29" s="25">
        <v>4</v>
      </c>
      <c r="J29" s="10" t="s">
        <v>238</v>
      </c>
      <c r="K29" s="11">
        <v>42065</v>
      </c>
      <c r="L29" s="11">
        <v>42069</v>
      </c>
      <c r="M29" s="70">
        <v>1</v>
      </c>
      <c r="N29" s="11">
        <v>42041</v>
      </c>
      <c r="O29" s="12" t="s">
        <v>272</v>
      </c>
      <c r="P29" s="11">
        <v>42072</v>
      </c>
      <c r="Q29" s="12"/>
      <c r="R29" s="12" t="s">
        <v>75</v>
      </c>
      <c r="S29" s="11">
        <v>42073</v>
      </c>
      <c r="T29" s="13"/>
      <c r="U29" s="12" t="s">
        <v>188</v>
      </c>
      <c r="V29" s="11">
        <v>42074</v>
      </c>
      <c r="W29" s="13"/>
      <c r="X29" s="12" t="s">
        <v>188</v>
      </c>
      <c r="Y29" s="11">
        <v>42075</v>
      </c>
      <c r="Z29" s="12"/>
      <c r="AA29" s="12" t="s">
        <v>188</v>
      </c>
      <c r="AB29" s="14"/>
      <c r="AC29" s="15"/>
      <c r="AD29" s="47" t="s">
        <v>144</v>
      </c>
      <c r="AE29" s="45"/>
      <c r="AF29" s="26">
        <f t="shared" si="0"/>
        <v>1</v>
      </c>
    </row>
    <row r="30" spans="1:32">
      <c r="A30" s="25">
        <v>27</v>
      </c>
      <c r="B30" s="45" t="s">
        <v>48</v>
      </c>
      <c r="C30" s="45" t="s">
        <v>142</v>
      </c>
      <c r="D30" s="46" t="s">
        <v>82</v>
      </c>
      <c r="E30" s="53" t="s">
        <v>259</v>
      </c>
      <c r="F30" s="47" t="s">
        <v>145</v>
      </c>
      <c r="G30" s="46" t="s">
        <v>90</v>
      </c>
      <c r="H30" s="46">
        <v>1</v>
      </c>
      <c r="I30" s="25">
        <v>4</v>
      </c>
      <c r="J30" s="10" t="s">
        <v>238</v>
      </c>
      <c r="K30" s="11">
        <v>42065</v>
      </c>
      <c r="L30" s="11">
        <v>42069</v>
      </c>
      <c r="M30" s="70">
        <v>1</v>
      </c>
      <c r="N30" s="11">
        <v>42041</v>
      </c>
      <c r="O30" s="12" t="s">
        <v>272</v>
      </c>
      <c r="P30" s="11">
        <v>42072</v>
      </c>
      <c r="Q30" s="12"/>
      <c r="R30" s="12" t="s">
        <v>75</v>
      </c>
      <c r="S30" s="11">
        <v>42073</v>
      </c>
      <c r="T30" s="13"/>
      <c r="U30" s="12" t="s">
        <v>188</v>
      </c>
      <c r="V30" s="11">
        <v>42074</v>
      </c>
      <c r="W30" s="13"/>
      <c r="X30" s="12" t="s">
        <v>188</v>
      </c>
      <c r="Y30" s="11">
        <v>42075</v>
      </c>
      <c r="Z30" s="12"/>
      <c r="AA30" s="12" t="s">
        <v>188</v>
      </c>
      <c r="AB30" s="14"/>
      <c r="AC30" s="15"/>
      <c r="AD30" s="47" t="s">
        <v>144</v>
      </c>
      <c r="AE30" s="45"/>
      <c r="AF30" s="26">
        <f t="shared" si="0"/>
        <v>1</v>
      </c>
    </row>
    <row r="31" spans="1:32">
      <c r="A31" s="36">
        <v>28</v>
      </c>
      <c r="B31" s="45" t="s">
        <v>275</v>
      </c>
      <c r="C31" s="45" t="s">
        <v>146</v>
      </c>
      <c r="D31" s="46" t="s">
        <v>82</v>
      </c>
      <c r="E31" s="53" t="s">
        <v>266</v>
      </c>
      <c r="F31" s="53" t="s">
        <v>266</v>
      </c>
      <c r="G31" s="46" t="s">
        <v>90</v>
      </c>
      <c r="H31" s="46">
        <v>1</v>
      </c>
      <c r="I31" s="25">
        <v>1</v>
      </c>
      <c r="J31" s="10" t="s">
        <v>238</v>
      </c>
      <c r="K31" s="11">
        <v>42030</v>
      </c>
      <c r="L31" s="11">
        <v>42048</v>
      </c>
      <c r="M31" s="70">
        <v>1</v>
      </c>
      <c r="N31" s="11">
        <v>42041</v>
      </c>
      <c r="O31" s="12" t="s">
        <v>190</v>
      </c>
      <c r="P31" s="11"/>
      <c r="Q31" s="12"/>
      <c r="R31" s="12"/>
      <c r="S31" s="11"/>
      <c r="T31" s="13"/>
      <c r="U31" s="12"/>
      <c r="V31" s="11"/>
      <c r="W31" s="13"/>
      <c r="X31" s="12"/>
      <c r="Y31" s="11"/>
      <c r="Z31" s="12"/>
      <c r="AA31" s="12"/>
      <c r="AB31" s="14"/>
      <c r="AC31" s="15"/>
      <c r="AD31" s="47"/>
      <c r="AE31" s="45"/>
      <c r="AF31" s="26">
        <f t="shared" si="0"/>
        <v>1</v>
      </c>
    </row>
    <row r="32" spans="1:32">
      <c r="A32" s="25">
        <v>29</v>
      </c>
      <c r="B32" s="45" t="s">
        <v>49</v>
      </c>
      <c r="C32" s="45" t="s">
        <v>146</v>
      </c>
      <c r="D32" s="46" t="s">
        <v>82</v>
      </c>
      <c r="E32" s="53" t="s">
        <v>251</v>
      </c>
      <c r="F32" s="47" t="s">
        <v>147</v>
      </c>
      <c r="G32" s="46" t="s">
        <v>78</v>
      </c>
      <c r="H32" s="46">
        <v>2.5</v>
      </c>
      <c r="I32" s="25">
        <v>1</v>
      </c>
      <c r="J32" s="10" t="s">
        <v>264</v>
      </c>
      <c r="K32" s="11">
        <v>42030</v>
      </c>
      <c r="L32" s="11">
        <v>42048</v>
      </c>
      <c r="M32" s="70">
        <v>0</v>
      </c>
      <c r="N32" s="11"/>
      <c r="O32" s="12" t="s">
        <v>190</v>
      </c>
      <c r="P32" s="11">
        <v>42048</v>
      </c>
      <c r="Q32" s="12"/>
      <c r="R32" s="12" t="s">
        <v>75</v>
      </c>
      <c r="S32" s="11">
        <v>42051</v>
      </c>
      <c r="T32" s="13"/>
      <c r="U32" s="12" t="s">
        <v>263</v>
      </c>
      <c r="V32" s="11">
        <v>42058</v>
      </c>
      <c r="W32" s="13"/>
      <c r="X32" s="12" t="s">
        <v>263</v>
      </c>
      <c r="Y32" s="11">
        <v>42060</v>
      </c>
      <c r="Z32" s="12"/>
      <c r="AA32" s="12" t="s">
        <v>263</v>
      </c>
      <c r="AB32" s="14"/>
      <c r="AC32" s="15"/>
      <c r="AD32" s="47" t="s">
        <v>148</v>
      </c>
      <c r="AE32" s="45"/>
      <c r="AF32" s="26">
        <f t="shared" si="0"/>
        <v>0</v>
      </c>
    </row>
    <row r="33" spans="1:32">
      <c r="A33" s="25">
        <v>30</v>
      </c>
      <c r="B33" s="45" t="s">
        <v>50</v>
      </c>
      <c r="C33" s="45" t="s">
        <v>146</v>
      </c>
      <c r="D33" s="46" t="s">
        <v>82</v>
      </c>
      <c r="E33" s="53" t="s">
        <v>252</v>
      </c>
      <c r="F33" s="47" t="s">
        <v>149</v>
      </c>
      <c r="G33" s="46" t="s">
        <v>78</v>
      </c>
      <c r="H33" s="46">
        <v>2.5</v>
      </c>
      <c r="I33" s="25">
        <v>1</v>
      </c>
      <c r="J33" s="10" t="s">
        <v>258</v>
      </c>
      <c r="K33" s="11">
        <v>42030</v>
      </c>
      <c r="L33" s="11">
        <v>42048</v>
      </c>
      <c r="M33" s="70">
        <v>0.9</v>
      </c>
      <c r="N33" s="13"/>
      <c r="O33" s="12" t="s">
        <v>273</v>
      </c>
      <c r="P33" s="11">
        <v>42048</v>
      </c>
      <c r="Q33" s="12"/>
      <c r="R33" s="12" t="s">
        <v>75</v>
      </c>
      <c r="S33" s="11">
        <v>42051</v>
      </c>
      <c r="T33" s="13"/>
      <c r="U33" s="12" t="s">
        <v>263</v>
      </c>
      <c r="V33" s="11">
        <v>42058</v>
      </c>
      <c r="W33" s="13"/>
      <c r="X33" s="12" t="s">
        <v>263</v>
      </c>
      <c r="Y33" s="11">
        <v>42060</v>
      </c>
      <c r="Z33" s="12"/>
      <c r="AA33" s="12" t="s">
        <v>263</v>
      </c>
      <c r="AB33" s="14"/>
      <c r="AC33" s="15"/>
      <c r="AD33" s="47" t="s">
        <v>148</v>
      </c>
      <c r="AE33" s="45"/>
      <c r="AF33" s="26">
        <f t="shared" si="0"/>
        <v>2.25</v>
      </c>
    </row>
    <row r="34" spans="1:32">
      <c r="A34" s="36">
        <v>31</v>
      </c>
      <c r="B34" s="45" t="s">
        <v>51</v>
      </c>
      <c r="C34" s="45" t="s">
        <v>146</v>
      </c>
      <c r="D34" s="46" t="s">
        <v>82</v>
      </c>
      <c r="E34" s="53" t="s">
        <v>260</v>
      </c>
      <c r="F34" s="47" t="s">
        <v>151</v>
      </c>
      <c r="G34" s="46" t="s">
        <v>150</v>
      </c>
      <c r="H34" s="46">
        <v>4</v>
      </c>
      <c r="I34" s="25">
        <v>4</v>
      </c>
      <c r="J34" s="10" t="s">
        <v>238</v>
      </c>
      <c r="K34" s="11">
        <v>42065</v>
      </c>
      <c r="L34" s="11">
        <v>42069</v>
      </c>
      <c r="M34" s="70">
        <v>1</v>
      </c>
      <c r="N34" s="11">
        <v>42041</v>
      </c>
      <c r="O34" s="12" t="s">
        <v>273</v>
      </c>
      <c r="P34" s="11">
        <v>42072</v>
      </c>
      <c r="Q34" s="12"/>
      <c r="R34" s="12" t="s">
        <v>75</v>
      </c>
      <c r="S34" s="11">
        <v>42073</v>
      </c>
      <c r="T34" s="13"/>
      <c r="U34" s="12" t="s">
        <v>263</v>
      </c>
      <c r="V34" s="11">
        <v>42074</v>
      </c>
      <c r="W34" s="13"/>
      <c r="X34" s="12" t="s">
        <v>263</v>
      </c>
      <c r="Y34" s="11">
        <v>42075</v>
      </c>
      <c r="Z34" s="12"/>
      <c r="AA34" s="12" t="s">
        <v>263</v>
      </c>
      <c r="AB34" s="14"/>
      <c r="AC34" s="15"/>
      <c r="AD34" s="47" t="s">
        <v>152</v>
      </c>
      <c r="AE34" s="45"/>
      <c r="AF34" s="26">
        <f t="shared" si="0"/>
        <v>4</v>
      </c>
    </row>
    <row r="35" spans="1:32">
      <c r="A35" s="25">
        <v>32</v>
      </c>
      <c r="B35" s="45" t="s">
        <v>52</v>
      </c>
      <c r="C35" s="45" t="s">
        <v>146</v>
      </c>
      <c r="D35" s="46" t="s">
        <v>77</v>
      </c>
      <c r="E35" s="53" t="s">
        <v>253</v>
      </c>
      <c r="F35" s="47" t="s">
        <v>153</v>
      </c>
      <c r="G35" s="46" t="s">
        <v>90</v>
      </c>
      <c r="H35" s="46">
        <v>1</v>
      </c>
      <c r="I35" s="25">
        <v>1</v>
      </c>
      <c r="J35" s="10" t="s">
        <v>258</v>
      </c>
      <c r="K35" s="11">
        <v>42030</v>
      </c>
      <c r="L35" s="11">
        <v>42048</v>
      </c>
      <c r="M35" s="70">
        <v>0.3</v>
      </c>
      <c r="N35" s="13"/>
      <c r="O35" s="12" t="s">
        <v>273</v>
      </c>
      <c r="P35" s="11">
        <v>42048</v>
      </c>
      <c r="Q35" s="12"/>
      <c r="R35" s="12" t="s">
        <v>75</v>
      </c>
      <c r="S35" s="11">
        <v>42072</v>
      </c>
      <c r="T35" s="13"/>
      <c r="U35" s="12" t="s">
        <v>188</v>
      </c>
      <c r="V35" s="11">
        <v>42073</v>
      </c>
      <c r="W35" s="13"/>
      <c r="X35" s="12" t="s">
        <v>188</v>
      </c>
      <c r="Y35" s="11">
        <v>42060</v>
      </c>
      <c r="Z35" s="12"/>
      <c r="AA35" s="12" t="s">
        <v>188</v>
      </c>
      <c r="AB35" s="14"/>
      <c r="AC35" s="15"/>
      <c r="AD35" s="47" t="s">
        <v>154</v>
      </c>
      <c r="AE35" s="45"/>
      <c r="AF35" s="26">
        <f t="shared" si="0"/>
        <v>0.3</v>
      </c>
    </row>
    <row r="36" spans="1:32">
      <c r="A36" s="25">
        <v>33</v>
      </c>
      <c r="B36" s="45" t="s">
        <v>53</v>
      </c>
      <c r="C36" s="45" t="s">
        <v>146</v>
      </c>
      <c r="D36" s="46" t="s">
        <v>82</v>
      </c>
      <c r="E36" s="53" t="s">
        <v>253</v>
      </c>
      <c r="F36" s="47" t="s">
        <v>155</v>
      </c>
      <c r="G36" s="46" t="s">
        <v>90</v>
      </c>
      <c r="H36" s="46">
        <v>1</v>
      </c>
      <c r="I36" s="25">
        <v>1</v>
      </c>
      <c r="J36" s="10" t="s">
        <v>258</v>
      </c>
      <c r="K36" s="11">
        <v>42030</v>
      </c>
      <c r="L36" s="11">
        <v>42048</v>
      </c>
      <c r="M36" s="70">
        <v>0.3</v>
      </c>
      <c r="N36" s="11"/>
      <c r="O36" s="12" t="s">
        <v>273</v>
      </c>
      <c r="P36" s="11">
        <v>42048</v>
      </c>
      <c r="Q36" s="12"/>
      <c r="R36" s="12" t="s">
        <v>75</v>
      </c>
      <c r="S36" s="11">
        <v>42072</v>
      </c>
      <c r="T36" s="13"/>
      <c r="U36" s="12" t="s">
        <v>188</v>
      </c>
      <c r="V36" s="11">
        <v>42073</v>
      </c>
      <c r="W36" s="13"/>
      <c r="X36" s="12" t="s">
        <v>188</v>
      </c>
      <c r="Y36" s="11">
        <v>42060</v>
      </c>
      <c r="Z36" s="12"/>
      <c r="AA36" s="12" t="s">
        <v>188</v>
      </c>
      <c r="AB36" s="14"/>
      <c r="AC36" s="15"/>
      <c r="AD36" s="47" t="s">
        <v>154</v>
      </c>
      <c r="AE36" s="47"/>
      <c r="AF36" s="26">
        <f t="shared" si="0"/>
        <v>0.3</v>
      </c>
    </row>
    <row r="37" spans="1:32">
      <c r="A37" s="36">
        <v>34</v>
      </c>
      <c r="B37" s="45" t="s">
        <v>54</v>
      </c>
      <c r="C37" s="45" t="s">
        <v>146</v>
      </c>
      <c r="D37" s="46" t="s">
        <v>77</v>
      </c>
      <c r="E37" s="53" t="s">
        <v>254</v>
      </c>
      <c r="F37" s="47" t="s">
        <v>156</v>
      </c>
      <c r="G37" s="46" t="s">
        <v>90</v>
      </c>
      <c r="H37" s="46">
        <v>1</v>
      </c>
      <c r="I37" s="25">
        <v>1</v>
      </c>
      <c r="J37" s="10" t="s">
        <v>258</v>
      </c>
      <c r="K37" s="11">
        <v>42030</v>
      </c>
      <c r="L37" s="11">
        <v>42048</v>
      </c>
      <c r="M37" s="70">
        <v>0.3</v>
      </c>
      <c r="N37" s="13"/>
      <c r="O37" s="12" t="s">
        <v>273</v>
      </c>
      <c r="P37" s="11">
        <v>42048</v>
      </c>
      <c r="Q37" s="12"/>
      <c r="R37" s="12" t="s">
        <v>75</v>
      </c>
      <c r="S37" s="11">
        <v>42051</v>
      </c>
      <c r="T37" s="13"/>
      <c r="U37" s="12" t="s">
        <v>188</v>
      </c>
      <c r="V37" s="11">
        <v>42058</v>
      </c>
      <c r="W37" s="13"/>
      <c r="X37" s="12" t="s">
        <v>188</v>
      </c>
      <c r="Y37" s="11">
        <v>42060</v>
      </c>
      <c r="Z37" s="12"/>
      <c r="AA37" s="12" t="s">
        <v>188</v>
      </c>
      <c r="AB37" s="14"/>
      <c r="AC37" s="15"/>
      <c r="AD37" s="47" t="s">
        <v>154</v>
      </c>
      <c r="AE37" s="47"/>
      <c r="AF37" s="26">
        <f t="shared" si="0"/>
        <v>0.3</v>
      </c>
    </row>
    <row r="38" spans="1:32">
      <c r="A38" s="25">
        <v>35</v>
      </c>
      <c r="B38" s="45" t="s">
        <v>55</v>
      </c>
      <c r="C38" s="45" t="s">
        <v>146</v>
      </c>
      <c r="D38" s="46" t="s">
        <v>82</v>
      </c>
      <c r="E38" s="53" t="s">
        <v>254</v>
      </c>
      <c r="F38" s="47" t="s">
        <v>157</v>
      </c>
      <c r="G38" s="46" t="s">
        <v>90</v>
      </c>
      <c r="H38" s="46">
        <v>1</v>
      </c>
      <c r="I38" s="25">
        <v>1</v>
      </c>
      <c r="J38" s="10" t="s">
        <v>258</v>
      </c>
      <c r="K38" s="11">
        <v>42030</v>
      </c>
      <c r="L38" s="11">
        <v>42048</v>
      </c>
      <c r="M38" s="70">
        <v>0.3</v>
      </c>
      <c r="N38" s="11"/>
      <c r="O38" s="12" t="s">
        <v>273</v>
      </c>
      <c r="P38" s="11">
        <v>42048</v>
      </c>
      <c r="Q38" s="12"/>
      <c r="R38" s="12" t="s">
        <v>75</v>
      </c>
      <c r="S38" s="11">
        <v>42051</v>
      </c>
      <c r="T38" s="13"/>
      <c r="U38" s="12" t="s">
        <v>188</v>
      </c>
      <c r="V38" s="11">
        <v>42058</v>
      </c>
      <c r="W38" s="13"/>
      <c r="X38" s="12" t="s">
        <v>188</v>
      </c>
      <c r="Y38" s="11">
        <v>42060</v>
      </c>
      <c r="Z38" s="12"/>
      <c r="AA38" s="12" t="s">
        <v>188</v>
      </c>
      <c r="AB38" s="14"/>
      <c r="AC38" s="15"/>
      <c r="AD38" s="47" t="s">
        <v>154</v>
      </c>
      <c r="AE38" s="47"/>
      <c r="AF38" s="26">
        <f t="shared" si="0"/>
        <v>0.3</v>
      </c>
    </row>
    <row r="39" spans="1:32">
      <c r="A39" s="25">
        <v>36</v>
      </c>
      <c r="B39" s="45" t="s">
        <v>224</v>
      </c>
      <c r="C39" s="45" t="s">
        <v>146</v>
      </c>
      <c r="D39" s="46" t="s">
        <v>82</v>
      </c>
      <c r="E39" s="53" t="s">
        <v>261</v>
      </c>
      <c r="F39" s="47" t="s">
        <v>194</v>
      </c>
      <c r="G39" s="46" t="s">
        <v>90</v>
      </c>
      <c r="H39" s="46">
        <v>1</v>
      </c>
      <c r="I39" s="25">
        <v>4</v>
      </c>
      <c r="J39" s="10" t="s">
        <v>264</v>
      </c>
      <c r="K39" s="11">
        <v>42065</v>
      </c>
      <c r="L39" s="11">
        <v>42069</v>
      </c>
      <c r="M39" s="70">
        <v>0</v>
      </c>
      <c r="N39" s="13"/>
      <c r="O39" s="12" t="s">
        <v>195</v>
      </c>
      <c r="P39" s="11">
        <v>42072</v>
      </c>
      <c r="Q39" s="12"/>
      <c r="R39" s="12" t="s">
        <v>75</v>
      </c>
      <c r="S39" s="11">
        <v>42073</v>
      </c>
      <c r="T39" s="13"/>
      <c r="U39" s="12" t="s">
        <v>263</v>
      </c>
      <c r="V39" s="11">
        <v>42074</v>
      </c>
      <c r="W39" s="13"/>
      <c r="X39" s="12" t="s">
        <v>263</v>
      </c>
      <c r="Y39" s="11">
        <v>42075</v>
      </c>
      <c r="Z39" s="12"/>
      <c r="AA39" s="12" t="s">
        <v>263</v>
      </c>
      <c r="AB39" s="14"/>
      <c r="AC39" s="15"/>
      <c r="AD39" s="47" t="s">
        <v>262</v>
      </c>
      <c r="AE39" s="47"/>
      <c r="AF39" s="26">
        <f t="shared" si="0"/>
        <v>0</v>
      </c>
    </row>
    <row r="40" spans="1:32">
      <c r="A40" s="36">
        <v>37</v>
      </c>
      <c r="B40" s="45" t="s">
        <v>56</v>
      </c>
      <c r="C40" s="47" t="s">
        <v>158</v>
      </c>
      <c r="D40" s="25" t="s">
        <v>158</v>
      </c>
      <c r="E40" s="55"/>
      <c r="F40" s="47" t="s">
        <v>159</v>
      </c>
      <c r="G40" s="25" t="s">
        <v>90</v>
      </c>
      <c r="H40" s="46">
        <v>1</v>
      </c>
      <c r="I40" s="25">
        <v>4</v>
      </c>
      <c r="J40" s="10" t="s">
        <v>264</v>
      </c>
      <c r="K40" s="11">
        <v>42065</v>
      </c>
      <c r="L40" s="11">
        <v>42069</v>
      </c>
      <c r="M40" s="70">
        <v>0</v>
      </c>
      <c r="N40" s="11"/>
      <c r="O40" s="12"/>
      <c r="P40" s="11">
        <v>42072</v>
      </c>
      <c r="Q40" s="12"/>
      <c r="R40" s="12" t="s">
        <v>75</v>
      </c>
      <c r="S40" s="11">
        <v>42073</v>
      </c>
      <c r="T40" s="13"/>
      <c r="U40" s="12" t="s">
        <v>188</v>
      </c>
      <c r="V40" s="11">
        <v>42074</v>
      </c>
      <c r="W40" s="13"/>
      <c r="X40" s="12" t="s">
        <v>188</v>
      </c>
      <c r="Y40" s="11">
        <v>42075</v>
      </c>
      <c r="Z40" s="12"/>
      <c r="AA40" s="12" t="s">
        <v>188</v>
      </c>
      <c r="AB40" s="14"/>
      <c r="AC40" s="15"/>
      <c r="AD40" s="45" t="s">
        <v>160</v>
      </c>
      <c r="AE40" s="47"/>
      <c r="AF40" s="26">
        <f t="shared" si="0"/>
        <v>0</v>
      </c>
    </row>
    <row r="41" spans="1:32">
      <c r="A41" s="25">
        <v>38</v>
      </c>
      <c r="B41" s="45" t="s">
        <v>57</v>
      </c>
      <c r="C41" s="47" t="s">
        <v>161</v>
      </c>
      <c r="D41" s="25" t="s">
        <v>161</v>
      </c>
      <c r="E41" s="55"/>
      <c r="F41" s="47" t="s">
        <v>162</v>
      </c>
      <c r="G41" s="25" t="s">
        <v>78</v>
      </c>
      <c r="H41" s="46">
        <v>2</v>
      </c>
      <c r="I41" s="25">
        <v>4</v>
      </c>
      <c r="J41" s="10" t="s">
        <v>264</v>
      </c>
      <c r="K41" s="11">
        <v>42065</v>
      </c>
      <c r="L41" s="11">
        <v>42069</v>
      </c>
      <c r="M41" s="70">
        <v>0</v>
      </c>
      <c r="N41" s="13"/>
      <c r="O41" s="12"/>
      <c r="P41" s="11">
        <v>42072</v>
      </c>
      <c r="Q41" s="12"/>
      <c r="R41" s="12" t="s">
        <v>75</v>
      </c>
      <c r="S41" s="11">
        <v>42073</v>
      </c>
      <c r="T41" s="13"/>
      <c r="U41" s="12" t="s">
        <v>188</v>
      </c>
      <c r="V41" s="11">
        <v>42074</v>
      </c>
      <c r="W41" s="13"/>
      <c r="X41" s="12" t="s">
        <v>188</v>
      </c>
      <c r="Y41" s="11">
        <v>42075</v>
      </c>
      <c r="Z41" s="12"/>
      <c r="AA41" s="12" t="s">
        <v>188</v>
      </c>
      <c r="AB41" s="14"/>
      <c r="AC41" s="15"/>
      <c r="AD41" s="45" t="s">
        <v>163</v>
      </c>
      <c r="AE41" s="47"/>
      <c r="AF41" s="26">
        <f t="shared" si="0"/>
        <v>0</v>
      </c>
    </row>
    <row r="42" spans="1:32">
      <c r="A42" s="25">
        <v>39</v>
      </c>
      <c r="B42" s="45" t="s">
        <v>225</v>
      </c>
      <c r="C42" s="45" t="s">
        <v>165</v>
      </c>
      <c r="D42" s="46" t="s">
        <v>164</v>
      </c>
      <c r="E42" s="53"/>
      <c r="F42" s="45" t="s">
        <v>191</v>
      </c>
      <c r="G42" s="46" t="s">
        <v>90</v>
      </c>
      <c r="H42" s="46">
        <v>1</v>
      </c>
      <c r="I42" s="46">
        <v>1</v>
      </c>
      <c r="J42" s="10" t="s">
        <v>258</v>
      </c>
      <c r="K42" s="11">
        <v>42030</v>
      </c>
      <c r="L42" s="11">
        <v>42048</v>
      </c>
      <c r="M42" s="70">
        <v>0.3</v>
      </c>
      <c r="N42" s="11"/>
      <c r="O42" s="12" t="s">
        <v>195</v>
      </c>
      <c r="P42" s="11">
        <v>42048</v>
      </c>
      <c r="Q42" s="12"/>
      <c r="R42" s="12" t="s">
        <v>75</v>
      </c>
      <c r="S42" s="11">
        <v>42051</v>
      </c>
      <c r="T42" s="13"/>
      <c r="U42" s="12" t="s">
        <v>188</v>
      </c>
      <c r="V42" s="11">
        <v>42058</v>
      </c>
      <c r="W42" s="13"/>
      <c r="X42" s="12" t="s">
        <v>188</v>
      </c>
      <c r="Y42" s="11">
        <v>42060</v>
      </c>
      <c r="Z42" s="12"/>
      <c r="AA42" s="12" t="s">
        <v>188</v>
      </c>
      <c r="AB42" s="14"/>
      <c r="AC42" s="15"/>
      <c r="AD42" s="45" t="s">
        <v>166</v>
      </c>
      <c r="AE42" s="25" t="s">
        <v>167</v>
      </c>
      <c r="AF42" s="26">
        <f t="shared" si="0"/>
        <v>0.3</v>
      </c>
    </row>
    <row r="43" spans="1:32">
      <c r="A43" s="36">
        <v>40</v>
      </c>
      <c r="B43" s="45" t="s">
        <v>226</v>
      </c>
      <c r="C43" s="45" t="s">
        <v>276</v>
      </c>
      <c r="D43" s="46" t="s">
        <v>164</v>
      </c>
      <c r="E43" s="53"/>
      <c r="F43" s="47" t="s">
        <v>192</v>
      </c>
      <c r="G43" s="46" t="s">
        <v>90</v>
      </c>
      <c r="H43" s="46">
        <v>1.5</v>
      </c>
      <c r="I43" s="25">
        <v>1</v>
      </c>
      <c r="J43" s="10" t="s">
        <v>264</v>
      </c>
      <c r="K43" s="11">
        <v>42030</v>
      </c>
      <c r="L43" s="11">
        <v>42048</v>
      </c>
      <c r="M43" s="70">
        <v>0</v>
      </c>
      <c r="N43" s="13"/>
      <c r="O43" s="12" t="s">
        <v>195</v>
      </c>
      <c r="P43" s="11">
        <v>42048</v>
      </c>
      <c r="Q43" s="12"/>
      <c r="R43" s="12" t="s">
        <v>75</v>
      </c>
      <c r="S43" s="11">
        <v>42051</v>
      </c>
      <c r="T43" s="13"/>
      <c r="U43" s="12" t="s">
        <v>188</v>
      </c>
      <c r="V43" s="11">
        <v>42058</v>
      </c>
      <c r="W43" s="13"/>
      <c r="X43" s="12" t="s">
        <v>188</v>
      </c>
      <c r="Y43" s="11">
        <v>42060</v>
      </c>
      <c r="Z43" s="12"/>
      <c r="AA43" s="12" t="s">
        <v>188</v>
      </c>
      <c r="AB43" s="14"/>
      <c r="AC43" s="15"/>
      <c r="AD43" s="45" t="s">
        <v>168</v>
      </c>
      <c r="AE43" s="45"/>
      <c r="AF43" s="26">
        <f t="shared" si="0"/>
        <v>0</v>
      </c>
    </row>
    <row r="44" spans="1:32">
      <c r="A44" s="25">
        <v>41</v>
      </c>
      <c r="B44" s="45" t="s">
        <v>227</v>
      </c>
      <c r="C44" s="45" t="s">
        <v>277</v>
      </c>
      <c r="D44" s="46" t="s">
        <v>164</v>
      </c>
      <c r="E44" s="53"/>
      <c r="F44" s="47" t="s">
        <v>169</v>
      </c>
      <c r="G44" s="46" t="s">
        <v>90</v>
      </c>
      <c r="H44" s="46">
        <v>1.5</v>
      </c>
      <c r="I44" s="25">
        <v>1</v>
      </c>
      <c r="J44" s="10" t="s">
        <v>238</v>
      </c>
      <c r="K44" s="11">
        <v>42030</v>
      </c>
      <c r="L44" s="11">
        <v>42048</v>
      </c>
      <c r="M44" s="70">
        <v>1</v>
      </c>
      <c r="N44" s="11">
        <v>42034</v>
      </c>
      <c r="O44" s="12" t="s">
        <v>195</v>
      </c>
      <c r="P44" s="11">
        <v>42048</v>
      </c>
      <c r="Q44" s="12"/>
      <c r="R44" s="12" t="s">
        <v>75</v>
      </c>
      <c r="S44" s="11">
        <v>42051</v>
      </c>
      <c r="T44" s="13"/>
      <c r="U44" s="12" t="s">
        <v>188</v>
      </c>
      <c r="V44" s="11">
        <v>42058</v>
      </c>
      <c r="W44" s="13"/>
      <c r="X44" s="12" t="s">
        <v>188</v>
      </c>
      <c r="Y44" s="11">
        <v>42060</v>
      </c>
      <c r="Z44" s="12"/>
      <c r="AA44" s="12" t="s">
        <v>188</v>
      </c>
      <c r="AB44" s="14"/>
      <c r="AC44" s="15"/>
      <c r="AD44" s="45" t="s">
        <v>170</v>
      </c>
      <c r="AE44" s="25" t="s">
        <v>171</v>
      </c>
      <c r="AF44" s="26">
        <f t="shared" si="0"/>
        <v>1.5</v>
      </c>
    </row>
    <row r="45" spans="1:32">
      <c r="A45" s="25">
        <v>42</v>
      </c>
      <c r="B45" s="45" t="s">
        <v>228</v>
      </c>
      <c r="C45" s="45" t="s">
        <v>58</v>
      </c>
      <c r="D45" s="46" t="s">
        <v>164</v>
      </c>
      <c r="E45" s="53"/>
      <c r="F45" s="47" t="s">
        <v>172</v>
      </c>
      <c r="G45" s="46" t="s">
        <v>90</v>
      </c>
      <c r="H45" s="46">
        <v>1.5</v>
      </c>
      <c r="I45" s="25">
        <v>1</v>
      </c>
      <c r="J45" s="10" t="s">
        <v>238</v>
      </c>
      <c r="K45" s="11">
        <v>42030</v>
      </c>
      <c r="L45" s="11">
        <v>42048</v>
      </c>
      <c r="M45" s="70">
        <v>1</v>
      </c>
      <c r="N45" s="11">
        <v>42034</v>
      </c>
      <c r="O45" s="12" t="s">
        <v>195</v>
      </c>
      <c r="P45" s="11">
        <v>42048</v>
      </c>
      <c r="Q45" s="12"/>
      <c r="R45" s="12" t="s">
        <v>75</v>
      </c>
      <c r="S45" s="11">
        <v>42051</v>
      </c>
      <c r="T45" s="13"/>
      <c r="U45" s="12" t="s">
        <v>188</v>
      </c>
      <c r="V45" s="11">
        <v>42058</v>
      </c>
      <c r="W45" s="13"/>
      <c r="X45" s="12" t="s">
        <v>188</v>
      </c>
      <c r="Y45" s="11">
        <v>42060</v>
      </c>
      <c r="Z45" s="12"/>
      <c r="AA45" s="12" t="s">
        <v>188</v>
      </c>
      <c r="AB45" s="14"/>
      <c r="AC45" s="15"/>
      <c r="AD45" s="45" t="s">
        <v>173</v>
      </c>
      <c r="AE45" s="25" t="s">
        <v>174</v>
      </c>
      <c r="AF45" s="26">
        <f t="shared" si="0"/>
        <v>1.5</v>
      </c>
    </row>
    <row r="46" spans="1:32">
      <c r="A46" s="36">
        <v>43</v>
      </c>
      <c r="B46" s="45" t="s">
        <v>229</v>
      </c>
      <c r="C46" s="45" t="s">
        <v>59</v>
      </c>
      <c r="D46" s="46" t="s">
        <v>164</v>
      </c>
      <c r="E46" s="53"/>
      <c r="F46" s="47" t="s">
        <v>175</v>
      </c>
      <c r="G46" s="46" t="s">
        <v>90</v>
      </c>
      <c r="H46" s="46">
        <v>1.5</v>
      </c>
      <c r="I46" s="25">
        <v>1</v>
      </c>
      <c r="J46" s="10" t="s">
        <v>238</v>
      </c>
      <c r="K46" s="11">
        <v>42030</v>
      </c>
      <c r="L46" s="11">
        <v>42048</v>
      </c>
      <c r="M46" s="70">
        <v>1</v>
      </c>
      <c r="N46" s="11">
        <v>42034</v>
      </c>
      <c r="O46" s="12" t="s">
        <v>195</v>
      </c>
      <c r="P46" s="11">
        <v>42048</v>
      </c>
      <c r="Q46" s="12"/>
      <c r="R46" s="12" t="s">
        <v>75</v>
      </c>
      <c r="S46" s="11">
        <v>42051</v>
      </c>
      <c r="T46" s="13"/>
      <c r="U46" s="12" t="s">
        <v>188</v>
      </c>
      <c r="V46" s="11">
        <v>42058</v>
      </c>
      <c r="W46" s="13"/>
      <c r="X46" s="12" t="s">
        <v>188</v>
      </c>
      <c r="Y46" s="11">
        <v>42060</v>
      </c>
      <c r="Z46" s="12"/>
      <c r="AA46" s="12" t="s">
        <v>188</v>
      </c>
      <c r="AB46" s="14"/>
      <c r="AC46" s="15"/>
      <c r="AD46" s="45" t="s">
        <v>176</v>
      </c>
      <c r="AE46" s="25" t="s">
        <v>171</v>
      </c>
      <c r="AF46" s="26">
        <f t="shared" si="0"/>
        <v>1.5</v>
      </c>
    </row>
    <row r="47" spans="1:32">
      <c r="A47" s="25">
        <v>44</v>
      </c>
      <c r="B47" s="45" t="s">
        <v>230</v>
      </c>
      <c r="C47" s="45" t="s">
        <v>278</v>
      </c>
      <c r="D47" s="46" t="s">
        <v>164</v>
      </c>
      <c r="E47" s="53"/>
      <c r="F47" s="47" t="s">
        <v>177</v>
      </c>
      <c r="G47" s="46" t="s">
        <v>90</v>
      </c>
      <c r="H47" s="46">
        <v>1.5</v>
      </c>
      <c r="I47" s="25">
        <v>1</v>
      </c>
      <c r="J47" s="10" t="s">
        <v>238</v>
      </c>
      <c r="K47" s="11">
        <v>42030</v>
      </c>
      <c r="L47" s="11">
        <v>42048</v>
      </c>
      <c r="M47" s="70">
        <v>1</v>
      </c>
      <c r="N47" s="11">
        <v>42034</v>
      </c>
      <c r="O47" s="12" t="s">
        <v>195</v>
      </c>
      <c r="P47" s="11">
        <v>42048</v>
      </c>
      <c r="Q47" s="12"/>
      <c r="R47" s="12" t="s">
        <v>75</v>
      </c>
      <c r="S47" s="11">
        <v>42051</v>
      </c>
      <c r="T47" s="13"/>
      <c r="U47" s="12" t="s">
        <v>188</v>
      </c>
      <c r="V47" s="11">
        <v>42058</v>
      </c>
      <c r="W47" s="13"/>
      <c r="X47" s="12" t="s">
        <v>188</v>
      </c>
      <c r="Y47" s="11">
        <v>42060</v>
      </c>
      <c r="Z47" s="12"/>
      <c r="AA47" s="12" t="s">
        <v>188</v>
      </c>
      <c r="AB47" s="14"/>
      <c r="AC47" s="15"/>
      <c r="AD47" s="45" t="s">
        <v>178</v>
      </c>
      <c r="AE47" s="25" t="s">
        <v>171</v>
      </c>
      <c r="AF47" s="26">
        <f t="shared" si="0"/>
        <v>1.5</v>
      </c>
    </row>
    <row r="48" spans="1:32">
      <c r="A48" s="25">
        <v>45</v>
      </c>
      <c r="B48" s="45" t="s">
        <v>231</v>
      </c>
      <c r="C48" s="45" t="s">
        <v>60</v>
      </c>
      <c r="D48" s="46" t="s">
        <v>164</v>
      </c>
      <c r="E48" s="53"/>
      <c r="F48" s="47" t="s">
        <v>179</v>
      </c>
      <c r="G48" s="46" t="s">
        <v>90</v>
      </c>
      <c r="H48" s="46">
        <v>1.5</v>
      </c>
      <c r="I48" s="25">
        <v>1</v>
      </c>
      <c r="J48" s="10" t="s">
        <v>264</v>
      </c>
      <c r="K48" s="11">
        <v>42030</v>
      </c>
      <c r="L48" s="11">
        <v>42048</v>
      </c>
      <c r="M48" s="70">
        <v>0</v>
      </c>
      <c r="N48" s="11"/>
      <c r="O48" s="12" t="s">
        <v>195</v>
      </c>
      <c r="P48" s="11">
        <v>42048</v>
      </c>
      <c r="Q48" s="12"/>
      <c r="R48" s="12" t="s">
        <v>75</v>
      </c>
      <c r="S48" s="11">
        <v>42051</v>
      </c>
      <c r="T48" s="13"/>
      <c r="U48" s="12" t="s">
        <v>188</v>
      </c>
      <c r="V48" s="11">
        <v>42058</v>
      </c>
      <c r="W48" s="13"/>
      <c r="X48" s="12" t="s">
        <v>188</v>
      </c>
      <c r="Y48" s="11">
        <v>42060</v>
      </c>
      <c r="Z48" s="12"/>
      <c r="AA48" s="12" t="s">
        <v>188</v>
      </c>
      <c r="AB48" s="14"/>
      <c r="AC48" s="15"/>
      <c r="AD48" s="45" t="s">
        <v>180</v>
      </c>
      <c r="AE48" s="25" t="s">
        <v>171</v>
      </c>
      <c r="AF48" s="26">
        <f t="shared" si="0"/>
        <v>0</v>
      </c>
    </row>
    <row r="49" spans="1:32">
      <c r="A49" s="36">
        <v>46</v>
      </c>
      <c r="B49" s="45" t="s">
        <v>232</v>
      </c>
      <c r="C49" s="45" t="s">
        <v>61</v>
      </c>
      <c r="D49" s="46" t="s">
        <v>164</v>
      </c>
      <c r="E49" s="53"/>
      <c r="F49" s="47" t="s">
        <v>193</v>
      </c>
      <c r="G49" s="46" t="s">
        <v>90</v>
      </c>
      <c r="H49" s="46">
        <v>1.5</v>
      </c>
      <c r="I49" s="25">
        <v>1</v>
      </c>
      <c r="J49" s="10" t="s">
        <v>238</v>
      </c>
      <c r="K49" s="11">
        <v>42030</v>
      </c>
      <c r="L49" s="11">
        <v>42048</v>
      </c>
      <c r="M49" s="70">
        <v>1</v>
      </c>
      <c r="N49" s="11">
        <v>42034</v>
      </c>
      <c r="O49" s="12" t="s">
        <v>195</v>
      </c>
      <c r="P49" s="11">
        <v>42048</v>
      </c>
      <c r="Q49" s="12"/>
      <c r="R49" s="12" t="s">
        <v>75</v>
      </c>
      <c r="S49" s="11">
        <v>42051</v>
      </c>
      <c r="T49" s="13"/>
      <c r="U49" s="12" t="s">
        <v>188</v>
      </c>
      <c r="V49" s="11">
        <v>42058</v>
      </c>
      <c r="W49" s="13"/>
      <c r="X49" s="12" t="s">
        <v>188</v>
      </c>
      <c r="Y49" s="11">
        <v>42060</v>
      </c>
      <c r="Z49" s="12"/>
      <c r="AA49" s="12" t="s">
        <v>188</v>
      </c>
      <c r="AB49" s="14"/>
      <c r="AC49" s="15"/>
      <c r="AD49" s="45" t="s">
        <v>180</v>
      </c>
      <c r="AE49" s="25" t="s">
        <v>171</v>
      </c>
      <c r="AF49" s="26">
        <f t="shared" si="0"/>
        <v>1.5</v>
      </c>
    </row>
    <row r="50" spans="1:32">
      <c r="A50" s="25">
        <v>47</v>
      </c>
      <c r="B50" s="45" t="s">
        <v>237</v>
      </c>
      <c r="C50" s="48" t="s">
        <v>196</v>
      </c>
      <c r="D50" s="48" t="s">
        <v>202</v>
      </c>
      <c r="E50" s="54" t="s">
        <v>267</v>
      </c>
      <c r="F50" s="47" t="s">
        <v>197</v>
      </c>
      <c r="G50" s="46" t="s">
        <v>90</v>
      </c>
      <c r="H50" s="48">
        <v>0.3</v>
      </c>
      <c r="I50" s="25">
        <v>1</v>
      </c>
      <c r="J50" s="10" t="s">
        <v>238</v>
      </c>
      <c r="K50" s="11">
        <v>42030</v>
      </c>
      <c r="L50" s="11">
        <v>42048</v>
      </c>
      <c r="M50" s="70">
        <v>1</v>
      </c>
      <c r="N50" s="11">
        <v>42041</v>
      </c>
      <c r="O50" s="48" t="s">
        <v>273</v>
      </c>
      <c r="P50" s="11">
        <v>42048</v>
      </c>
      <c r="Q50" s="48"/>
      <c r="R50" s="12" t="s">
        <v>75</v>
      </c>
      <c r="S50" s="11">
        <v>42051</v>
      </c>
      <c r="T50" s="13"/>
      <c r="U50" s="12" t="s">
        <v>188</v>
      </c>
      <c r="V50" s="11">
        <v>42058</v>
      </c>
      <c r="W50" s="13"/>
      <c r="X50" s="12" t="s">
        <v>188</v>
      </c>
      <c r="Y50" s="11">
        <v>42060</v>
      </c>
      <c r="Z50" s="48"/>
      <c r="AA50" s="12" t="s">
        <v>188</v>
      </c>
      <c r="AB50" s="50"/>
      <c r="AC50" s="51"/>
      <c r="AD50" s="51"/>
      <c r="AE50" s="51"/>
      <c r="AF50" s="26">
        <f t="shared" si="0"/>
        <v>0.3</v>
      </c>
    </row>
    <row r="51" spans="1:32">
      <c r="A51" s="25">
        <v>48</v>
      </c>
      <c r="B51" s="45" t="s">
        <v>215</v>
      </c>
      <c r="C51" s="48" t="s">
        <v>196</v>
      </c>
      <c r="D51" s="48" t="s">
        <v>202</v>
      </c>
      <c r="E51" s="54" t="s">
        <v>267</v>
      </c>
      <c r="F51" s="47" t="s">
        <v>199</v>
      </c>
      <c r="G51" s="46" t="s">
        <v>90</v>
      </c>
      <c r="H51" s="48">
        <v>0.3</v>
      </c>
      <c r="I51" s="25">
        <v>1</v>
      </c>
      <c r="J51" s="10" t="s">
        <v>238</v>
      </c>
      <c r="K51" s="11">
        <v>42030</v>
      </c>
      <c r="L51" s="11">
        <v>42048</v>
      </c>
      <c r="M51" s="70">
        <v>1</v>
      </c>
      <c r="N51" s="11">
        <v>42041</v>
      </c>
      <c r="O51" s="48" t="s">
        <v>273</v>
      </c>
      <c r="P51" s="11">
        <v>42048</v>
      </c>
      <c r="Q51" s="48"/>
      <c r="R51" s="12" t="s">
        <v>75</v>
      </c>
      <c r="S51" s="11">
        <v>42051</v>
      </c>
      <c r="T51" s="13"/>
      <c r="U51" s="12" t="s">
        <v>188</v>
      </c>
      <c r="V51" s="11">
        <v>42058</v>
      </c>
      <c r="W51" s="13"/>
      <c r="X51" s="12" t="s">
        <v>188</v>
      </c>
      <c r="Y51" s="11">
        <v>42060</v>
      </c>
      <c r="Z51" s="48"/>
      <c r="AA51" s="12" t="s">
        <v>188</v>
      </c>
      <c r="AB51" s="50"/>
      <c r="AC51" s="51"/>
      <c r="AD51" s="51"/>
      <c r="AE51" s="51"/>
      <c r="AF51" s="26">
        <f t="shared" si="0"/>
        <v>0.3</v>
      </c>
    </row>
    <row r="52" spans="1:32">
      <c r="A52" s="36">
        <v>49</v>
      </c>
      <c r="B52" s="45" t="s">
        <v>216</v>
      </c>
      <c r="C52" s="48" t="s">
        <v>196</v>
      </c>
      <c r="D52" s="48" t="s">
        <v>202</v>
      </c>
      <c r="E52" s="54" t="s">
        <v>267</v>
      </c>
      <c r="F52" s="47" t="s">
        <v>198</v>
      </c>
      <c r="G52" s="46" t="s">
        <v>90</v>
      </c>
      <c r="H52" s="48">
        <v>0.3</v>
      </c>
      <c r="I52" s="25">
        <v>1</v>
      </c>
      <c r="J52" s="10" t="s">
        <v>264</v>
      </c>
      <c r="K52" s="11">
        <v>42030</v>
      </c>
      <c r="L52" s="11">
        <v>42048</v>
      </c>
      <c r="M52" s="70">
        <v>0</v>
      </c>
      <c r="N52" s="49"/>
      <c r="O52" s="48" t="s">
        <v>272</v>
      </c>
      <c r="P52" s="11">
        <v>42048</v>
      </c>
      <c r="Q52" s="48"/>
      <c r="R52" s="12" t="s">
        <v>75</v>
      </c>
      <c r="S52" s="11">
        <v>42051</v>
      </c>
      <c r="T52" s="13"/>
      <c r="U52" s="12" t="s">
        <v>188</v>
      </c>
      <c r="V52" s="11">
        <v>42058</v>
      </c>
      <c r="W52" s="13"/>
      <c r="X52" s="12" t="s">
        <v>188</v>
      </c>
      <c r="Y52" s="11">
        <v>42060</v>
      </c>
      <c r="Z52" s="48"/>
      <c r="AA52" s="12" t="s">
        <v>188</v>
      </c>
      <c r="AB52" s="50"/>
      <c r="AC52" s="51"/>
      <c r="AD52" s="51"/>
      <c r="AE52" s="51"/>
      <c r="AF52" s="26">
        <f t="shared" si="0"/>
        <v>0</v>
      </c>
    </row>
    <row r="53" spans="1:32">
      <c r="A53" s="25">
        <v>50</v>
      </c>
      <c r="B53" s="45" t="s">
        <v>217</v>
      </c>
      <c r="C53" s="48" t="s">
        <v>196</v>
      </c>
      <c r="D53" s="48" t="s">
        <v>202</v>
      </c>
      <c r="E53" s="54" t="s">
        <v>267</v>
      </c>
      <c r="F53" s="47" t="s">
        <v>200</v>
      </c>
      <c r="G53" s="46" t="s">
        <v>90</v>
      </c>
      <c r="H53" s="48">
        <v>0.3</v>
      </c>
      <c r="I53" s="25">
        <v>1</v>
      </c>
      <c r="J53" s="10" t="s">
        <v>264</v>
      </c>
      <c r="K53" s="11">
        <v>42030</v>
      </c>
      <c r="L53" s="11">
        <v>42048</v>
      </c>
      <c r="M53" s="70">
        <v>0</v>
      </c>
      <c r="N53" s="49"/>
      <c r="O53" s="48" t="s">
        <v>272</v>
      </c>
      <c r="P53" s="11">
        <v>42048</v>
      </c>
      <c r="Q53" s="48"/>
      <c r="R53" s="12" t="s">
        <v>75</v>
      </c>
      <c r="S53" s="11">
        <v>42051</v>
      </c>
      <c r="T53" s="13"/>
      <c r="U53" s="12" t="s">
        <v>188</v>
      </c>
      <c r="V53" s="11">
        <v>42058</v>
      </c>
      <c r="W53" s="13"/>
      <c r="X53" s="12" t="s">
        <v>188</v>
      </c>
      <c r="Y53" s="11">
        <v>42060</v>
      </c>
      <c r="Z53" s="48"/>
      <c r="AA53" s="12" t="s">
        <v>188</v>
      </c>
      <c r="AB53" s="50"/>
      <c r="AC53" s="51"/>
      <c r="AD53" s="51"/>
      <c r="AE53" s="51"/>
      <c r="AF53" s="26">
        <f t="shared" si="0"/>
        <v>0</v>
      </c>
    </row>
    <row r="54" spans="1:32">
      <c r="A54" s="25">
        <v>51</v>
      </c>
      <c r="B54" s="45" t="s">
        <v>218</v>
      </c>
      <c r="C54" s="48" t="s">
        <v>196</v>
      </c>
      <c r="D54" s="48" t="s">
        <v>202</v>
      </c>
      <c r="E54" s="54" t="s">
        <v>269</v>
      </c>
      <c r="F54" s="47" t="s">
        <v>201</v>
      </c>
      <c r="G54" s="46" t="s">
        <v>90</v>
      </c>
      <c r="H54" s="48">
        <v>0.3</v>
      </c>
      <c r="I54" s="25">
        <v>1</v>
      </c>
      <c r="J54" s="10" t="s">
        <v>264</v>
      </c>
      <c r="K54" s="11">
        <v>42030</v>
      </c>
      <c r="L54" s="11">
        <v>42048</v>
      </c>
      <c r="M54" s="70">
        <v>0</v>
      </c>
      <c r="N54" s="49"/>
      <c r="O54" s="48" t="s">
        <v>273</v>
      </c>
      <c r="P54" s="11">
        <v>42048</v>
      </c>
      <c r="Q54" s="48"/>
      <c r="R54" s="12" t="s">
        <v>75</v>
      </c>
      <c r="S54" s="11">
        <v>42051</v>
      </c>
      <c r="T54" s="13"/>
      <c r="U54" s="12" t="s">
        <v>188</v>
      </c>
      <c r="V54" s="11">
        <v>42058</v>
      </c>
      <c r="W54" s="13"/>
      <c r="X54" s="12" t="s">
        <v>188</v>
      </c>
      <c r="Y54" s="11">
        <v>42060</v>
      </c>
      <c r="Z54" s="48"/>
      <c r="AA54" s="12" t="s">
        <v>188</v>
      </c>
      <c r="AB54" s="50"/>
      <c r="AC54" s="51"/>
      <c r="AD54" s="51"/>
      <c r="AE54" s="51"/>
      <c r="AF54" s="26">
        <f t="shared" si="0"/>
        <v>0</v>
      </c>
    </row>
    <row r="55" spans="1:32">
      <c r="A55" s="36">
        <v>52</v>
      </c>
      <c r="B55" s="45" t="s">
        <v>219</v>
      </c>
      <c r="C55" s="48" t="s">
        <v>196</v>
      </c>
      <c r="D55" s="48" t="s">
        <v>203</v>
      </c>
      <c r="E55" s="54" t="s">
        <v>269</v>
      </c>
      <c r="F55" s="47" t="s">
        <v>205</v>
      </c>
      <c r="G55" s="46" t="s">
        <v>90</v>
      </c>
      <c r="H55" s="48">
        <v>0.3</v>
      </c>
      <c r="I55" s="25">
        <v>1</v>
      </c>
      <c r="J55" s="10" t="s">
        <v>264</v>
      </c>
      <c r="K55" s="11">
        <v>42030</v>
      </c>
      <c r="L55" s="11">
        <v>42048</v>
      </c>
      <c r="M55" s="70">
        <v>0</v>
      </c>
      <c r="N55" s="49"/>
      <c r="O55" s="48" t="s">
        <v>273</v>
      </c>
      <c r="P55" s="11">
        <v>42048</v>
      </c>
      <c r="Q55" s="48"/>
      <c r="R55" s="12" t="s">
        <v>75</v>
      </c>
      <c r="S55" s="11">
        <v>42051</v>
      </c>
      <c r="T55" s="13"/>
      <c r="U55" s="12" t="s">
        <v>188</v>
      </c>
      <c r="V55" s="11">
        <v>42058</v>
      </c>
      <c r="W55" s="13"/>
      <c r="X55" s="12" t="s">
        <v>188</v>
      </c>
      <c r="Y55" s="11">
        <v>42060</v>
      </c>
      <c r="Z55" s="48"/>
      <c r="AA55" s="12" t="s">
        <v>188</v>
      </c>
      <c r="AB55" s="50"/>
      <c r="AC55" s="51"/>
      <c r="AD55" s="51"/>
      <c r="AE55" s="51"/>
      <c r="AF55" s="26">
        <f t="shared" si="0"/>
        <v>0</v>
      </c>
    </row>
    <row r="56" spans="1:32">
      <c r="A56" s="25">
        <v>53</v>
      </c>
      <c r="B56" s="45" t="s">
        <v>220</v>
      </c>
      <c r="C56" s="48" t="s">
        <v>196</v>
      </c>
      <c r="D56" s="48" t="s">
        <v>203</v>
      </c>
      <c r="E56" s="54" t="s">
        <v>269</v>
      </c>
      <c r="F56" s="47" t="s">
        <v>204</v>
      </c>
      <c r="G56" s="46" t="s">
        <v>90</v>
      </c>
      <c r="H56" s="48">
        <v>0.3</v>
      </c>
      <c r="I56" s="25">
        <v>1</v>
      </c>
      <c r="J56" s="10" t="s">
        <v>264</v>
      </c>
      <c r="K56" s="11">
        <v>42030</v>
      </c>
      <c r="L56" s="11">
        <v>42048</v>
      </c>
      <c r="M56" s="70">
        <v>0</v>
      </c>
      <c r="N56" s="49"/>
      <c r="O56" s="48" t="s">
        <v>273</v>
      </c>
      <c r="P56" s="11">
        <v>42048</v>
      </c>
      <c r="Q56" s="48"/>
      <c r="R56" s="12" t="s">
        <v>75</v>
      </c>
      <c r="S56" s="11">
        <v>42051</v>
      </c>
      <c r="T56" s="13"/>
      <c r="U56" s="12" t="s">
        <v>188</v>
      </c>
      <c r="V56" s="11">
        <v>42058</v>
      </c>
      <c r="W56" s="13"/>
      <c r="X56" s="12" t="s">
        <v>188</v>
      </c>
      <c r="Y56" s="11">
        <v>42060</v>
      </c>
      <c r="Z56" s="48"/>
      <c r="AA56" s="12" t="s">
        <v>188</v>
      </c>
      <c r="AB56" s="50"/>
      <c r="AC56" s="51"/>
      <c r="AD56" s="51"/>
      <c r="AE56" s="51"/>
      <c r="AF56" s="26">
        <f t="shared" si="0"/>
        <v>0</v>
      </c>
    </row>
    <row r="57" spans="1:32">
      <c r="A57" s="25">
        <v>54</v>
      </c>
      <c r="B57" s="45" t="s">
        <v>221</v>
      </c>
      <c r="C57" s="48" t="s">
        <v>196</v>
      </c>
      <c r="D57" s="48" t="s">
        <v>206</v>
      </c>
      <c r="E57" s="54" t="s">
        <v>269</v>
      </c>
      <c r="F57" s="47" t="s">
        <v>207</v>
      </c>
      <c r="G57" s="46" t="s">
        <v>90</v>
      </c>
      <c r="H57" s="48">
        <v>0.3</v>
      </c>
      <c r="I57" s="25">
        <v>1</v>
      </c>
      <c r="J57" s="10" t="s">
        <v>264</v>
      </c>
      <c r="K57" s="11">
        <v>42030</v>
      </c>
      <c r="L57" s="11">
        <v>42048</v>
      </c>
      <c r="M57" s="70">
        <v>0</v>
      </c>
      <c r="N57" s="49"/>
      <c r="O57" s="48" t="s">
        <v>273</v>
      </c>
      <c r="P57" s="11">
        <v>42048</v>
      </c>
      <c r="Q57" s="48"/>
      <c r="R57" s="12" t="s">
        <v>75</v>
      </c>
      <c r="S57" s="11">
        <v>42051</v>
      </c>
      <c r="T57" s="13"/>
      <c r="U57" s="12" t="s">
        <v>188</v>
      </c>
      <c r="V57" s="11">
        <v>42058</v>
      </c>
      <c r="W57" s="13"/>
      <c r="X57" s="12" t="s">
        <v>188</v>
      </c>
      <c r="Y57" s="11">
        <v>42060</v>
      </c>
      <c r="Z57" s="48"/>
      <c r="AA57" s="12" t="s">
        <v>188</v>
      </c>
      <c r="AB57" s="50"/>
      <c r="AC57" s="51"/>
      <c r="AD57" s="51"/>
      <c r="AE57" s="51"/>
      <c r="AF57" s="26">
        <f t="shared" si="0"/>
        <v>0</v>
      </c>
    </row>
    <row r="58" spans="1:32">
      <c r="A58" s="36">
        <v>55</v>
      </c>
      <c r="B58" s="45" t="s">
        <v>222</v>
      </c>
      <c r="C58" s="48" t="s">
        <v>196</v>
      </c>
      <c r="D58" s="48" t="s">
        <v>206</v>
      </c>
      <c r="E58" s="54" t="s">
        <v>269</v>
      </c>
      <c r="F58" s="47" t="s">
        <v>208</v>
      </c>
      <c r="G58" s="46" t="s">
        <v>90</v>
      </c>
      <c r="H58" s="48">
        <v>0.3</v>
      </c>
      <c r="I58" s="25">
        <v>1</v>
      </c>
      <c r="J58" s="10" t="s">
        <v>264</v>
      </c>
      <c r="K58" s="11">
        <v>42030</v>
      </c>
      <c r="L58" s="11">
        <v>42048</v>
      </c>
      <c r="M58" s="70">
        <v>0</v>
      </c>
      <c r="N58" s="49"/>
      <c r="O58" s="48" t="s">
        <v>273</v>
      </c>
      <c r="P58" s="11">
        <v>42048</v>
      </c>
      <c r="Q58" s="48"/>
      <c r="R58" s="12" t="s">
        <v>75</v>
      </c>
      <c r="S58" s="11">
        <v>42051</v>
      </c>
      <c r="T58" s="13"/>
      <c r="U58" s="12" t="s">
        <v>188</v>
      </c>
      <c r="V58" s="11">
        <v>42058</v>
      </c>
      <c r="W58" s="13"/>
      <c r="X58" s="12" t="s">
        <v>188</v>
      </c>
      <c r="Y58" s="11">
        <v>42060</v>
      </c>
      <c r="Z58" s="48"/>
      <c r="AA58" s="12" t="s">
        <v>188</v>
      </c>
      <c r="AB58" s="50"/>
      <c r="AC58" s="51"/>
      <c r="AD58" s="51"/>
      <c r="AE58" s="51"/>
      <c r="AF58" s="26">
        <f t="shared" si="0"/>
        <v>0</v>
      </c>
    </row>
    <row r="59" spans="1:32">
      <c r="A59" s="25">
        <v>56</v>
      </c>
      <c r="B59" s="45" t="s">
        <v>223</v>
      </c>
      <c r="C59" s="48" t="s">
        <v>196</v>
      </c>
      <c r="D59" s="48" t="s">
        <v>212</v>
      </c>
      <c r="E59" s="54" t="s">
        <v>267</v>
      </c>
      <c r="F59" s="47" t="s">
        <v>270</v>
      </c>
      <c r="G59" s="46" t="s">
        <v>90</v>
      </c>
      <c r="H59" s="48">
        <v>0.3</v>
      </c>
      <c r="I59" s="25">
        <v>1</v>
      </c>
      <c r="J59" s="10" t="s">
        <v>264</v>
      </c>
      <c r="K59" s="11">
        <v>42030</v>
      </c>
      <c r="L59" s="11">
        <v>42048</v>
      </c>
      <c r="M59" s="70">
        <v>0</v>
      </c>
      <c r="N59" s="49"/>
      <c r="O59" s="48" t="s">
        <v>273</v>
      </c>
      <c r="P59" s="11">
        <v>42048</v>
      </c>
      <c r="Q59" s="48"/>
      <c r="R59" s="12" t="s">
        <v>75</v>
      </c>
      <c r="S59" s="11">
        <v>42051</v>
      </c>
      <c r="T59" s="13"/>
      <c r="U59" s="12" t="s">
        <v>188</v>
      </c>
      <c r="V59" s="11">
        <v>42058</v>
      </c>
      <c r="W59" s="13"/>
      <c r="X59" s="12" t="s">
        <v>188</v>
      </c>
      <c r="Y59" s="11">
        <v>42060</v>
      </c>
      <c r="Z59" s="48"/>
      <c r="AA59" s="12" t="s">
        <v>188</v>
      </c>
      <c r="AB59" s="50"/>
      <c r="AC59" s="51"/>
      <c r="AD59" s="51"/>
      <c r="AE59" s="51"/>
      <c r="AF59" s="26">
        <f t="shared" si="0"/>
        <v>0</v>
      </c>
    </row>
    <row r="60" spans="1:32">
      <c r="A60" s="25">
        <v>57</v>
      </c>
      <c r="B60" s="45" t="s">
        <v>233</v>
      </c>
      <c r="C60" s="48" t="s">
        <v>196</v>
      </c>
      <c r="D60" s="48" t="s">
        <v>213</v>
      </c>
      <c r="E60" s="54" t="s">
        <v>267</v>
      </c>
      <c r="F60" s="47" t="s">
        <v>209</v>
      </c>
      <c r="G60" s="46" t="s">
        <v>90</v>
      </c>
      <c r="H60" s="48">
        <v>0.3</v>
      </c>
      <c r="I60" s="25">
        <v>1</v>
      </c>
      <c r="J60" s="10" t="s">
        <v>264</v>
      </c>
      <c r="K60" s="11">
        <v>42030</v>
      </c>
      <c r="L60" s="11">
        <v>42048</v>
      </c>
      <c r="M60" s="70">
        <v>0</v>
      </c>
      <c r="N60" s="49"/>
      <c r="O60" s="48" t="s">
        <v>273</v>
      </c>
      <c r="P60" s="11">
        <v>42048</v>
      </c>
      <c r="Q60" s="48"/>
      <c r="R60" s="12" t="s">
        <v>75</v>
      </c>
      <c r="S60" s="11">
        <v>42051</v>
      </c>
      <c r="T60" s="13"/>
      <c r="U60" s="12" t="s">
        <v>188</v>
      </c>
      <c r="V60" s="11">
        <v>42058</v>
      </c>
      <c r="W60" s="13"/>
      <c r="X60" s="12" t="s">
        <v>188</v>
      </c>
      <c r="Y60" s="11">
        <v>42060</v>
      </c>
      <c r="Z60" s="48"/>
      <c r="AA60" s="12" t="s">
        <v>188</v>
      </c>
      <c r="AB60" s="50"/>
      <c r="AC60" s="51"/>
      <c r="AD60" s="51"/>
      <c r="AE60" s="51"/>
      <c r="AF60" s="26">
        <f t="shared" si="0"/>
        <v>0</v>
      </c>
    </row>
    <row r="61" spans="1:32">
      <c r="A61" s="36">
        <v>58</v>
      </c>
      <c r="B61" s="45" t="s">
        <v>234</v>
      </c>
      <c r="C61" s="48" t="s">
        <v>196</v>
      </c>
      <c r="D61" s="48" t="s">
        <v>214</v>
      </c>
      <c r="E61" s="54" t="s">
        <v>267</v>
      </c>
      <c r="F61" s="47" t="s">
        <v>210</v>
      </c>
      <c r="G61" s="46" t="s">
        <v>90</v>
      </c>
      <c r="H61" s="48">
        <v>0.3</v>
      </c>
      <c r="I61" s="25">
        <v>1</v>
      </c>
      <c r="J61" s="10" t="s">
        <v>264</v>
      </c>
      <c r="K61" s="11">
        <v>42030</v>
      </c>
      <c r="L61" s="11">
        <v>42048</v>
      </c>
      <c r="M61" s="70">
        <v>0</v>
      </c>
      <c r="N61" s="49"/>
      <c r="O61" s="48" t="s">
        <v>273</v>
      </c>
      <c r="P61" s="11">
        <v>42048</v>
      </c>
      <c r="Q61" s="48"/>
      <c r="R61" s="12" t="s">
        <v>75</v>
      </c>
      <c r="S61" s="11">
        <v>42051</v>
      </c>
      <c r="T61" s="13"/>
      <c r="U61" s="12" t="s">
        <v>188</v>
      </c>
      <c r="V61" s="11">
        <v>42058</v>
      </c>
      <c r="W61" s="13"/>
      <c r="X61" s="12" t="s">
        <v>188</v>
      </c>
      <c r="Y61" s="11">
        <v>42060</v>
      </c>
      <c r="Z61" s="48"/>
      <c r="AA61" s="12" t="s">
        <v>188</v>
      </c>
      <c r="AB61" s="50"/>
      <c r="AC61" s="51"/>
      <c r="AD61" s="51"/>
      <c r="AE61" s="51"/>
      <c r="AF61" s="26">
        <f t="shared" si="0"/>
        <v>0</v>
      </c>
    </row>
    <row r="62" spans="1:32">
      <c r="A62" s="25">
        <v>59</v>
      </c>
      <c r="B62" s="45" t="s">
        <v>235</v>
      </c>
      <c r="C62" s="48" t="s">
        <v>196</v>
      </c>
      <c r="D62" s="48" t="s">
        <v>202</v>
      </c>
      <c r="E62" s="54" t="s">
        <v>274</v>
      </c>
      <c r="F62" s="47" t="s">
        <v>211</v>
      </c>
      <c r="G62" s="46" t="s">
        <v>90</v>
      </c>
      <c r="H62" s="48">
        <v>0.3</v>
      </c>
      <c r="I62" s="25">
        <v>1</v>
      </c>
      <c r="J62" s="10" t="s">
        <v>264</v>
      </c>
      <c r="K62" s="11">
        <v>42030</v>
      </c>
      <c r="L62" s="11">
        <v>42048</v>
      </c>
      <c r="M62" s="70">
        <v>0</v>
      </c>
      <c r="N62" s="49"/>
      <c r="O62" s="48"/>
      <c r="P62" s="11">
        <v>42048</v>
      </c>
      <c r="Q62" s="48"/>
      <c r="R62" s="12" t="s">
        <v>75</v>
      </c>
      <c r="S62" s="11">
        <v>42051</v>
      </c>
      <c r="T62" s="13"/>
      <c r="U62" s="12" t="s">
        <v>188</v>
      </c>
      <c r="V62" s="11">
        <v>42058</v>
      </c>
      <c r="W62" s="13"/>
      <c r="X62" s="12" t="s">
        <v>188</v>
      </c>
      <c r="Y62" s="11">
        <v>42060</v>
      </c>
      <c r="Z62" s="48"/>
      <c r="AA62" s="12" t="s">
        <v>188</v>
      </c>
      <c r="AB62" s="50"/>
      <c r="AC62" s="51"/>
      <c r="AD62" s="51"/>
      <c r="AE62" s="51"/>
      <c r="AF62" s="26">
        <f t="shared" si="0"/>
        <v>0</v>
      </c>
    </row>
    <row r="63" spans="1:32">
      <c r="A63" s="25">
        <v>60</v>
      </c>
      <c r="B63" s="45" t="s">
        <v>236</v>
      </c>
      <c r="C63" s="48" t="s">
        <v>196</v>
      </c>
      <c r="D63" s="48" t="s">
        <v>202</v>
      </c>
      <c r="E63" s="54" t="s">
        <v>267</v>
      </c>
      <c r="F63" s="47" t="s">
        <v>268</v>
      </c>
      <c r="G63" s="46" t="s">
        <v>90</v>
      </c>
      <c r="H63" s="48">
        <v>0.5</v>
      </c>
      <c r="I63" s="25">
        <v>1</v>
      </c>
      <c r="J63" s="10" t="s">
        <v>264</v>
      </c>
      <c r="K63" s="11">
        <v>42030</v>
      </c>
      <c r="L63" s="11">
        <v>42048</v>
      </c>
      <c r="M63" s="70">
        <v>0</v>
      </c>
      <c r="N63" s="49"/>
      <c r="O63" s="48" t="s">
        <v>272</v>
      </c>
      <c r="P63" s="11">
        <v>42048</v>
      </c>
      <c r="Q63" s="48"/>
      <c r="R63" s="12" t="s">
        <v>75</v>
      </c>
      <c r="S63" s="11">
        <v>42051</v>
      </c>
      <c r="T63" s="13"/>
      <c r="U63" s="12" t="s">
        <v>188</v>
      </c>
      <c r="V63" s="11">
        <v>42058</v>
      </c>
      <c r="W63" s="13"/>
      <c r="X63" s="12" t="s">
        <v>188</v>
      </c>
      <c r="Y63" s="11">
        <v>42060</v>
      </c>
      <c r="Z63" s="48"/>
      <c r="AA63" s="12" t="s">
        <v>188</v>
      </c>
      <c r="AB63" s="50"/>
      <c r="AC63" s="51"/>
      <c r="AD63" s="51"/>
      <c r="AE63" s="51"/>
      <c r="AF63" s="26">
        <f t="shared" si="0"/>
        <v>0</v>
      </c>
    </row>
    <row r="64" spans="1:32">
      <c r="A64" s="25"/>
      <c r="B64" s="45"/>
      <c r="C64" s="48"/>
      <c r="D64" s="48"/>
      <c r="E64" s="54"/>
      <c r="F64" s="47"/>
      <c r="G64" s="46"/>
      <c r="H64" s="48"/>
      <c r="I64" s="25"/>
      <c r="J64" s="10"/>
      <c r="K64" s="11"/>
      <c r="L64" s="11"/>
      <c r="M64" s="70"/>
      <c r="N64" s="49"/>
      <c r="O64" s="48"/>
      <c r="P64" s="11"/>
      <c r="Q64" s="48"/>
      <c r="R64" s="12"/>
      <c r="S64" s="11"/>
      <c r="T64" s="13"/>
      <c r="U64" s="12"/>
      <c r="V64" s="11"/>
      <c r="W64" s="13"/>
      <c r="X64" s="12"/>
      <c r="Y64" s="11"/>
      <c r="Z64" s="48"/>
      <c r="AA64" s="12"/>
      <c r="AB64" s="50"/>
      <c r="AC64" s="51"/>
      <c r="AD64" s="51"/>
      <c r="AE64" s="51"/>
    </row>
    <row r="65" spans="1:33">
      <c r="A65" s="25"/>
      <c r="B65" s="45"/>
      <c r="C65" s="48"/>
      <c r="D65" s="48"/>
      <c r="E65" s="54"/>
      <c r="F65" s="47"/>
      <c r="G65" s="46"/>
      <c r="H65" s="48"/>
      <c r="I65" s="25"/>
      <c r="J65" s="10"/>
      <c r="K65" s="11"/>
      <c r="L65" s="11"/>
      <c r="M65" s="70"/>
      <c r="N65" s="49"/>
      <c r="O65" s="48"/>
      <c r="P65" s="11"/>
      <c r="Q65" s="48"/>
      <c r="R65" s="12"/>
      <c r="S65" s="11"/>
      <c r="T65" s="13"/>
      <c r="U65" s="12"/>
      <c r="V65" s="11"/>
      <c r="W65" s="13"/>
      <c r="X65" s="12"/>
      <c r="Y65" s="11"/>
      <c r="Z65" s="48"/>
      <c r="AA65" s="12"/>
      <c r="AB65" s="50"/>
      <c r="AC65" s="51"/>
      <c r="AD65" s="51"/>
      <c r="AE65" s="51"/>
    </row>
    <row r="66" spans="1:33">
      <c r="H66" s="5">
        <f>SUM(H4:H65)</f>
        <v>82.399999999999963</v>
      </c>
      <c r="AF66" s="7">
        <f>SUM(AF4:AF65)</f>
        <v>27.450000000000006</v>
      </c>
      <c r="AG66" s="7">
        <f>AF66/H66</f>
        <v>0.33313106796116526</v>
      </c>
    </row>
    <row r="67" spans="1:33">
      <c r="G67" s="7"/>
      <c r="H67" s="7"/>
      <c r="I67" s="7"/>
      <c r="J67" s="7"/>
      <c r="K67" s="82" t="s">
        <v>289</v>
      </c>
    </row>
    <row r="68" spans="1:33">
      <c r="G68" s="80" t="s">
        <v>286</v>
      </c>
      <c r="H68" s="80" t="s">
        <v>285</v>
      </c>
      <c r="I68" s="81" t="s">
        <v>283</v>
      </c>
      <c r="J68" s="80" t="s">
        <v>284</v>
      </c>
      <c r="K68" s="80" t="s">
        <v>288</v>
      </c>
    </row>
    <row r="69" spans="1:33">
      <c r="G69" s="78" t="s">
        <v>279</v>
      </c>
      <c r="H69" s="78">
        <v>36</v>
      </c>
      <c r="I69" s="79">
        <v>8</v>
      </c>
      <c r="J69" s="78">
        <v>11</v>
      </c>
      <c r="K69" s="78">
        <f>SUM(I69:J69)</f>
        <v>19</v>
      </c>
    </row>
    <row r="70" spans="1:33">
      <c r="G70" s="78" t="s">
        <v>280</v>
      </c>
      <c r="H70" s="78">
        <v>14</v>
      </c>
      <c r="I70" s="79">
        <v>2</v>
      </c>
      <c r="J70" s="78"/>
      <c r="K70" s="78">
        <f t="shared" ref="K70:K73" si="1">SUM(I70:J70)</f>
        <v>2</v>
      </c>
    </row>
    <row r="71" spans="1:33">
      <c r="G71" s="78" t="s">
        <v>281</v>
      </c>
      <c r="H71" s="78">
        <v>8</v>
      </c>
      <c r="I71" s="79">
        <v>5</v>
      </c>
      <c r="J71" s="78">
        <v>1</v>
      </c>
      <c r="K71" s="78">
        <f t="shared" si="1"/>
        <v>6</v>
      </c>
    </row>
    <row r="72" spans="1:33">
      <c r="G72" s="78" t="s">
        <v>282</v>
      </c>
      <c r="H72" s="78">
        <v>2</v>
      </c>
      <c r="I72" s="79"/>
      <c r="J72" s="78"/>
      <c r="K72" s="78">
        <f t="shared" si="1"/>
        <v>0</v>
      </c>
    </row>
    <row r="73" spans="1:33">
      <c r="G73" s="78" t="s">
        <v>287</v>
      </c>
      <c r="H73" s="78">
        <f>SUBTOTAL(9,H69:H72)</f>
        <v>60</v>
      </c>
      <c r="I73" s="78">
        <f>SUBTOTAL(9,I69:I72)</f>
        <v>15</v>
      </c>
      <c r="J73" s="78">
        <f>SUBTOTAL(9,J69:J72)</f>
        <v>12</v>
      </c>
      <c r="K73" s="78">
        <f t="shared" si="1"/>
        <v>27</v>
      </c>
    </row>
    <row r="65267" spans="11:11">
      <c r="K65267" s="11"/>
    </row>
  </sheetData>
  <autoFilter ref="A3:AE65">
    <filterColumn colId="2"/>
    <filterColumn colId="3"/>
    <filterColumn colId="4"/>
    <filterColumn colId="5"/>
    <filterColumn colId="12"/>
  </autoFilter>
  <mergeCells count="9">
    <mergeCell ref="V2:X2"/>
    <mergeCell ref="AC2:AC3"/>
    <mergeCell ref="AB2:AB3"/>
    <mergeCell ref="Y2:AA2"/>
    <mergeCell ref="K2:O2"/>
    <mergeCell ref="A2:A3"/>
    <mergeCell ref="J2:J3"/>
    <mergeCell ref="P2:R2"/>
    <mergeCell ref="S2:U2"/>
  </mergeCells>
  <phoneticPr fontId="1" type="noConversion"/>
  <dataValidations count="1">
    <dataValidation type="list" allowBlank="1" showInputMessage="1" showErrorMessage="1" sqref="J4:J65">
      <formula1>"개발대기,개발중,개발완료,단위Test완료,1차통테완료,최종통테완료"</formula1>
    </dataValidation>
  </dataValidations>
  <printOptions horizontalCentered="1"/>
  <pageMargins left="0.15748031496062992" right="0.15748031496062992" top="0.15748031496062992" bottom="0.15748031496062992" header="0.15748031496062992" footer="0.15748031496062992"/>
  <pageSetup paperSize="9" scale="9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Document Contro</vt:lpstr>
      <vt:lpstr>개발리스트</vt:lpstr>
      <vt:lpstr>개발리스트!Print_Titles</vt:lpstr>
    </vt:vector>
  </TitlesOfParts>
  <Company>bizsp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cp:lastPrinted>2015-02-06T04:01:06Z</cp:lastPrinted>
  <dcterms:created xsi:type="dcterms:W3CDTF">2006-10-18T05:12:46Z</dcterms:created>
  <dcterms:modified xsi:type="dcterms:W3CDTF">2015-02-06T12:21:19Z</dcterms:modified>
</cp:coreProperties>
</file>