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jo\Workspace\UniPD\repo\3d_classification\code\"/>
    </mc:Choice>
  </mc:AlternateContent>
  <xr:revisionPtr revIDLastSave="0" documentId="13_ncr:1_{DE856500-8D52-4FC4-B087-E48E45CFEEF4}" xr6:coauthVersionLast="47" xr6:coauthVersionMax="47" xr10:uidLastSave="{00000000-0000-0000-0000-000000000000}"/>
  <bookViews>
    <workbookView xWindow="-108" yWindow="-108" windowWidth="23256" windowHeight="12456" xr2:uid="{EF987BAC-AB0D-4C32-BA9C-87D58BA3652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F2" i="1" s="1"/>
  <c r="D3" i="1"/>
  <c r="F3" i="1" s="1"/>
  <c r="D4" i="1"/>
  <c r="F4" i="1" s="1"/>
  <c r="D5" i="1"/>
  <c r="F5" i="1" s="1"/>
  <c r="D6" i="1"/>
  <c r="F6" i="1" s="1"/>
  <c r="D7" i="1"/>
  <c r="F7" i="1" s="1"/>
  <c r="D8" i="1"/>
  <c r="F8" i="1" s="1"/>
  <c r="D9" i="1"/>
  <c r="F9" i="1" s="1"/>
  <c r="D10" i="1"/>
  <c r="F10" i="1" s="1"/>
  <c r="D11" i="1"/>
  <c r="F11" i="1" s="1"/>
  <c r="C25" i="1"/>
  <c r="C12" i="1"/>
  <c r="F16" i="1"/>
  <c r="F17" i="1"/>
  <c r="F18" i="1"/>
  <c r="F19" i="1"/>
  <c r="F20" i="1"/>
  <c r="F21" i="1"/>
  <c r="F22" i="1"/>
  <c r="F23" i="1"/>
  <c r="F24" i="1"/>
  <c r="F15" i="1"/>
  <c r="C27" i="1" l="1"/>
  <c r="C28" i="1" s="1"/>
  <c r="F12" i="1"/>
  <c r="F25" i="1"/>
  <c r="F27" i="1" l="1"/>
  <c r="F29" i="1" s="1"/>
  <c r="F28" i="1"/>
  <c r="C29" i="1"/>
</calcChain>
</file>

<file path=xl/sharedStrings.xml><?xml version="1.0" encoding="utf-8"?>
<sst xmlns="http://schemas.openxmlformats.org/spreadsheetml/2006/main" count="33" uniqueCount="21">
  <si>
    <t>1) chose atmost 300</t>
  </si>
  <si>
    <t>2) augment by</t>
  </si>
  <si>
    <t>tot:</t>
  </si>
  <si>
    <t>1) chose atmost 100</t>
  </si>
  <si>
    <t>test set</t>
  </si>
  <si>
    <t>train set</t>
  </si>
  <si>
    <t>test set percentage</t>
  </si>
  <si>
    <t>train set percentage</t>
  </si>
  <si>
    <t>Initial samples</t>
  </si>
  <si>
    <t>AFTER AUGMENTING</t>
  </si>
  <si>
    <t>bathtub</t>
  </si>
  <si>
    <t>bed</t>
  </si>
  <si>
    <t>chair</t>
  </si>
  <si>
    <t>desk</t>
  </si>
  <si>
    <t>dresser</t>
  </si>
  <si>
    <t>monitor</t>
  </si>
  <si>
    <t xml:space="preserve">night_stand </t>
  </si>
  <si>
    <t>sofa</t>
  </si>
  <si>
    <t>table</t>
  </si>
  <si>
    <t>toilet</t>
  </si>
  <si>
    <t>night_stand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</si>
</sst>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Test</a:t>
            </a:r>
            <a:r>
              <a:rPr lang="en-GB" baseline="0"/>
              <a:t> Set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Initial samples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Sheet1!$B$2:$B$11</c:f>
              <c:strCache>
                <c:ptCount val="10"/>
                <c:pt idx="0">
                  <c:v>bathtub</c:v>
                </c:pt>
                <c:pt idx="1">
                  <c:v>bed</c:v>
                </c:pt>
                <c:pt idx="2">
                  <c:v>chair</c:v>
                </c:pt>
                <c:pt idx="3">
                  <c:v>desk</c:v>
                </c:pt>
                <c:pt idx="4">
                  <c:v>dresser</c:v>
                </c:pt>
                <c:pt idx="5">
                  <c:v>monitor</c:v>
                </c:pt>
                <c:pt idx="6">
                  <c:v>night_stand</c:v>
                </c:pt>
                <c:pt idx="7">
                  <c:v>sofa</c:v>
                </c:pt>
                <c:pt idx="8">
                  <c:v>table</c:v>
                </c:pt>
                <c:pt idx="9">
                  <c:v>toilet</c:v>
                </c:pt>
              </c:strCache>
            </c:strRef>
          </c:cat>
          <c:val>
            <c:numRef>
              <c:f>Sheet1!$C$2:$C$11</c:f>
              <c:numCache>
                <c:formatCode>General</c:formatCode>
                <c:ptCount val="10"/>
                <c:pt idx="0">
                  <c:v>50</c:v>
                </c:pt>
                <c:pt idx="1">
                  <c:v>100</c:v>
                </c:pt>
                <c:pt idx="2">
                  <c:v>100</c:v>
                </c:pt>
                <c:pt idx="3">
                  <c:v>86</c:v>
                </c:pt>
                <c:pt idx="4">
                  <c:v>86</c:v>
                </c:pt>
                <c:pt idx="5">
                  <c:v>100</c:v>
                </c:pt>
                <c:pt idx="6">
                  <c:v>86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E6-40FB-B287-D94C61062522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AFTER AUGMENTING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Sheet1!$B$2:$B$11</c:f>
              <c:strCache>
                <c:ptCount val="10"/>
                <c:pt idx="0">
                  <c:v>bathtub</c:v>
                </c:pt>
                <c:pt idx="1">
                  <c:v>bed</c:v>
                </c:pt>
                <c:pt idx="2">
                  <c:v>chair</c:v>
                </c:pt>
                <c:pt idx="3">
                  <c:v>desk</c:v>
                </c:pt>
                <c:pt idx="4">
                  <c:v>dresser</c:v>
                </c:pt>
                <c:pt idx="5">
                  <c:v>monitor</c:v>
                </c:pt>
                <c:pt idx="6">
                  <c:v>night_stand</c:v>
                </c:pt>
                <c:pt idx="7">
                  <c:v>sofa</c:v>
                </c:pt>
                <c:pt idx="8">
                  <c:v>table</c:v>
                </c:pt>
                <c:pt idx="9">
                  <c:v>toilet</c:v>
                </c:pt>
              </c:strCache>
            </c:strRef>
          </c:cat>
          <c:val>
            <c:numRef>
              <c:f>Sheet1!$F$2:$F$11</c:f>
              <c:numCache>
                <c:formatCode>General</c:formatCode>
                <c:ptCount val="10"/>
                <c:pt idx="0">
                  <c:v>150</c:v>
                </c:pt>
                <c:pt idx="1">
                  <c:v>300</c:v>
                </c:pt>
                <c:pt idx="2">
                  <c:v>300</c:v>
                </c:pt>
                <c:pt idx="3">
                  <c:v>258</c:v>
                </c:pt>
                <c:pt idx="4">
                  <c:v>258</c:v>
                </c:pt>
                <c:pt idx="5">
                  <c:v>300</c:v>
                </c:pt>
                <c:pt idx="6">
                  <c:v>258</c:v>
                </c:pt>
                <c:pt idx="7">
                  <c:v>300</c:v>
                </c:pt>
                <c:pt idx="8">
                  <c:v>300</c:v>
                </c:pt>
                <c:pt idx="9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E6-40FB-B287-D94C610625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40487312"/>
        <c:axId val="740486480"/>
      </c:barChart>
      <c:catAx>
        <c:axId val="7404873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486480"/>
        <c:crosses val="autoZero"/>
        <c:auto val="1"/>
        <c:lblAlgn val="ctr"/>
        <c:lblOffset val="100"/>
        <c:noMultiLvlLbl val="0"/>
      </c:catAx>
      <c:valAx>
        <c:axId val="74048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487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Train Set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Initial samples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Sheet1!$B$15:$B$24</c:f>
              <c:strCache>
                <c:ptCount val="10"/>
                <c:pt idx="0">
                  <c:v>bathtub</c:v>
                </c:pt>
                <c:pt idx="1">
                  <c:v>bed</c:v>
                </c:pt>
                <c:pt idx="2">
                  <c:v>chair</c:v>
                </c:pt>
                <c:pt idx="3">
                  <c:v>desk</c:v>
                </c:pt>
                <c:pt idx="4">
                  <c:v>dresser</c:v>
                </c:pt>
                <c:pt idx="5">
                  <c:v>monitor</c:v>
                </c:pt>
                <c:pt idx="6">
                  <c:v>night_stand </c:v>
                </c:pt>
                <c:pt idx="7">
                  <c:v>sofa</c:v>
                </c:pt>
                <c:pt idx="8">
                  <c:v>table</c:v>
                </c:pt>
                <c:pt idx="9">
                  <c:v>toilet</c:v>
                </c:pt>
              </c:strCache>
            </c:strRef>
          </c:cat>
          <c:val>
            <c:numRef>
              <c:f>Sheet1!$C$15:$C$24</c:f>
              <c:numCache>
                <c:formatCode>General</c:formatCode>
                <c:ptCount val="10"/>
                <c:pt idx="0">
                  <c:v>106</c:v>
                </c:pt>
                <c:pt idx="1">
                  <c:v>515</c:v>
                </c:pt>
                <c:pt idx="2">
                  <c:v>889</c:v>
                </c:pt>
                <c:pt idx="3">
                  <c:v>200</c:v>
                </c:pt>
                <c:pt idx="4">
                  <c:v>200</c:v>
                </c:pt>
                <c:pt idx="5">
                  <c:v>465</c:v>
                </c:pt>
                <c:pt idx="6">
                  <c:v>200</c:v>
                </c:pt>
                <c:pt idx="7">
                  <c:v>680</c:v>
                </c:pt>
                <c:pt idx="8">
                  <c:v>392</c:v>
                </c:pt>
                <c:pt idx="9">
                  <c:v>344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28-41E0-BD6C-B2F775FC14D0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AFTER AUGMENTING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Sheet1!$B$15:$B$24</c:f>
              <c:strCache>
                <c:ptCount val="10"/>
                <c:pt idx="0">
                  <c:v>bathtub</c:v>
                </c:pt>
                <c:pt idx="1">
                  <c:v>bed</c:v>
                </c:pt>
                <c:pt idx="2">
                  <c:v>chair</c:v>
                </c:pt>
                <c:pt idx="3">
                  <c:v>desk</c:v>
                </c:pt>
                <c:pt idx="4">
                  <c:v>dresser</c:v>
                </c:pt>
                <c:pt idx="5">
                  <c:v>monitor</c:v>
                </c:pt>
                <c:pt idx="6">
                  <c:v>night_stand </c:v>
                </c:pt>
                <c:pt idx="7">
                  <c:v>sofa</c:v>
                </c:pt>
                <c:pt idx="8">
                  <c:v>table</c:v>
                </c:pt>
                <c:pt idx="9">
                  <c:v>toilet</c:v>
                </c:pt>
              </c:strCache>
            </c:strRef>
          </c:cat>
          <c:val>
            <c:numRef>
              <c:f>Sheet1!$F$15:$F$24</c:f>
              <c:numCache>
                <c:formatCode>General</c:formatCode>
                <c:ptCount val="10"/>
                <c:pt idx="0">
                  <c:v>848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930</c:v>
                </c:pt>
                <c:pt idx="6">
                  <c:v>1000</c:v>
                </c:pt>
                <c:pt idx="7">
                  <c:v>1000</c:v>
                </c:pt>
                <c:pt idx="8">
                  <c:v>1176</c:v>
                </c:pt>
                <c:pt idx="9">
                  <c:v>1032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28-41E0-BD6C-B2F775FC14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40487312"/>
        <c:axId val="740486480"/>
      </c:barChart>
      <c:catAx>
        <c:axId val="7404873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486480"/>
        <c:crosses val="autoZero"/>
        <c:auto val="1"/>
        <c:lblAlgn val="ctr"/>
        <c:lblOffset val="100"/>
        <c:noMultiLvlLbl val="0"/>
      </c:catAx>
      <c:valAx>
        <c:axId val="74048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487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Composition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Before</c:v>
          </c:tx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Sheet1!$B$28:$B$29</c:f>
              <c:strCache>
                <c:ptCount val="2"/>
                <c:pt idx="0">
                  <c:v>test set percentage</c:v>
                </c:pt>
                <c:pt idx="1">
                  <c:v>train set percentage</c:v>
                </c:pt>
              </c:strCache>
            </c:strRef>
          </c:cat>
          <c:val>
            <c:numRef>
              <c:f>Sheet1!$C$28:$C$29</c:f>
              <c:numCache>
                <c:formatCode>General</c:formatCode>
                <c:ptCount val="2"/>
                <c:pt idx="0">
                  <c:v>18.534394774443761</c:v>
                </c:pt>
                <c:pt idx="1">
                  <c:v>81.465605225556232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98-4DB7-B60F-CECB099358AE}"/>
            </c:ext>
          </c:extLst>
        </c:ser>
        <c:ser>
          <c:idx val="0"/>
          <c:order val="1"/>
          <c:tx>
            <c:v>After</c:v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  <a:effectLst/>
          </c:spPr>
          <c:invertIfNegative val="0"/>
          <c:cat>
            <c:strRef>
              <c:f>Sheet1!$B$28:$B$29</c:f>
              <c:strCache>
                <c:ptCount val="2"/>
                <c:pt idx="0">
                  <c:v>test set percentage</c:v>
                </c:pt>
                <c:pt idx="1">
                  <c:v>train set percentage</c:v>
                </c:pt>
              </c:strCache>
            </c:strRef>
          </c:cat>
          <c:val>
            <c:numRef>
              <c:f>Sheet1!$F$28:$F$29</c:f>
              <c:numCache>
                <c:formatCode>General</c:formatCode>
                <c:ptCount val="2"/>
                <c:pt idx="0">
                  <c:v>21.431943351691583</c:v>
                </c:pt>
                <c:pt idx="1">
                  <c:v>78.568056648308414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98-4DB7-B60F-CECB099358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8595472"/>
        <c:axId val="658595888"/>
      </c:barChart>
      <c:catAx>
        <c:axId val="658595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595888"/>
        <c:crosses val="autoZero"/>
        <c:auto val="1"/>
        <c:lblAlgn val="ctr"/>
        <c:lblOffset val="100"/>
        <c:noMultiLvlLbl val="0"/>
      </c:catAx>
      <c:valAx>
        <c:axId val="65859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595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Train Set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Initial samples</c:v>
                </c:pt>
              </c:strCache>
            </c:strRef>
          </c:tx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Sheet1!$B$15:$B$24</c:f>
              <c:strCache>
                <c:ptCount val="10"/>
                <c:pt idx="0">
                  <c:v>bathtub</c:v>
                </c:pt>
                <c:pt idx="1">
                  <c:v>bed</c:v>
                </c:pt>
                <c:pt idx="2">
                  <c:v>chair</c:v>
                </c:pt>
                <c:pt idx="3">
                  <c:v>desk</c:v>
                </c:pt>
                <c:pt idx="4">
                  <c:v>dresser</c:v>
                </c:pt>
                <c:pt idx="5">
                  <c:v>monitor</c:v>
                </c:pt>
                <c:pt idx="6">
                  <c:v>night_stand </c:v>
                </c:pt>
                <c:pt idx="7">
                  <c:v>sofa</c:v>
                </c:pt>
                <c:pt idx="8">
                  <c:v>table</c:v>
                </c:pt>
                <c:pt idx="9">
                  <c:v>toilet</c:v>
                </c:pt>
              </c:strCache>
            </c:strRef>
          </c:cat>
          <c:val>
            <c:numRef>
              <c:f>Sheet1!$C$15:$C$24</c:f>
              <c:numCache>
                <c:formatCode>General</c:formatCode>
                <c:ptCount val="10"/>
                <c:pt idx="0">
                  <c:v>106</c:v>
                </c:pt>
                <c:pt idx="1">
                  <c:v>515</c:v>
                </c:pt>
                <c:pt idx="2">
                  <c:v>889</c:v>
                </c:pt>
                <c:pt idx="3">
                  <c:v>200</c:v>
                </c:pt>
                <c:pt idx="4">
                  <c:v>200</c:v>
                </c:pt>
                <c:pt idx="5">
                  <c:v>465</c:v>
                </c:pt>
                <c:pt idx="6">
                  <c:v>200</c:v>
                </c:pt>
                <c:pt idx="7">
                  <c:v>680</c:v>
                </c:pt>
                <c:pt idx="8">
                  <c:v>392</c:v>
                </c:pt>
                <c:pt idx="9">
                  <c:v>344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56-4278-9BB2-C2DF78E6476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740487312"/>
        <c:axId val="740486480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Sheet1!$F$1</c15:sqref>
                        </c15:formulaRef>
                      </c:ext>
                    </c:extLst>
                    <c:strCache>
                      <c:ptCount val="1"/>
                      <c:pt idx="0">
                        <c:v>AFTER AUGMENTING</c:v>
                      </c:pt>
                    </c:strCache>
                  </c:strRef>
                </c:tx>
                <c:spPr>
                  <a:pattFill prst="narVert">
                    <a:fgClr>
                      <a:schemeClr val="accent2"/>
                    </a:fgClr>
                    <a:bgClr>
                      <a:schemeClr val="accent2">
                        <a:lumMod val="20000"/>
                        <a:lumOff val="80000"/>
                      </a:schemeClr>
                    </a:bgClr>
                  </a:pattFill>
                  <a:ln>
                    <a:noFill/>
                  </a:ln>
                  <a:effectLst>
                    <a:innerShdw blurRad="114300">
                      <a:schemeClr val="accent2"/>
                    </a:inn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Sheet1!$B$15:$B$24</c15:sqref>
                        </c15:formulaRef>
                      </c:ext>
                    </c:extLst>
                    <c:strCache>
                      <c:ptCount val="10"/>
                      <c:pt idx="0">
                        <c:v>bathtub</c:v>
                      </c:pt>
                      <c:pt idx="1">
                        <c:v>bed</c:v>
                      </c:pt>
                      <c:pt idx="2">
                        <c:v>chair</c:v>
                      </c:pt>
                      <c:pt idx="3">
                        <c:v>desk</c:v>
                      </c:pt>
                      <c:pt idx="4">
                        <c:v>dresser</c:v>
                      </c:pt>
                      <c:pt idx="5">
                        <c:v>monitor</c:v>
                      </c:pt>
                      <c:pt idx="6">
                        <c:v>night_stand </c:v>
                      </c:pt>
                      <c:pt idx="7">
                        <c:v>sofa</c:v>
                      </c:pt>
                      <c:pt idx="8">
                        <c:v>table</c:v>
                      </c:pt>
                      <c:pt idx="9">
                        <c:v>toilet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Sheet1!$F$15:$F$24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848</c:v>
                      </c:pt>
                      <c:pt idx="1">
                        <c:v>1000</c:v>
                      </c:pt>
                      <c:pt idx="2">
                        <c:v>1000</c:v>
                      </c:pt>
                      <c:pt idx="3">
                        <c:v>1000</c:v>
                      </c:pt>
                      <c:pt idx="4">
                        <c:v>1000</c:v>
                      </c:pt>
                      <c:pt idx="5">
                        <c:v>930</c:v>
                      </c:pt>
                      <c:pt idx="6">
                        <c:v>1000</c:v>
                      </c:pt>
                      <c:pt idx="7">
                        <c:v>1000</c:v>
                      </c:pt>
                      <c:pt idx="8">
                        <c:v>1176</c:v>
                      </c:pt>
                      <c:pt idx="9">
                        <c:v>1032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5B56-4278-9BB2-C2DF78E6476B}"/>
                  </c:ext>
                </c:extLst>
              </c15:ser>
            </c15:filteredBarSeries>
          </c:ext>
        </c:extLst>
      </c:barChart>
      <c:catAx>
        <c:axId val="7404873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486480"/>
        <c:crosses val="autoZero"/>
        <c:auto val="1"/>
        <c:lblAlgn val="ctr"/>
        <c:lblOffset val="100"/>
        <c:noMultiLvlLbl val="0"/>
      </c:catAx>
      <c:valAx>
        <c:axId val="740486480"/>
        <c:scaling>
          <c:orientation val="minMax"/>
        </c:scaling>
        <c:delete val="0"/>
        <c:axPos val="b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4873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Train Set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Initial samples</c:v>
                </c:pt>
              </c:strCache>
            </c:strRef>
          </c:tx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Sheet1!$B$15:$B$24</c:f>
              <c:strCache>
                <c:ptCount val="10"/>
                <c:pt idx="0">
                  <c:v>bathtub</c:v>
                </c:pt>
                <c:pt idx="1">
                  <c:v>bed</c:v>
                </c:pt>
                <c:pt idx="2">
                  <c:v>chair</c:v>
                </c:pt>
                <c:pt idx="3">
                  <c:v>desk</c:v>
                </c:pt>
                <c:pt idx="4">
                  <c:v>dresser</c:v>
                </c:pt>
                <c:pt idx="5">
                  <c:v>monitor</c:v>
                </c:pt>
                <c:pt idx="6">
                  <c:v>night_stand </c:v>
                </c:pt>
                <c:pt idx="7">
                  <c:v>sofa</c:v>
                </c:pt>
                <c:pt idx="8">
                  <c:v>table</c:v>
                </c:pt>
                <c:pt idx="9">
                  <c:v>toilet</c:v>
                </c:pt>
              </c:strCache>
            </c:strRef>
          </c:cat>
          <c:val>
            <c:numRef>
              <c:f>Sheet1!$C$15:$C$24</c:f>
              <c:numCache>
                <c:formatCode>General</c:formatCode>
                <c:ptCount val="10"/>
                <c:pt idx="0">
                  <c:v>106</c:v>
                </c:pt>
                <c:pt idx="1">
                  <c:v>515</c:v>
                </c:pt>
                <c:pt idx="2">
                  <c:v>889</c:v>
                </c:pt>
                <c:pt idx="3">
                  <c:v>200</c:v>
                </c:pt>
                <c:pt idx="4">
                  <c:v>200</c:v>
                </c:pt>
                <c:pt idx="5">
                  <c:v>465</c:v>
                </c:pt>
                <c:pt idx="6">
                  <c:v>200</c:v>
                </c:pt>
                <c:pt idx="7">
                  <c:v>680</c:v>
                </c:pt>
                <c:pt idx="8">
                  <c:v>392</c:v>
                </c:pt>
                <c:pt idx="9">
                  <c:v>344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1A-467B-859D-A1D4BEB2BD5E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AFTER AUGMENTING</c:v>
                </c:pt>
              </c:strCache>
              <c:extLst xmlns:c15="http://schemas.microsoft.com/office/drawing/2012/chart"/>
            </c:strRef>
          </c:tx>
          <c:spPr>
            <a:pattFill prst="narVert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Sheet1!$B$15:$B$24</c:f>
              <c:strCache>
                <c:ptCount val="10"/>
                <c:pt idx="0">
                  <c:v>bathtub</c:v>
                </c:pt>
                <c:pt idx="1">
                  <c:v>bed</c:v>
                </c:pt>
                <c:pt idx="2">
                  <c:v>chair</c:v>
                </c:pt>
                <c:pt idx="3">
                  <c:v>desk</c:v>
                </c:pt>
                <c:pt idx="4">
                  <c:v>dresser</c:v>
                </c:pt>
                <c:pt idx="5">
                  <c:v>monitor</c:v>
                </c:pt>
                <c:pt idx="6">
                  <c:v>night_stand </c:v>
                </c:pt>
                <c:pt idx="7">
                  <c:v>sofa</c:v>
                </c:pt>
                <c:pt idx="8">
                  <c:v>table</c:v>
                </c:pt>
                <c:pt idx="9">
                  <c:v>toilet</c:v>
                </c:pt>
              </c:strCache>
              <c:extLst xmlns:c15="http://schemas.microsoft.com/office/drawing/2012/chart"/>
            </c:strRef>
          </c:cat>
          <c:val>
            <c:numRef>
              <c:f>Sheet1!$F$15:$F$24</c:f>
              <c:numCache>
                <c:formatCode>General</c:formatCode>
                <c:ptCount val="10"/>
                <c:pt idx="0">
                  <c:v>848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930</c:v>
                </c:pt>
                <c:pt idx="6">
                  <c:v>1000</c:v>
                </c:pt>
                <c:pt idx="7">
                  <c:v>1000</c:v>
                </c:pt>
                <c:pt idx="8">
                  <c:v>1176</c:v>
                </c:pt>
                <c:pt idx="9">
                  <c:v>1032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181A-467B-859D-A1D4BEB2BD5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740487312"/>
        <c:axId val="740486480"/>
        <c:extLst/>
      </c:barChart>
      <c:catAx>
        <c:axId val="7404873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486480"/>
        <c:crosses val="autoZero"/>
        <c:auto val="1"/>
        <c:lblAlgn val="ctr"/>
        <c:lblOffset val="100"/>
        <c:noMultiLvlLbl val="0"/>
      </c:catAx>
      <c:valAx>
        <c:axId val="740486480"/>
        <c:scaling>
          <c:orientation val="minMax"/>
        </c:scaling>
        <c:delete val="0"/>
        <c:axPos val="b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4873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410490</xdr:colOff>
      <xdr:row>0</xdr:row>
      <xdr:rowOff>6136</xdr:rowOff>
    </xdr:from>
    <xdr:to>
      <xdr:col>14</xdr:col>
      <xdr:colOff>109352</xdr:colOff>
      <xdr:row>15</xdr:row>
      <xdr:rowOff>6136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A1746B-DBCC-B4D7-6684-2AF972E748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395844</xdr:colOff>
      <xdr:row>16</xdr:row>
      <xdr:rowOff>0</xdr:rowOff>
    </xdr:from>
    <xdr:to>
      <xdr:col>14</xdr:col>
      <xdr:colOff>94706</xdr:colOff>
      <xdr:row>31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184813A-FC95-4AC7-8084-920CD86F33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158339</xdr:colOff>
      <xdr:row>29</xdr:row>
      <xdr:rowOff>88077</xdr:rowOff>
    </xdr:from>
    <xdr:to>
      <xdr:col>6</xdr:col>
      <xdr:colOff>207820</xdr:colOff>
      <xdr:row>44</xdr:row>
      <xdr:rowOff>159329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5327F96-40FB-B02C-0CCC-2240F176AD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415636</xdr:colOff>
      <xdr:row>32</xdr:row>
      <xdr:rowOff>138545</xdr:rowOff>
    </xdr:from>
    <xdr:to>
      <xdr:col>18</xdr:col>
      <xdr:colOff>89065</xdr:colOff>
      <xdr:row>55</xdr:row>
      <xdr:rowOff>29687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350C3E5-3D43-4C71-94BF-C118F40E27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425532</xdr:colOff>
      <xdr:row>56</xdr:row>
      <xdr:rowOff>0</xdr:rowOff>
    </xdr:from>
    <xdr:to>
      <xdr:col>18</xdr:col>
      <xdr:colOff>98961</xdr:colOff>
      <xdr:row>78</xdr:row>
      <xdr:rowOff>69272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5FF3FD3-0A63-4CF1-926F-A3AAFFCDB3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91CEE-8044-4606-8677-3A953E0E3C8C}">
  <dimension ref="A1:F29"/>
  <sheetViews>
    <sheetView tabSelected="1" topLeftCell="A44" zoomScale="77" workbookViewId="0">
      <selection activeCell="G14" sqref="G14"/>
    </sheetView>
  </sheetViews>
  <sheetFormatPr defaultRowHeight="14.4" x14ac:dyDescent="0.3"/>
  <cols>
    <col min="2" max="2" width="15.5546875" bestFit="1" customWidth="1"/>
    <col min="3" max="3" width="16.6640625" bestFit="1" customWidth="1"/>
    <col min="4" max="4" width="17.6640625" bestFit="1" customWidth="1"/>
    <col min="5" max="5" width="12.6640625" bestFit="1" customWidth="1"/>
    <col min="6" max="6" width="18.88671875" bestFit="1" customWidth="1"/>
    <col min="7" max="7" width="12" bestFit="1" customWidth="1"/>
    <col min="8" max="8" width="17.6640625" customWidth="1"/>
  </cols>
  <sheetData>
    <row r="1" spans="1:6" x14ac:dyDescent="0.3">
      <c r="C1" t="s">
        <v>8</v>
      </c>
      <c r="D1" t="s">
        <v>3</v>
      </c>
      <c r="E1" t="s">
        <v>1</v>
      </c>
      <c r="F1" t="s">
        <v>9</v>
      </c>
    </row>
    <row r="2" spans="1:6" x14ac:dyDescent="0.3">
      <c r="A2" t="s">
        <v>4</v>
      </c>
      <c r="B2" t="s">
        <v>10</v>
      </c>
      <c r="C2">
        <v>50</v>
      </c>
      <c r="D2">
        <f>C2</f>
        <v>50</v>
      </c>
      <c r="E2">
        <v>3</v>
      </c>
      <c r="F2">
        <f t="shared" ref="F2:F11" si="0">E2*D2</f>
        <v>150</v>
      </c>
    </row>
    <row r="3" spans="1:6" x14ac:dyDescent="0.3">
      <c r="B3" t="s">
        <v>11</v>
      </c>
      <c r="C3">
        <v>100</v>
      </c>
      <c r="D3">
        <f t="shared" ref="D3:D11" si="1">C3</f>
        <v>100</v>
      </c>
      <c r="E3">
        <v>3</v>
      </c>
      <c r="F3">
        <f t="shared" si="0"/>
        <v>300</v>
      </c>
    </row>
    <row r="4" spans="1:6" x14ac:dyDescent="0.3">
      <c r="B4" t="s">
        <v>12</v>
      </c>
      <c r="C4">
        <v>100</v>
      </c>
      <c r="D4">
        <f t="shared" si="1"/>
        <v>100</v>
      </c>
      <c r="E4">
        <v>3</v>
      </c>
      <c r="F4">
        <f t="shared" si="0"/>
        <v>300</v>
      </c>
    </row>
    <row r="5" spans="1:6" x14ac:dyDescent="0.3">
      <c r="B5" t="s">
        <v>13</v>
      </c>
      <c r="C5">
        <v>86</v>
      </c>
      <c r="D5">
        <f t="shared" si="1"/>
        <v>86</v>
      </c>
      <c r="E5">
        <v>3</v>
      </c>
      <c r="F5">
        <f t="shared" si="0"/>
        <v>258</v>
      </c>
    </row>
    <row r="6" spans="1:6" x14ac:dyDescent="0.3">
      <c r="B6" t="s">
        <v>14</v>
      </c>
      <c r="C6">
        <v>86</v>
      </c>
      <c r="D6">
        <f t="shared" si="1"/>
        <v>86</v>
      </c>
      <c r="E6">
        <v>3</v>
      </c>
      <c r="F6">
        <f t="shared" si="0"/>
        <v>258</v>
      </c>
    </row>
    <row r="7" spans="1:6" x14ac:dyDescent="0.3">
      <c r="B7" t="s">
        <v>15</v>
      </c>
      <c r="C7">
        <v>100</v>
      </c>
      <c r="D7">
        <f t="shared" si="1"/>
        <v>100</v>
      </c>
      <c r="E7">
        <v>3</v>
      </c>
      <c r="F7">
        <f t="shared" si="0"/>
        <v>300</v>
      </c>
    </row>
    <row r="8" spans="1:6" x14ac:dyDescent="0.3">
      <c r="B8" t="s">
        <v>20</v>
      </c>
      <c r="C8">
        <v>86</v>
      </c>
      <c r="D8">
        <f t="shared" si="1"/>
        <v>86</v>
      </c>
      <c r="E8">
        <v>3</v>
      </c>
      <c r="F8">
        <f t="shared" si="0"/>
        <v>258</v>
      </c>
    </row>
    <row r="9" spans="1:6" x14ac:dyDescent="0.3">
      <c r="B9" t="s">
        <v>17</v>
      </c>
      <c r="C9">
        <v>100</v>
      </c>
      <c r="D9">
        <f t="shared" si="1"/>
        <v>100</v>
      </c>
      <c r="E9">
        <v>3</v>
      </c>
      <c r="F9">
        <f t="shared" si="0"/>
        <v>300</v>
      </c>
    </row>
    <row r="10" spans="1:6" x14ac:dyDescent="0.3">
      <c r="B10" t="s">
        <v>18</v>
      </c>
      <c r="C10">
        <v>100</v>
      </c>
      <c r="D10">
        <f t="shared" si="1"/>
        <v>100</v>
      </c>
      <c r="E10">
        <v>3</v>
      </c>
      <c r="F10">
        <f t="shared" si="0"/>
        <v>300</v>
      </c>
    </row>
    <row r="11" spans="1:6" x14ac:dyDescent="0.3">
      <c r="B11" t="s">
        <v>19</v>
      </c>
      <c r="C11">
        <v>100</v>
      </c>
      <c r="D11">
        <f t="shared" si="1"/>
        <v>100</v>
      </c>
      <c r="E11">
        <v>3</v>
      </c>
      <c r="F11">
        <f t="shared" si="0"/>
        <v>300</v>
      </c>
    </row>
    <row r="12" spans="1:6" x14ac:dyDescent="0.3">
      <c r="C12">
        <f>SUM(C2:C11)</f>
        <v>908</v>
      </c>
      <c r="F12">
        <f>SUM(F2:F11)</f>
        <v>2724</v>
      </c>
    </row>
    <row r="14" spans="1:6" x14ac:dyDescent="0.3">
      <c r="C14" t="s">
        <v>8</v>
      </c>
      <c r="D14" t="s">
        <v>0</v>
      </c>
      <c r="E14" t="s">
        <v>1</v>
      </c>
      <c r="F14" t="s">
        <v>9</v>
      </c>
    </row>
    <row r="15" spans="1:6" x14ac:dyDescent="0.3">
      <c r="A15" t="s">
        <v>5</v>
      </c>
      <c r="B15" t="s">
        <v>10</v>
      </c>
      <c r="C15">
        <v>106</v>
      </c>
      <c r="D15">
        <v>106</v>
      </c>
      <c r="E15">
        <v>8</v>
      </c>
      <c r="F15">
        <f>D15*E15</f>
        <v>848</v>
      </c>
    </row>
    <row r="16" spans="1:6" x14ac:dyDescent="0.3">
      <c r="B16" t="s">
        <v>11</v>
      </c>
      <c r="C16">
        <v>515</v>
      </c>
      <c r="D16">
        <v>500</v>
      </c>
      <c r="E16">
        <v>2</v>
      </c>
      <c r="F16">
        <f t="shared" ref="F16:F24" si="2">D16*E16</f>
        <v>1000</v>
      </c>
    </row>
    <row r="17" spans="2:6" x14ac:dyDescent="0.3">
      <c r="B17" t="s">
        <v>12</v>
      </c>
      <c r="C17">
        <v>889</v>
      </c>
      <c r="D17">
        <v>500</v>
      </c>
      <c r="E17">
        <v>2</v>
      </c>
      <c r="F17">
        <f t="shared" si="2"/>
        <v>1000</v>
      </c>
    </row>
    <row r="18" spans="2:6" x14ac:dyDescent="0.3">
      <c r="B18" t="s">
        <v>13</v>
      </c>
      <c r="C18">
        <v>200</v>
      </c>
      <c r="D18">
        <v>200</v>
      </c>
      <c r="E18">
        <v>5</v>
      </c>
      <c r="F18">
        <f t="shared" si="2"/>
        <v>1000</v>
      </c>
    </row>
    <row r="19" spans="2:6" x14ac:dyDescent="0.3">
      <c r="B19" t="s">
        <v>14</v>
      </c>
      <c r="C19">
        <v>200</v>
      </c>
      <c r="D19">
        <v>200</v>
      </c>
      <c r="E19">
        <v>5</v>
      </c>
      <c r="F19">
        <f t="shared" si="2"/>
        <v>1000</v>
      </c>
    </row>
    <row r="20" spans="2:6" x14ac:dyDescent="0.3">
      <c r="B20" t="s">
        <v>15</v>
      </c>
      <c r="C20">
        <v>465</v>
      </c>
      <c r="D20">
        <v>465</v>
      </c>
      <c r="E20">
        <v>2</v>
      </c>
      <c r="F20">
        <f t="shared" si="2"/>
        <v>930</v>
      </c>
    </row>
    <row r="21" spans="2:6" x14ac:dyDescent="0.3">
      <c r="B21" t="s">
        <v>16</v>
      </c>
      <c r="C21">
        <v>200</v>
      </c>
      <c r="D21">
        <v>200</v>
      </c>
      <c r="E21">
        <v>5</v>
      </c>
      <c r="F21">
        <f t="shared" si="2"/>
        <v>1000</v>
      </c>
    </row>
    <row r="22" spans="2:6" x14ac:dyDescent="0.3">
      <c r="B22" t="s">
        <v>17</v>
      </c>
      <c r="C22">
        <v>680</v>
      </c>
      <c r="D22">
        <v>500</v>
      </c>
      <c r="E22">
        <v>2</v>
      </c>
      <c r="F22">
        <f t="shared" si="2"/>
        <v>1000</v>
      </c>
    </row>
    <row r="23" spans="2:6" x14ac:dyDescent="0.3">
      <c r="B23" t="s">
        <v>18</v>
      </c>
      <c r="C23">
        <v>392</v>
      </c>
      <c r="D23">
        <v>392</v>
      </c>
      <c r="E23">
        <v>3</v>
      </c>
      <c r="F23">
        <f t="shared" si="2"/>
        <v>1176</v>
      </c>
    </row>
    <row r="24" spans="2:6" x14ac:dyDescent="0.3">
      <c r="B24" t="s">
        <v>19</v>
      </c>
      <c r="C24">
        <v>344</v>
      </c>
      <c r="D24">
        <v>344</v>
      </c>
      <c r="E24">
        <v>3</v>
      </c>
      <c r="F24">
        <f t="shared" si="2"/>
        <v>1032</v>
      </c>
    </row>
    <row r="25" spans="2:6" x14ac:dyDescent="0.3">
      <c r="C25">
        <f>SUM(C15:C24)</f>
        <v>3991</v>
      </c>
      <c r="F25">
        <f>SUM(F15:F24)</f>
        <v>9986</v>
      </c>
    </row>
    <row r="27" spans="2:6" x14ac:dyDescent="0.3">
      <c r="B27" t="s">
        <v>2</v>
      </c>
      <c r="C27">
        <f>C25+C12</f>
        <v>4899</v>
      </c>
      <c r="F27">
        <f>F25+F12</f>
        <v>12710</v>
      </c>
    </row>
    <row r="28" spans="2:6" x14ac:dyDescent="0.3">
      <c r="B28" t="s">
        <v>6</v>
      </c>
      <c r="C28">
        <f>C12/(C27)*100</f>
        <v>18.534394774443761</v>
      </c>
      <c r="F28">
        <f>F12/(F27)*100</f>
        <v>21.431943351691583</v>
      </c>
    </row>
    <row r="29" spans="2:6" x14ac:dyDescent="0.3">
      <c r="B29" t="s">
        <v>7</v>
      </c>
      <c r="C29">
        <f>C25/(C27)*100</f>
        <v>81.465605225556232</v>
      </c>
      <c r="F29">
        <f>F25/(F27)*100</f>
        <v>78.568056648308414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Harjot Singh</dc:creator>
  <cp:lastModifiedBy>Harjot Singh</cp:lastModifiedBy>
  <dcterms:created xsi:type="dcterms:W3CDTF">2023-02-03T14:28:58Z</dcterms:created>
  <dcterms:modified xsi:type="dcterms:W3CDTF">2023-02-08T17:07:16Z</dcterms:modified>
</cp:coreProperties>
</file>