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9\phys442\radioactive decay\"/>
    </mc:Choice>
  </mc:AlternateContent>
  <xr:revisionPtr revIDLastSave="0" documentId="13_ncr:1_{DCA9B011-5683-4783-BCD8-A6CFE9419C94}" xr6:coauthVersionLast="47" xr6:coauthVersionMax="47" xr10:uidLastSave="{00000000-0000-0000-0000-000000000000}"/>
  <bookViews>
    <workbookView xWindow="0" yWindow="0" windowWidth="14400" windowHeight="15750" xr2:uid="{FE4214E9-C6F8-4C7D-91D0-B51F434D1D7E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D19" i="1" l="1"/>
  <c r="E19" i="1"/>
  <c r="G2" i="1" s="1"/>
  <c r="F2" i="1" l="1"/>
  <c r="H2" i="1" s="1"/>
  <c r="I2" i="1" l="1"/>
  <c r="J2" i="1" s="1"/>
</calcChain>
</file>

<file path=xl/sharedStrings.xml><?xml version="1.0" encoding="utf-8"?>
<sst xmlns="http://schemas.openxmlformats.org/spreadsheetml/2006/main" count="27" uniqueCount="27">
  <si>
    <t>Dataset</t>
  </si>
  <si>
    <t>2.5kV, 2sq</t>
  </si>
  <si>
    <t>3.0kV, 2sq</t>
  </si>
  <si>
    <t>3.5kV, 2sq</t>
  </si>
  <si>
    <t>4.0kV, 2sq</t>
  </si>
  <si>
    <t>2.5kV, 3sq</t>
  </si>
  <si>
    <t>2.5kV, 4sq</t>
  </si>
  <si>
    <t>2.5kV, 5sq</t>
  </si>
  <si>
    <t>3.0kV, 3sq</t>
  </si>
  <si>
    <t>3.0kV, 4sq</t>
  </si>
  <si>
    <t>3.0kV, 5sq</t>
  </si>
  <si>
    <t>3.5kV, 3sq</t>
  </si>
  <si>
    <t>3.5kV, 4sq</t>
  </si>
  <si>
    <t>3.5kV, 5sq</t>
  </si>
  <si>
    <t>4.0kV, 3sq</t>
  </si>
  <si>
    <t>4.0kV, 4sq</t>
  </si>
  <si>
    <t>4.0kV, 5sq</t>
  </si>
  <si>
    <t>λ</t>
  </si>
  <si>
    <t>σ(λ)</t>
  </si>
  <si>
    <t>λ/σ(λ)^2</t>
  </si>
  <si>
    <t>1/σ(λ)^2</t>
  </si>
  <si>
    <t>Weighted mean λ</t>
  </si>
  <si>
    <t>half-life</t>
  </si>
  <si>
    <t>σ(half-life)</t>
  </si>
  <si>
    <t>σ(wgh. mean  λ)</t>
  </si>
  <si>
    <t>TOTAL</t>
  </si>
  <si>
    <t>σ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</si>
</sst>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3395-415A-4060-A7C5-0AB39AF35373}">
  <dimension ref="A1:J19"/>
  <sheetViews>
    <sheetView tabSelected="1" workbookViewId="0">
      <selection activeCell="C19" sqref="C19"/>
    </sheetView>
  </sheetViews>
  <sheetFormatPr defaultRowHeight="15" x14ac:dyDescent="0.25"/>
  <cols>
    <col min="1" max="1" width="11.5703125" customWidth="1"/>
    <col min="3" max="3" width="12.5703125" customWidth="1"/>
    <col min="4" max="4" width="14.5703125" customWidth="1"/>
    <col min="5" max="5" width="15" customWidth="1"/>
    <col min="6" max="7" width="16.28515625" customWidth="1"/>
    <col min="8" max="8" width="9.5703125" customWidth="1"/>
    <col min="9" max="9" width="14" customWidth="1"/>
  </cols>
  <sheetData>
    <row r="1" spans="1:10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24</v>
      </c>
      <c r="H1" t="s">
        <v>22</v>
      </c>
      <c r="I1" t="s">
        <v>23</v>
      </c>
      <c r="J1" t="s">
        <v>26</v>
      </c>
    </row>
    <row r="2" spans="1:10" x14ac:dyDescent="0.25">
      <c r="F2">
        <f>D19/E19</f>
        <v>9.8726298724309356E-3</v>
      </c>
      <c r="G2">
        <f>SQRT(1/E19)</f>
        <v>2.4243763332138754E-5</v>
      </c>
      <c r="H2">
        <f>0.693147181/F2</f>
        <v>70.208970654880474</v>
      </c>
      <c r="I2">
        <f>(H2/F2)*G2</f>
        <v>0.17240894172515778</v>
      </c>
      <c r="J2">
        <f>(H2-55.6)/I2</f>
        <v>84.7344140547482</v>
      </c>
    </row>
    <row r="3" spans="1:10" x14ac:dyDescent="0.25">
      <c r="A3" t="s">
        <v>1</v>
      </c>
      <c r="B3">
        <v>8.5550000000000001E-3</v>
      </c>
      <c r="C3">
        <v>7.7319999999999998E-5</v>
      </c>
      <c r="D3">
        <f>B3/(C3)^2</f>
        <v>1430989.0916312078</v>
      </c>
      <c r="E3">
        <f>1/(C3)^2</f>
        <v>167269326.90019962</v>
      </c>
    </row>
    <row r="4" spans="1:10" x14ac:dyDescent="0.25">
      <c r="A4" t="s">
        <v>5</v>
      </c>
      <c r="B4">
        <v>9.8829999999999994E-3</v>
      </c>
      <c r="C4">
        <v>6.6199999999999996E-5</v>
      </c>
      <c r="D4">
        <f t="shared" ref="D4:D18" si="0">B4/(C4)^2</f>
        <v>2255136.4080284042</v>
      </c>
      <c r="E4">
        <f t="shared" ref="E4:E18" si="1">1/(C4)^2</f>
        <v>228183386.42400128</v>
      </c>
    </row>
    <row r="5" spans="1:10" x14ac:dyDescent="0.25">
      <c r="A5" t="s">
        <v>6</v>
      </c>
      <c r="B5">
        <v>1.0959999999999999E-2</v>
      </c>
      <c r="C5">
        <v>1.083E-4</v>
      </c>
      <c r="D5">
        <f t="shared" si="0"/>
        <v>934444.77695672819</v>
      </c>
      <c r="E5">
        <f t="shared" si="1"/>
        <v>85259559.941307321</v>
      </c>
    </row>
    <row r="6" spans="1:10" x14ac:dyDescent="0.25">
      <c r="A6" t="s">
        <v>7</v>
      </c>
      <c r="B6">
        <v>1.4E-2</v>
      </c>
      <c r="C6">
        <v>2.4030000000000001E-4</v>
      </c>
      <c r="D6">
        <f t="shared" si="0"/>
        <v>242449.05409367432</v>
      </c>
      <c r="E6">
        <f t="shared" si="1"/>
        <v>17317789.578119595</v>
      </c>
    </row>
    <row r="7" spans="1:10" x14ac:dyDescent="0.25">
      <c r="A7" t="s">
        <v>2</v>
      </c>
      <c r="B7">
        <v>1.1039999999999999E-2</v>
      </c>
      <c r="C7">
        <v>1.195E-4</v>
      </c>
      <c r="D7">
        <f t="shared" si="0"/>
        <v>773095.70910873392</v>
      </c>
      <c r="E7">
        <f t="shared" si="1"/>
        <v>70026785.245356336</v>
      </c>
    </row>
    <row r="8" spans="1:10" x14ac:dyDescent="0.25">
      <c r="A8" t="s">
        <v>8</v>
      </c>
      <c r="B8">
        <v>9.3620000000000005E-3</v>
      </c>
      <c r="C8">
        <v>6.8349999999999994E-5</v>
      </c>
      <c r="D8">
        <f t="shared" si="0"/>
        <v>2003971.7684430103</v>
      </c>
      <c r="E8">
        <f t="shared" si="1"/>
        <v>214053809.91700602</v>
      </c>
    </row>
    <row r="9" spans="1:10" x14ac:dyDescent="0.25">
      <c r="A9" t="s">
        <v>9</v>
      </c>
      <c r="B9">
        <v>8.4489999999999999E-3</v>
      </c>
      <c r="C9">
        <v>9.6479999999999998E-5</v>
      </c>
      <c r="D9">
        <f t="shared" si="0"/>
        <v>907675.72447326663</v>
      </c>
      <c r="E9">
        <f t="shared" si="1"/>
        <v>107429959.10442261</v>
      </c>
    </row>
    <row r="10" spans="1:10" x14ac:dyDescent="0.25">
      <c r="A10" t="s">
        <v>10</v>
      </c>
      <c r="B10">
        <v>9.1850000000000005E-3</v>
      </c>
      <c r="C10">
        <v>9.4450000000000005E-5</v>
      </c>
      <c r="D10">
        <f t="shared" si="0"/>
        <v>1029615.8893776652</v>
      </c>
      <c r="E10">
        <f t="shared" si="1"/>
        <v>112097538.31003432</v>
      </c>
    </row>
    <row r="11" spans="1:10" x14ac:dyDescent="0.25">
      <c r="A11" t="s">
        <v>3</v>
      </c>
      <c r="B11">
        <v>8.992E-3</v>
      </c>
      <c r="C11">
        <v>1.083E-4</v>
      </c>
      <c r="D11">
        <f t="shared" si="0"/>
        <v>766653.96299223544</v>
      </c>
      <c r="E11">
        <f t="shared" si="1"/>
        <v>85259559.941307321</v>
      </c>
    </row>
    <row r="12" spans="1:10" x14ac:dyDescent="0.25">
      <c r="A12" t="s">
        <v>11</v>
      </c>
      <c r="B12">
        <v>1.154E-2</v>
      </c>
      <c r="C12">
        <v>1.0459999999999999E-4</v>
      </c>
      <c r="D12">
        <f t="shared" si="0"/>
        <v>1054732.7705654611</v>
      </c>
      <c r="E12">
        <f t="shared" si="1"/>
        <v>91397987.050733209</v>
      </c>
    </row>
    <row r="13" spans="1:10" x14ac:dyDescent="0.25">
      <c r="A13" t="s">
        <v>12</v>
      </c>
      <c r="B13">
        <v>8.9960000000000005E-3</v>
      </c>
      <c r="C13">
        <v>1.197E-4</v>
      </c>
      <c r="D13">
        <f t="shared" si="0"/>
        <v>627857.58604252222</v>
      </c>
      <c r="E13">
        <f t="shared" si="1"/>
        <v>69792973.10388197</v>
      </c>
    </row>
    <row r="14" spans="1:10" x14ac:dyDescent="0.25">
      <c r="A14" t="s">
        <v>13</v>
      </c>
      <c r="B14">
        <v>1.3050000000000001E-2</v>
      </c>
      <c r="C14">
        <v>1.4249999999999999E-4</v>
      </c>
      <c r="D14">
        <f t="shared" si="0"/>
        <v>642659.27977839345</v>
      </c>
      <c r="E14">
        <f t="shared" si="1"/>
        <v>49245921.822099112</v>
      </c>
    </row>
    <row r="15" spans="1:10" x14ac:dyDescent="0.25">
      <c r="A15" t="s">
        <v>4</v>
      </c>
      <c r="B15">
        <v>9.8160000000000001E-3</v>
      </c>
      <c r="C15">
        <v>1.186E-4</v>
      </c>
      <c r="D15">
        <f t="shared" si="0"/>
        <v>697854.96332991146</v>
      </c>
      <c r="E15">
        <f t="shared" si="1"/>
        <v>71093618.921140119</v>
      </c>
    </row>
    <row r="16" spans="1:10" x14ac:dyDescent="0.25">
      <c r="A16" t="s">
        <v>14</v>
      </c>
      <c r="B16">
        <v>1.268E-2</v>
      </c>
      <c r="C16">
        <v>1.6890000000000001E-4</v>
      </c>
      <c r="D16">
        <f t="shared" si="0"/>
        <v>444487.91171656805</v>
      </c>
      <c r="E16">
        <f t="shared" si="1"/>
        <v>35054251.712663099</v>
      </c>
    </row>
    <row r="17" spans="1:5" x14ac:dyDescent="0.25">
      <c r="A17" t="s">
        <v>15</v>
      </c>
      <c r="B17">
        <v>9.9419999999999994E-3</v>
      </c>
      <c r="C17">
        <v>7.2769999999999996E-5</v>
      </c>
      <c r="D17">
        <f t="shared" si="0"/>
        <v>1877452.7200394133</v>
      </c>
      <c r="E17">
        <f t="shared" si="1"/>
        <v>188840547.17757124</v>
      </c>
    </row>
    <row r="18" spans="1:5" x14ac:dyDescent="0.25">
      <c r="A18" t="s">
        <v>16</v>
      </c>
      <c r="B18">
        <v>1.0160000000000001E-2</v>
      </c>
      <c r="C18">
        <v>9.5760000000000005E-5</v>
      </c>
      <c r="D18">
        <f t="shared" si="0"/>
        <v>1107963.448024126</v>
      </c>
      <c r="E18">
        <f t="shared" si="1"/>
        <v>109051520.47481553</v>
      </c>
    </row>
    <row r="19" spans="1:5" x14ac:dyDescent="0.25">
      <c r="A19" t="s">
        <v>25</v>
      </c>
      <c r="D19" s="1">
        <f>SUM(D3:D18)</f>
        <v>16797041.064601321</v>
      </c>
      <c r="E19" s="1">
        <f>SUM(E3:E18)</f>
        <v>1701374535.6246591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Dönmez</dc:creator>
  <cp:lastModifiedBy>Mert Dönmez</cp:lastModifiedBy>
  <dcterms:created xsi:type="dcterms:W3CDTF">2023-03-04T22:53:05Z</dcterms:created>
  <dcterms:modified xsi:type="dcterms:W3CDTF">2023-03-09T23:27:40Z</dcterms:modified>
</cp:coreProperties>
</file>