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urses" sheetId="1" r:id="rId1"/>
    <sheet name="Thesis" sheetId="4" r:id="rId2"/>
    <sheet name="Publications" sheetId="3" r:id="rId3"/>
  </sheets>
  <calcPr calcId="152511"/>
</workbook>
</file>

<file path=xl/calcChain.xml><?xml version="1.0" encoding="utf-8"?>
<calcChain xmlns="http://schemas.openxmlformats.org/spreadsheetml/2006/main">
  <c r="D31" i="1" l="1"/>
  <c r="E31" i="1"/>
  <c r="D17" i="1"/>
  <c r="D23" i="1"/>
  <c r="E23" i="1"/>
  <c r="E17" i="1"/>
  <c r="D8" i="1"/>
  <c r="E8" i="1"/>
</calcChain>
</file>

<file path=xl/sharedStrings.xml><?xml version="1.0" encoding="utf-8"?>
<sst xmlns="http://schemas.openxmlformats.org/spreadsheetml/2006/main" count="126" uniqueCount="66">
  <si>
    <t>Fall 2016</t>
  </si>
  <si>
    <t>Department</t>
  </si>
  <si>
    <t>Number</t>
  </si>
  <si>
    <t>Reg Crd</t>
  </si>
  <si>
    <t>Deg Crd</t>
  </si>
  <si>
    <t>SYS</t>
  </si>
  <si>
    <t>Description</t>
  </si>
  <si>
    <t>Introduction to Systems Engineering</t>
  </si>
  <si>
    <t>Mathematical Programming</t>
  </si>
  <si>
    <t>Stochastic Systems</t>
  </si>
  <si>
    <t>Systems Engineering Colloquium</t>
  </si>
  <si>
    <t>Graduate Teaching Instruction</t>
  </si>
  <si>
    <t>Elective</t>
  </si>
  <si>
    <t>Spring 2017</t>
  </si>
  <si>
    <t>Fall 2017</t>
  </si>
  <si>
    <t>Thesis</t>
  </si>
  <si>
    <t>Supervised Project Research</t>
  </si>
  <si>
    <t>Summer 2017</t>
  </si>
  <si>
    <t>Total</t>
  </si>
  <si>
    <t>&gt;=2</t>
  </si>
  <si>
    <t>SYS 7096</t>
  </si>
  <si>
    <t>&gt;=6</t>
  </si>
  <si>
    <t>SYS 8999</t>
  </si>
  <si>
    <t>&gt;= 32</t>
  </si>
  <si>
    <t>&gt;=3</t>
  </si>
  <si>
    <r>
      <t>{</t>
    </r>
    <r>
      <rPr>
        <b/>
        <sz val="11"/>
        <color theme="1"/>
        <rFont val="Calibri"/>
        <family val="2"/>
        <scheme val="minor"/>
      </rPr>
      <t>SYS 6001</t>
    </r>
    <r>
      <rPr>
        <sz val="11"/>
        <color theme="1"/>
        <rFont val="Calibri"/>
        <family val="2"/>
        <scheme val="minor"/>
      </rPr>
      <t>, SYS 6021, SYS 6023, SYS 6050, SYS 7001}</t>
    </r>
  </si>
  <si>
    <r>
      <t>{</t>
    </r>
    <r>
      <rPr>
        <b/>
        <sz val="11"/>
        <color theme="1"/>
        <rFont val="Calibri"/>
        <family val="2"/>
        <scheme val="minor"/>
      </rPr>
      <t>SYS 6003</t>
    </r>
    <r>
      <rPr>
        <sz val="11"/>
        <color theme="1"/>
        <rFont val="Calibri"/>
        <family val="2"/>
        <scheme val="minor"/>
      </rPr>
      <t>, SYS 7042}</t>
    </r>
  </si>
  <si>
    <r>
      <t>{</t>
    </r>
    <r>
      <rPr>
        <b/>
        <sz val="11"/>
        <color theme="1"/>
        <rFont val="Calibri"/>
        <family val="2"/>
        <scheme val="minor"/>
      </rPr>
      <t>SYS 6005</t>
    </r>
    <r>
      <rPr>
        <sz val="11"/>
        <color theme="1"/>
        <rFont val="Calibri"/>
        <family val="2"/>
        <scheme val="minor"/>
      </rPr>
      <t>, SYS 6018, SYS 6034}</t>
    </r>
  </si>
  <si>
    <t>&gt;= 6</t>
  </si>
  <si>
    <t>&lt;=3</t>
  </si>
  <si>
    <t>{SYS 6993, SYS 7993}</t>
  </si>
  <si>
    <t>Independent Study</t>
  </si>
  <si>
    <t>Colloquium</t>
  </si>
  <si>
    <t>Required</t>
  </si>
  <si>
    <t>Allowed Courses</t>
  </si>
  <si>
    <t>Current</t>
  </si>
  <si>
    <t>{SYS 6---, SYS 7---}</t>
  </si>
  <si>
    <t>SEAS 5---</t>
  </si>
  <si>
    <t>School of Engineering &amp; Applied Sciences</t>
  </si>
  <si>
    <t>Allowed Description</t>
  </si>
  <si>
    <t>Systems Methodology</t>
  </si>
  <si>
    <t>System Optimization</t>
  </si>
  <si>
    <t>System Stochasticism</t>
  </si>
  <si>
    <t>System Electives</t>
  </si>
  <si>
    <t>Requirements</t>
  </si>
  <si>
    <t>*</t>
  </si>
  <si>
    <t>For More Information</t>
  </si>
  <si>
    <t>Determine Research Topic</t>
  </si>
  <si>
    <t>Conduct Preliminary Experiments</t>
  </si>
  <si>
    <t>Choose paper 1 topic</t>
  </si>
  <si>
    <t>Choose paper 1 journal</t>
  </si>
  <si>
    <t>Submit paper 1</t>
  </si>
  <si>
    <t>Draft paper 1</t>
  </si>
  <si>
    <t>Finish paper 1</t>
  </si>
  <si>
    <t>Choose paper 2 topic</t>
  </si>
  <si>
    <t>Choose paper 2 journal</t>
  </si>
  <si>
    <t>Draft paper 2</t>
  </si>
  <si>
    <t>Spring 2018</t>
  </si>
  <si>
    <t>Finish paper 2</t>
  </si>
  <si>
    <t>Submit paper 2</t>
  </si>
  <si>
    <t>Conduct Deeper Experiments</t>
  </si>
  <si>
    <t>Strengthen Thesis Proposal Argument</t>
  </si>
  <si>
    <t>Defend Thesis Proposal</t>
  </si>
  <si>
    <t>Form Thesis Committee</t>
  </si>
  <si>
    <t>Complete Thesis Defense</t>
  </si>
  <si>
    <t>More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</si>
</sst>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right" vertical="center"/>
    </xf>
    <xf numFmtId="0" fontId="5" fillId="0" borderId="0" xfId="0" applyFont="1"/>
    <xf numFmtId="0" fontId="6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Fall_2016" displayName="Fall_2016" ref="A2:E8" totalsRowCount="1">
  <autoFilter ref="A2:E7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Spring_2017" displayName="Spring_2017" ref="A11:E17" totalsRowCount="1">
  <autoFilter ref="A11:E16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Fall_2017" displayName="Fall_2017" ref="A26:E31" totalsRowCount="1">
  <autoFilter ref="A26:E30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Summer_2017" displayName="Summer_2017" ref="A20:E23" totalsRowCount="1">
  <autoFilter ref="A20:E22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b.sys.virginia.edu/files/grad_students/Grad_Handbooks/HANDBOOK%20FOR%20MASTER%20OF%20SCI.pdf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tVePtADr7xStL5Ac2lepzWibRBYoZs5Y_515wGqzFw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tVePtADr7xStL5Ac2lepzWibRBYoZs5Y_515wGqzF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J7" sqref="J7"/>
    </sheetView>
  </sheetViews>
  <sheetFormatPr defaultRowHeight="15" x14ac:dyDescent="0.25"/>
  <cols>
    <col min="1" max="1" width="13.85546875" customWidth="1"/>
    <col min="2" max="2" width="10.42578125" customWidth="1"/>
    <col min="3" max="3" width="34.7109375" customWidth="1"/>
    <col min="4" max="4" width="9.85546875" customWidth="1"/>
    <col min="5" max="5" width="10" customWidth="1"/>
    <col min="8" max="8" width="7.7109375" bestFit="1" customWidth="1"/>
    <col min="9" max="9" width="9.140625" bestFit="1" customWidth="1"/>
    <col min="10" max="10" width="44.85546875" bestFit="1" customWidth="1"/>
    <col min="11" max="11" width="38.42578125" bestFit="1" customWidth="1"/>
  </cols>
  <sheetData>
    <row r="1" spans="1:11" x14ac:dyDescent="0.25">
      <c r="A1" t="s">
        <v>0</v>
      </c>
      <c r="H1" t="s">
        <v>44</v>
      </c>
    </row>
    <row r="2" spans="1:11" x14ac:dyDescent="0.25">
      <c r="A2" t="s">
        <v>1</v>
      </c>
      <c r="B2" t="s">
        <v>2</v>
      </c>
      <c r="C2" t="s">
        <v>6</v>
      </c>
      <c r="D2" t="s">
        <v>3</v>
      </c>
      <c r="E2" t="s">
        <v>4</v>
      </c>
      <c r="H2" t="s">
        <v>35</v>
      </c>
      <c r="I2" t="s">
        <v>33</v>
      </c>
      <c r="J2" t="s">
        <v>34</v>
      </c>
      <c r="K2" t="s">
        <v>39</v>
      </c>
    </row>
    <row r="3" spans="1:11" x14ac:dyDescent="0.25">
      <c r="A3" t="s">
        <v>5</v>
      </c>
      <c r="B3">
        <v>6001</v>
      </c>
      <c r="C3" t="s">
        <v>7</v>
      </c>
      <c r="D3">
        <v>3</v>
      </c>
      <c r="E3">
        <v>3</v>
      </c>
      <c r="H3">
        <v>3</v>
      </c>
      <c r="I3" s="1" t="s">
        <v>24</v>
      </c>
      <c r="J3" t="s">
        <v>25</v>
      </c>
      <c r="K3" t="s">
        <v>40</v>
      </c>
    </row>
    <row r="4" spans="1:11" x14ac:dyDescent="0.25">
      <c r="A4" t="s">
        <v>5</v>
      </c>
      <c r="B4">
        <v>6003</v>
      </c>
      <c r="C4" t="s">
        <v>8</v>
      </c>
      <c r="D4">
        <v>3</v>
      </c>
      <c r="E4">
        <v>3</v>
      </c>
      <c r="H4">
        <v>3</v>
      </c>
      <c r="I4" s="1" t="s">
        <v>24</v>
      </c>
      <c r="J4" t="s">
        <v>26</v>
      </c>
      <c r="K4" t="s">
        <v>41</v>
      </c>
    </row>
    <row r="5" spans="1:11" x14ac:dyDescent="0.25">
      <c r="A5" t="s">
        <v>5</v>
      </c>
      <c r="B5">
        <v>6005</v>
      </c>
      <c r="C5" t="s">
        <v>9</v>
      </c>
      <c r="D5">
        <v>3</v>
      </c>
      <c r="E5">
        <v>3</v>
      </c>
      <c r="H5">
        <v>3</v>
      </c>
      <c r="I5" s="1" t="s">
        <v>24</v>
      </c>
      <c r="J5" t="s">
        <v>27</v>
      </c>
      <c r="K5" t="s">
        <v>42</v>
      </c>
    </row>
    <row r="6" spans="1:11" x14ac:dyDescent="0.25">
      <c r="A6" t="s">
        <v>5</v>
      </c>
      <c r="B6">
        <v>8997</v>
      </c>
      <c r="C6" t="s">
        <v>11</v>
      </c>
      <c r="D6">
        <v>3</v>
      </c>
      <c r="H6" s="2">
        <v>0</v>
      </c>
      <c r="I6" s="2" t="s">
        <v>28</v>
      </c>
      <c r="J6" s="2" t="s">
        <v>36</v>
      </c>
      <c r="K6" s="2" t="s">
        <v>43</v>
      </c>
    </row>
    <row r="7" spans="1:11" x14ac:dyDescent="0.25">
      <c r="A7" t="s">
        <v>5</v>
      </c>
      <c r="B7">
        <v>7096</v>
      </c>
      <c r="C7" t="s">
        <v>10</v>
      </c>
      <c r="D7">
        <v>1</v>
      </c>
      <c r="E7">
        <v>1</v>
      </c>
      <c r="H7" s="2">
        <v>0</v>
      </c>
      <c r="I7" s="2" t="s">
        <v>29</v>
      </c>
      <c r="J7" s="2" t="s">
        <v>30</v>
      </c>
      <c r="K7" s="2" t="s">
        <v>31</v>
      </c>
    </row>
    <row r="8" spans="1:11" x14ac:dyDescent="0.25">
      <c r="A8" t="s">
        <v>18</v>
      </c>
      <c r="D8">
        <f>SUBTOTAL(109,Fall_2016[Reg Crd])</f>
        <v>13</v>
      </c>
      <c r="E8">
        <f>SUBTOTAL(109,Fall_2016[Deg Crd])</f>
        <v>10</v>
      </c>
      <c r="H8" s="2">
        <v>0</v>
      </c>
      <c r="I8" s="2" t="s">
        <v>29</v>
      </c>
      <c r="J8" s="2" t="s">
        <v>37</v>
      </c>
      <c r="K8" s="2" t="s">
        <v>38</v>
      </c>
    </row>
    <row r="9" spans="1:11" x14ac:dyDescent="0.25">
      <c r="H9">
        <v>2</v>
      </c>
      <c r="I9" s="1" t="s">
        <v>19</v>
      </c>
      <c r="J9" s="1" t="s">
        <v>20</v>
      </c>
      <c r="K9" t="s">
        <v>32</v>
      </c>
    </row>
    <row r="10" spans="1:11" x14ac:dyDescent="0.25">
      <c r="A10" t="s">
        <v>13</v>
      </c>
      <c r="H10">
        <v>6</v>
      </c>
      <c r="I10" s="1" t="s">
        <v>21</v>
      </c>
      <c r="J10" s="1" t="s">
        <v>22</v>
      </c>
      <c r="K10" t="s">
        <v>15</v>
      </c>
    </row>
    <row r="11" spans="1:11" x14ac:dyDescent="0.25">
      <c r="A11" t="s">
        <v>1</v>
      </c>
      <c r="B11" t="s">
        <v>2</v>
      </c>
      <c r="C11" t="s">
        <v>6</v>
      </c>
      <c r="D11" t="s">
        <v>3</v>
      </c>
      <c r="E11" t="s">
        <v>4</v>
      </c>
      <c r="H11">
        <v>32</v>
      </c>
      <c r="I11" s="1" t="s">
        <v>23</v>
      </c>
      <c r="J11" s="1" t="s">
        <v>4</v>
      </c>
    </row>
    <row r="12" spans="1:11" x14ac:dyDescent="0.25">
      <c r="A12" t="s">
        <v>5</v>
      </c>
      <c r="B12" t="s">
        <v>45</v>
      </c>
      <c r="C12" t="s">
        <v>12</v>
      </c>
      <c r="D12">
        <v>3</v>
      </c>
      <c r="E12">
        <v>3</v>
      </c>
    </row>
    <row r="13" spans="1:11" x14ac:dyDescent="0.25">
      <c r="A13" t="s">
        <v>45</v>
      </c>
      <c r="B13" t="s">
        <v>45</v>
      </c>
      <c r="C13" t="s">
        <v>12</v>
      </c>
      <c r="D13">
        <v>3</v>
      </c>
      <c r="E13">
        <v>3</v>
      </c>
    </row>
    <row r="14" spans="1:11" x14ac:dyDescent="0.25">
      <c r="A14" t="s">
        <v>45</v>
      </c>
      <c r="B14" t="s">
        <v>45</v>
      </c>
      <c r="C14" t="s">
        <v>12</v>
      </c>
      <c r="D14">
        <v>3</v>
      </c>
      <c r="E14">
        <v>3</v>
      </c>
    </row>
    <row r="15" spans="1:11" x14ac:dyDescent="0.25">
      <c r="A15" t="s">
        <v>5</v>
      </c>
      <c r="B15">
        <v>8997</v>
      </c>
      <c r="C15" t="s">
        <v>11</v>
      </c>
      <c r="D15">
        <v>3</v>
      </c>
    </row>
    <row r="16" spans="1:11" x14ac:dyDescent="0.25">
      <c r="A16" t="s">
        <v>5</v>
      </c>
      <c r="B16">
        <v>7096</v>
      </c>
      <c r="C16" t="s">
        <v>10</v>
      </c>
      <c r="D16">
        <v>1</v>
      </c>
      <c r="E16">
        <v>1</v>
      </c>
    </row>
    <row r="17" spans="1:11" ht="15" customHeight="1" x14ac:dyDescent="0.25">
      <c r="A17" t="s">
        <v>18</v>
      </c>
      <c r="D17">
        <f>SUBTOTAL(109,Spring_2017[Reg Crd])</f>
        <v>13</v>
      </c>
      <c r="E17">
        <f>SUBTOTAL(109,Spring_2017[Deg Crd])</f>
        <v>10</v>
      </c>
      <c r="J17" s="3"/>
    </row>
    <row r="18" spans="1:11" ht="15" customHeight="1" x14ac:dyDescent="0.25">
      <c r="J18" s="3"/>
    </row>
    <row r="19" spans="1:11" ht="15" customHeight="1" x14ac:dyDescent="0.25">
      <c r="A19" t="s">
        <v>17</v>
      </c>
      <c r="G19" s="3"/>
      <c r="H19" s="3"/>
      <c r="I19" s="3"/>
      <c r="J19" s="3"/>
    </row>
    <row r="20" spans="1:11" ht="15" customHeight="1" x14ac:dyDescent="0.25">
      <c r="A20" t="s">
        <v>1</v>
      </c>
      <c r="B20" t="s">
        <v>2</v>
      </c>
      <c r="C20" t="s">
        <v>6</v>
      </c>
      <c r="D20" t="s">
        <v>3</v>
      </c>
      <c r="E20" t="s">
        <v>4</v>
      </c>
      <c r="J20" s="3"/>
    </row>
    <row r="21" spans="1:11" ht="15" customHeight="1" x14ac:dyDescent="0.25">
      <c r="A21" t="s">
        <v>5</v>
      </c>
      <c r="B21">
        <v>8995</v>
      </c>
      <c r="C21" t="s">
        <v>16</v>
      </c>
      <c r="D21">
        <v>3</v>
      </c>
      <c r="J21" s="3"/>
    </row>
    <row r="22" spans="1:11" x14ac:dyDescent="0.25">
      <c r="A22" t="s">
        <v>5</v>
      </c>
      <c r="B22">
        <v>8999</v>
      </c>
      <c r="C22" t="s">
        <v>15</v>
      </c>
      <c r="D22">
        <v>3</v>
      </c>
      <c r="E22">
        <v>3</v>
      </c>
    </row>
    <row r="23" spans="1:11" x14ac:dyDescent="0.25">
      <c r="A23" t="s">
        <v>18</v>
      </c>
      <c r="D23">
        <f>SUBTOTAL(109,Summer_2017[Reg Crd])</f>
        <v>6</v>
      </c>
      <c r="E23">
        <f>SUBTOTAL(109,Summer_2017[Deg Crd])</f>
        <v>3</v>
      </c>
    </row>
    <row r="25" spans="1:11" x14ac:dyDescent="0.25">
      <c r="A25" t="s">
        <v>14</v>
      </c>
    </row>
    <row r="26" spans="1:11" x14ac:dyDescent="0.25">
      <c r="A26" t="s">
        <v>1</v>
      </c>
      <c r="B26" t="s">
        <v>2</v>
      </c>
      <c r="C26" t="s">
        <v>6</v>
      </c>
      <c r="D26" t="s">
        <v>3</v>
      </c>
      <c r="E26" t="s">
        <v>4</v>
      </c>
    </row>
    <row r="27" spans="1:11" x14ac:dyDescent="0.25">
      <c r="A27" t="s">
        <v>45</v>
      </c>
      <c r="B27" t="s">
        <v>45</v>
      </c>
      <c r="C27" t="s">
        <v>12</v>
      </c>
      <c r="D27">
        <v>3</v>
      </c>
      <c r="E27">
        <v>3</v>
      </c>
    </row>
    <row r="28" spans="1:11" x14ac:dyDescent="0.25">
      <c r="A28" t="s">
        <v>45</v>
      </c>
      <c r="B28" t="s">
        <v>45</v>
      </c>
      <c r="C28" t="s">
        <v>12</v>
      </c>
      <c r="D28">
        <v>3</v>
      </c>
      <c r="E28">
        <v>3</v>
      </c>
    </row>
    <row r="29" spans="1:11" x14ac:dyDescent="0.25">
      <c r="A29" t="s">
        <v>5</v>
      </c>
      <c r="B29">
        <v>8995</v>
      </c>
      <c r="C29" t="s">
        <v>16</v>
      </c>
      <c r="D29">
        <v>3</v>
      </c>
    </row>
    <row r="30" spans="1:11" ht="15" customHeight="1" x14ac:dyDescent="0.25">
      <c r="A30" t="s">
        <v>5</v>
      </c>
      <c r="B30">
        <v>8999</v>
      </c>
      <c r="C30" t="s">
        <v>15</v>
      </c>
      <c r="D30">
        <v>3</v>
      </c>
      <c r="E30">
        <v>3</v>
      </c>
      <c r="K30" s="4" t="s">
        <v>46</v>
      </c>
    </row>
    <row r="31" spans="1:11" ht="15" customHeight="1" x14ac:dyDescent="0.25">
      <c r="A31" t="s">
        <v>18</v>
      </c>
      <c r="D31">
        <f>SUBTOTAL(109,Fall_2017[Reg Crd])</f>
        <v>12</v>
      </c>
      <c r="E31">
        <f>SUBTOTAL(109,Fall_2017[Deg Crd])</f>
        <v>9</v>
      </c>
      <c r="K31" s="4"/>
    </row>
  </sheetData>
  <mergeCells count="1">
    <mergeCell ref="K30:K31"/>
  </mergeCells>
  <hyperlinks>
    <hyperlink ref="K30" r:id="rId1"/>
  </hyperlinks>
  <pageMargins left="0.7" right="0.7" top="0.75" bottom="0.75" header="0.3" footer="0.3"/>
  <pageSetup orientation="portrait"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G2" sqref="G2:I3"/>
    </sheetView>
  </sheetViews>
  <sheetFormatPr defaultRowHeight="15" x14ac:dyDescent="0.25"/>
  <sheetData>
    <row r="2" spans="1:9" x14ac:dyDescent="0.25">
      <c r="A2" s="1" t="s">
        <v>0</v>
      </c>
      <c r="G2" s="6" t="s">
        <v>65</v>
      </c>
      <c r="H2" s="6"/>
      <c r="I2" s="6"/>
    </row>
    <row r="3" spans="1:9" x14ac:dyDescent="0.25">
      <c r="A3" t="s">
        <v>47</v>
      </c>
      <c r="G3" s="6"/>
      <c r="H3" s="6"/>
      <c r="I3" s="6"/>
    </row>
    <row r="4" spans="1:9" x14ac:dyDescent="0.25">
      <c r="A4" t="s">
        <v>63</v>
      </c>
    </row>
    <row r="6" spans="1:9" x14ac:dyDescent="0.25">
      <c r="A6" s="1" t="s">
        <v>13</v>
      </c>
    </row>
    <row r="7" spans="1:9" x14ac:dyDescent="0.25">
      <c r="A7" t="s">
        <v>48</v>
      </c>
    </row>
    <row r="8" spans="1:9" x14ac:dyDescent="0.25">
      <c r="A8" t="s">
        <v>62</v>
      </c>
    </row>
    <row r="10" spans="1:9" x14ac:dyDescent="0.25">
      <c r="A10" s="1" t="s">
        <v>17</v>
      </c>
    </row>
    <row r="11" spans="1:9" x14ac:dyDescent="0.25">
      <c r="A11" t="s">
        <v>60</v>
      </c>
    </row>
    <row r="13" spans="1:9" x14ac:dyDescent="0.25">
      <c r="A13" s="1" t="s">
        <v>14</v>
      </c>
    </row>
    <row r="14" spans="1:9" x14ac:dyDescent="0.25">
      <c r="A14" t="s">
        <v>61</v>
      </c>
    </row>
    <row r="16" spans="1:9" x14ac:dyDescent="0.25">
      <c r="A16" s="1" t="s">
        <v>57</v>
      </c>
    </row>
    <row r="17" spans="1:6" x14ac:dyDescent="0.25">
      <c r="A17" t="s">
        <v>64</v>
      </c>
    </row>
    <row r="19" spans="1:6" x14ac:dyDescent="0.25">
      <c r="F19" s="5"/>
    </row>
  </sheetData>
  <mergeCells count="1">
    <mergeCell ref="G2:I3"/>
  </mergeCells>
  <hyperlinks>
    <hyperlink ref="G2:I3" r:id="rId1" location="heading=h.kwuhphhohs6l" display="More Informa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H15" sqref="H15"/>
    </sheetView>
  </sheetViews>
  <sheetFormatPr defaultRowHeight="15" x14ac:dyDescent="0.25"/>
  <sheetData>
    <row r="2" spans="1:9" x14ac:dyDescent="0.25">
      <c r="A2" s="1" t="s">
        <v>0</v>
      </c>
      <c r="G2" s="6" t="s">
        <v>65</v>
      </c>
      <c r="H2" s="6"/>
      <c r="I2" s="6"/>
    </row>
    <row r="3" spans="1:9" x14ac:dyDescent="0.25">
      <c r="A3" t="s">
        <v>49</v>
      </c>
      <c r="G3" s="6"/>
      <c r="H3" s="6"/>
      <c r="I3" s="6"/>
    </row>
    <row r="4" spans="1:9" x14ac:dyDescent="0.25">
      <c r="A4" t="s">
        <v>50</v>
      </c>
    </row>
    <row r="6" spans="1:9" x14ac:dyDescent="0.25">
      <c r="A6" s="1" t="s">
        <v>13</v>
      </c>
    </row>
    <row r="7" spans="1:9" x14ac:dyDescent="0.25">
      <c r="A7" t="s">
        <v>52</v>
      </c>
    </row>
    <row r="9" spans="1:9" x14ac:dyDescent="0.25">
      <c r="A9" s="1" t="s">
        <v>17</v>
      </c>
    </row>
    <row r="10" spans="1:9" x14ac:dyDescent="0.25">
      <c r="A10" t="s">
        <v>53</v>
      </c>
    </row>
    <row r="11" spans="1:9" x14ac:dyDescent="0.25">
      <c r="A11" t="s">
        <v>51</v>
      </c>
    </row>
    <row r="13" spans="1:9" x14ac:dyDescent="0.25">
      <c r="A13" s="1" t="s">
        <v>14</v>
      </c>
    </row>
    <row r="14" spans="1:9" x14ac:dyDescent="0.25">
      <c r="A14" t="s">
        <v>54</v>
      </c>
    </row>
    <row r="15" spans="1:9" x14ac:dyDescent="0.25">
      <c r="A15" t="s">
        <v>55</v>
      </c>
    </row>
    <row r="16" spans="1:9" x14ac:dyDescent="0.25">
      <c r="A16" t="s">
        <v>56</v>
      </c>
    </row>
    <row r="18" spans="1:1" x14ac:dyDescent="0.25">
      <c r="A18" s="1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</sheetData>
  <mergeCells count="1">
    <mergeCell ref="G2:I3"/>
  </mergeCells>
  <hyperlinks>
    <hyperlink ref="G2:I3" r:id="rId1" location="heading=h.kwuhphhohs6l" display="More Inform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Courses</vt:lpstr>
      <vt:lpstr>Thesis</vt:lpstr>
      <vt:lpstr>Publications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2016-05-29T18:52:06Z</dcterms:modified>
</cp:coreProperties>
</file>