
<file path=[Content_Types].xml><?xml version="1.0" encoding="utf-8"?>
<Types xmlns="http://schemas.openxmlformats.org/package/2006/content-types">
  <Default Extension="data" ContentType="application/vnd.openxmlformats-officedocument.model+data"/>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pivotTables/pivotTable14.xml" ContentType="application/vnd.openxmlformats-officedocument.spreadsheetml.pivotTable+xml"/>
  <Override PartName="/xl/pivotTables/pivotTable15.xml" ContentType="application/vnd.openxmlformats-officedocument.spreadsheetml.pivotTable+xml"/>
  <Override PartName="/xl/tables/table1.xml" ContentType="application/vnd.openxmlformats-officedocument.spreadsheetml.table+xml"/>
  <Override PartName="/xl/drawings/drawing3.xml" ContentType="application/vnd.openxmlformats-officedocument.drawing+xml"/>
  <Override PartName="/xl/slicers/slicer1.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Ex1.xml" ContentType="application/vnd.ms-office.chartex+xml"/>
  <Override PartName="/xl/charts/style8.xml" ContentType="application/vnd.ms-office.chartstyle+xml"/>
  <Override PartName="/xl/charts/colors8.xml" ContentType="application/vnd.ms-office.chartcolorstyle+xml"/>
  <Override PartName="/xl/charts/chartEx2.xml" ContentType="application/vnd.ms-office.chartex+xml"/>
  <Override PartName="/xl/charts/style9.xml" ContentType="application/vnd.ms-office.chartstyle+xml"/>
  <Override PartName="/xl/charts/colors9.xml" ContentType="application/vnd.ms-office.chartcolorstyle+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charts/chartEx3.xml" ContentType="application/vnd.ms-office.chartex+xml"/>
  <Override PartName="/xl/charts/style13.xml" ContentType="application/vnd.ms-office.chartstyle+xml"/>
  <Override PartName="/xl/charts/colors13.xml" ContentType="application/vnd.ms-office.chartcolorstyle+xml"/>
  <Override PartName="/xl/pivotTables/pivotTable16.xml" ContentType="application/vnd.openxmlformats-officedocument.spreadsheetml.pivotTable+xml"/>
  <Override PartName="/xl/drawings/drawing4.xml" ContentType="application/vnd.openxmlformats-officedocument.drawing+xml"/>
  <Override PartName="/xl/charts/chartEx4.xml" ContentType="application/vnd.ms-office.chartex+xml"/>
  <Override PartName="/xl/charts/style14.xml" ContentType="application/vnd.ms-office.chartstyle+xml"/>
  <Override PartName="/xl/charts/colors14.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Shukl\Documents\"/>
    </mc:Choice>
  </mc:AlternateContent>
  <xr:revisionPtr revIDLastSave="0" documentId="8_{CB138900-0751-4880-960D-4E21C274317D}" xr6:coauthVersionLast="47" xr6:coauthVersionMax="47" xr10:uidLastSave="{00000000-0000-0000-0000-000000000000}"/>
  <bookViews>
    <workbookView xWindow="-120" yWindow="-120" windowWidth="20730" windowHeight="11160" firstSheet="4" activeTab="6" xr2:uid="{B9E5CC9D-0ED1-4F61-B59D-FFD4A4889533}"/>
  </bookViews>
  <sheets>
    <sheet name="Sheet3" sheetId="4" r:id="rId1"/>
    <sheet name="Data Fields" sheetId="8" r:id="rId2"/>
    <sheet name="EV-Non-Ev KPI" sheetId="9" r:id="rId3"/>
    <sheet name="Z &amp; T test To Find Result" sheetId="11" r:id="rId4"/>
    <sheet name="Sheet4" sheetId="14" r:id="rId5"/>
    <sheet name="Data Sheet" sheetId="2" r:id="rId6"/>
    <sheet name="DASHBOARD" sheetId="10" r:id="rId7"/>
    <sheet name="Sheet2" sheetId="13" r:id="rId8"/>
  </sheets>
  <definedNames>
    <definedName name="_xlchart.v1.0" hidden="1">Sheet3!$D$4:$D$10</definedName>
    <definedName name="_xlchart.v1.1" hidden="1">Sheet3!$E$3</definedName>
    <definedName name="_xlchart.v1.10" hidden="1">Sheet2!$F$2</definedName>
    <definedName name="_xlchart.v1.11" hidden="1">Sheet2!$F$3:$F$13</definedName>
    <definedName name="_xlchart.v1.12" hidden="1">Sheet2!$G$2</definedName>
    <definedName name="_xlchart.v1.13" hidden="1">Sheet2!$G$3:$G$13</definedName>
    <definedName name="_xlchart.v1.2" hidden="1">Sheet3!$E$4:$E$10</definedName>
    <definedName name="_xlchart.v1.3" hidden="1">'Data Fields'!$C$3:$C$8</definedName>
    <definedName name="_xlchart.v1.4" hidden="1">'Data Fields'!$D$2</definedName>
    <definedName name="_xlchart.v1.5" hidden="1">'Data Fields'!$D$3:$D$8</definedName>
    <definedName name="_xlchart.v1.6" hidden="1">'Data Fields'!$I$28</definedName>
    <definedName name="_xlchart.v1.7" hidden="1">'Data Fields'!$I$29:$I$40</definedName>
    <definedName name="_xlchart.v1.8" hidden="1">'Data Fields'!$J$28</definedName>
    <definedName name="_xlchart.v1.9" hidden="1">'Data Fields'!$J$29:$J$40</definedName>
    <definedName name="_xlcn.WorksheetConnection_EVSALESANALYSIS.xlsxTable1" hidden="1">Table1[]</definedName>
    <definedName name="Slicer_Company">#N/A</definedName>
    <definedName name="Slicer_Country_Name">#N/A</definedName>
    <definedName name="Slicer_Year">#N/A</definedName>
  </definedNames>
  <calcPr calcId="191029" concurrentCalc="0"/>
  <pivotCaches>
    <pivotCache cacheId="0" r:id="rId9"/>
    <pivotCache cacheId="1" r:id="rId10"/>
    <pivotCache cacheId="2" r:id="rId11"/>
    <pivotCache cacheId="3" r:id="rId12"/>
    <pivotCache cacheId="4" r:id="rId13"/>
  </pivotCaches>
  <extLst>
    <ext xmlns:x14="http://schemas.microsoft.com/office/spreadsheetml/2009/9/main" uri="{BBE1A952-AA13-448e-AADC-164F8A28A991}">
      <x14:slicerCaches>
        <x14:slicerCache r:id="rId14"/>
        <x14:slicerCache r:id="rId15"/>
        <x14:slicerCache r:id="rId1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Table1" name="Table1" connection="WorksheetConnection_EV SALES ANALYSIS.xlsx!Table1"/>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Q4" i="2" l="1"/>
  <c r="P4" i="2"/>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704F804-0609-4A34-A604-8CCB2C93F809}" keepAlive="1" name="Query - Table1" description="Connection to the 'Table1' query in the workbook." type="5" refreshedVersion="0" background="1" saveData="1">
    <dbPr connection="Provider=Microsoft.Mashup.OleDb.1;Data Source=$Workbook$;Location=Table1;Extended Properties=&quot;&quot;" command="SELECT * FROM [Table1]"/>
  </connection>
  <connection id="2" xr16:uid="{0372F420-E4DF-44EB-9FCC-5A40974B9E5A}"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3" xr16:uid="{37AEB707-5EBF-40AA-B890-04557337613C}" name="WorksheetConnection_EV SALES ANALYSIS.xlsx!Table1" type="102" refreshedVersion="8" minRefreshableVersion="5">
    <extLst>
      <ext xmlns:x15="http://schemas.microsoft.com/office/spreadsheetml/2010/11/main" uri="{DE250136-89BD-433C-8126-D09CA5730AF9}">
        <x15:connection id="Table1" autoDelete="1">
          <x15:rangePr sourceName="_xlcn.WorksheetConnection_EVSALESANALYSIS.xlsxTable1"/>
        </x15:connection>
      </ext>
    </extLst>
  </connection>
</connections>
</file>

<file path=xl/sharedStrings.xml><?xml version="1.0" encoding="utf-8"?>
<sst xmlns="http://schemas.openxmlformats.org/spreadsheetml/2006/main" count="1808" uniqueCount="75">
  <si>
    <t>Country Name</t>
  </si>
  <si>
    <t>Year</t>
  </si>
  <si>
    <t>Company</t>
  </si>
  <si>
    <t>Models</t>
  </si>
  <si>
    <t>Electric cars sold (UNIT)</t>
  </si>
  <si>
    <t>Electric Cars Sales(In $)</t>
  </si>
  <si>
    <t>Non-electric car sales</t>
  </si>
  <si>
    <t>Plug-in hybrid cars sold</t>
  </si>
  <si>
    <t>Battery-electric cars sold</t>
  </si>
  <si>
    <t>Total Sales In (Billions)</t>
  </si>
  <si>
    <t>Electric car stocks(Current Rate)</t>
  </si>
  <si>
    <t>Share of new cars that are electric</t>
  </si>
  <si>
    <t>Growth Rate (%)</t>
  </si>
  <si>
    <t>USA</t>
  </si>
  <si>
    <t>Tesla</t>
  </si>
  <si>
    <t>Kona Electric</t>
  </si>
  <si>
    <t>BMW</t>
  </si>
  <si>
    <t>Nissan</t>
  </si>
  <si>
    <t>Leaf</t>
  </si>
  <si>
    <t>Ford</t>
  </si>
  <si>
    <t>Toyota</t>
  </si>
  <si>
    <t>Mustang Mach-E</t>
  </si>
  <si>
    <t>Hyundai</t>
  </si>
  <si>
    <t>Model S</t>
  </si>
  <si>
    <t>Germany</t>
  </si>
  <si>
    <t>i3</t>
  </si>
  <si>
    <t>Prius</t>
  </si>
  <si>
    <t>China</t>
  </si>
  <si>
    <t>Japan</t>
  </si>
  <si>
    <t>France</t>
  </si>
  <si>
    <t>UK</t>
  </si>
  <si>
    <t>India</t>
  </si>
  <si>
    <t>Sum of Total Sales In (Billions)</t>
  </si>
  <si>
    <t>Row Labels</t>
  </si>
  <si>
    <t>Grand Total</t>
  </si>
  <si>
    <t>Sum of Electric Cars Sales(In $)</t>
  </si>
  <si>
    <t>Sum of Non-electric car sales</t>
  </si>
  <si>
    <t>Total Revenue (in $)</t>
  </si>
  <si>
    <t>Sum of Total Revenue (in $)</t>
  </si>
  <si>
    <t>Sum of Plug-in hybrid cars sold</t>
  </si>
  <si>
    <t>Sum of Battery-electric cars sold</t>
  </si>
  <si>
    <t>Sum of Electric car stocks(Current Rate)</t>
  </si>
  <si>
    <t>Companies</t>
  </si>
  <si>
    <t>Stock Rates</t>
  </si>
  <si>
    <t>Sum of Share of new cars that are electric</t>
  </si>
  <si>
    <t>KPI</t>
  </si>
  <si>
    <t>Sum of Electric cars sold (UNIT)</t>
  </si>
  <si>
    <t>CountriesEV-SALES</t>
  </si>
  <si>
    <t>Share Prices</t>
  </si>
  <si>
    <t>Sum of Growth Rate (%)</t>
  </si>
  <si>
    <t>COUNTRY</t>
  </si>
  <si>
    <t>TOTAL SALES</t>
  </si>
  <si>
    <t>t-Test: Two-Sample Assuming Equal Variances</t>
  </si>
  <si>
    <t>Mean</t>
  </si>
  <si>
    <t>Variance</t>
  </si>
  <si>
    <t>Observations</t>
  </si>
  <si>
    <t>Pooled Variance</t>
  </si>
  <si>
    <t>Hypothesized Mean Difference</t>
  </si>
  <si>
    <t>df</t>
  </si>
  <si>
    <t>t Stat</t>
  </si>
  <si>
    <t>P(T&lt;=t) one-tail</t>
  </si>
  <si>
    <t>t Critical one-tail</t>
  </si>
  <si>
    <t>P(T&lt;=t) two-tail</t>
  </si>
  <si>
    <t>t Critical two-tail</t>
  </si>
  <si>
    <t>Variance 1</t>
  </si>
  <si>
    <t>Variance 2</t>
  </si>
  <si>
    <t>z-Test: Two Sample for Means</t>
  </si>
  <si>
    <t>Known Variance</t>
  </si>
  <si>
    <t>z</t>
  </si>
  <si>
    <t>P(Z&lt;=z) one-tail</t>
  </si>
  <si>
    <t>z Critical one-tail</t>
  </si>
  <si>
    <t>P(Z&lt;=z) two-tail</t>
  </si>
  <si>
    <t>z Critical two-tail</t>
  </si>
  <si>
    <t>YEARS</t>
  </si>
  <si>
    <t xml:space="preserve">EV- SALES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</si>
</sst>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6" x14ac:knownFonts="1">
    <font>
      <sz val="11"/>
      <color theme="1"/>
      <name val="Calibri"/>
      <family val="2"/>
      <scheme val="minor"/>
    </font>
    <font>
      <b/>
      <sz val="11"/>
      <color theme="0"/>
      <name val="Calibri"/>
      <family val="2"/>
      <scheme val="minor"/>
    </font>
    <font>
      <b/>
      <sz val="11"/>
      <color theme="1"/>
      <name val="Calibri"/>
      <family val="2"/>
      <scheme val="minor"/>
    </font>
    <font>
      <b/>
      <sz val="16"/>
      <color theme="1"/>
      <name val="Calibri"/>
      <family val="2"/>
      <scheme val="minor"/>
    </font>
    <font>
      <sz val="11"/>
      <color theme="2"/>
      <name val="Calibri"/>
      <family val="2"/>
      <scheme val="minor"/>
    </font>
    <font>
      <i/>
      <sz val="11"/>
      <color theme="1"/>
      <name val="Calibri"/>
      <family val="2"/>
      <scheme val="minor"/>
    </font>
  </fonts>
  <fills count="13">
    <fill>
      <patternFill patternType="none"/>
    </fill>
    <fill>
      <patternFill patternType="gray125"/>
    </fill>
    <fill>
      <patternFill patternType="solid">
        <fgColor theme="9"/>
        <bgColor indexed="64"/>
      </patternFill>
    </fill>
    <fill>
      <patternFill patternType="solid">
        <fgColor theme="0"/>
        <bgColor indexed="64"/>
      </patternFill>
    </fill>
    <fill>
      <patternFill patternType="solid">
        <fgColor theme="5"/>
        <bgColor indexed="64"/>
      </patternFill>
    </fill>
    <fill>
      <patternFill patternType="solid">
        <fgColor theme="7"/>
        <bgColor indexed="64"/>
      </patternFill>
    </fill>
    <fill>
      <patternFill patternType="solid">
        <fgColor theme="4" tint="0.79998168889431442"/>
        <bgColor theme="4" tint="0.79998168889431442"/>
      </patternFill>
    </fill>
    <fill>
      <patternFill patternType="solid">
        <fgColor theme="1" tint="0.14999847407452621"/>
        <bgColor indexed="64"/>
      </patternFill>
    </fill>
    <fill>
      <patternFill patternType="solid">
        <fgColor theme="8"/>
        <bgColor indexed="64"/>
      </patternFill>
    </fill>
    <fill>
      <patternFill patternType="solid">
        <fgColor theme="8" tint="-0.249977111117893"/>
        <bgColor indexed="64"/>
      </patternFill>
    </fill>
    <fill>
      <patternFill patternType="solid">
        <fgColor rgb="FFFFFF00"/>
        <bgColor indexed="64"/>
      </patternFill>
    </fill>
    <fill>
      <patternFill patternType="solid">
        <fgColor theme="8" tint="-0.499984740745262"/>
        <bgColor indexed="64"/>
      </patternFill>
    </fill>
    <fill>
      <patternFill patternType="solid">
        <fgColor theme="9" tint="-0.249977111117893"/>
        <bgColor indexed="64"/>
      </patternFill>
    </fill>
  </fills>
  <borders count="4">
    <border>
      <left/>
      <right/>
      <top/>
      <bottom/>
      <diagonal/>
    </border>
    <border>
      <left/>
      <right/>
      <top style="thin">
        <color theme="4" tint="0.39997558519241921"/>
      </top>
      <bottom/>
      <diagonal/>
    </border>
    <border>
      <left/>
      <right/>
      <top/>
      <bottom style="medium">
        <color indexed="64"/>
      </bottom>
      <diagonal/>
    </border>
    <border>
      <left/>
      <right/>
      <top style="medium">
        <color indexed="64"/>
      </top>
      <bottom style="thin">
        <color indexed="64"/>
      </bottom>
      <diagonal/>
    </border>
  </borders>
  <cellStyleXfs count="1">
    <xf numFmtId="0" fontId="0" fillId="0" borderId="0"/>
  </cellStyleXfs>
  <cellXfs count="20">
    <xf numFmtId="0" fontId="0" fillId="0" borderId="0" xfId="0"/>
    <xf numFmtId="0" fontId="1" fillId="2" borderId="0" xfId="0" applyFont="1" applyFill="1"/>
    <xf numFmtId="164" fontId="0" fillId="0" borderId="0" xfId="0" applyNumberFormat="1"/>
    <xf numFmtId="0" fontId="0" fillId="0" borderId="0" xfId="0" pivotButton="1"/>
    <xf numFmtId="0" fontId="0" fillId="0" borderId="0" xfId="0" applyAlignment="1">
      <alignment horizontal="left"/>
    </xf>
    <xf numFmtId="0" fontId="1" fillId="3" borderId="0" xfId="0" applyFont="1" applyFill="1"/>
    <xf numFmtId="0" fontId="2" fillId="4" borderId="0" xfId="0" applyFont="1" applyFill="1"/>
    <xf numFmtId="0" fontId="3" fillId="5" borderId="0" xfId="0" applyFont="1" applyFill="1" applyAlignment="1">
      <alignment horizontal="center"/>
    </xf>
    <xf numFmtId="0" fontId="0" fillId="7" borderId="0" xfId="0" applyFill="1"/>
    <xf numFmtId="0" fontId="2" fillId="6" borderId="1" xfId="0" applyFont="1" applyFill="1" applyBorder="1" applyAlignment="1">
      <alignment horizontal="left"/>
    </xf>
    <xf numFmtId="0" fontId="2" fillId="6" borderId="1" xfId="0" applyFont="1" applyFill="1" applyBorder="1"/>
    <xf numFmtId="0" fontId="2" fillId="8" borderId="0" xfId="0" applyFont="1" applyFill="1"/>
    <xf numFmtId="0" fontId="2" fillId="9" borderId="0" xfId="0" applyFont="1" applyFill="1"/>
    <xf numFmtId="2" fontId="0" fillId="0" borderId="0" xfId="0" applyNumberFormat="1" applyAlignment="1">
      <alignment horizontal="center"/>
    </xf>
    <xf numFmtId="0" fontId="2" fillId="10" borderId="0" xfId="0" applyFont="1" applyFill="1" applyAlignment="1">
      <alignment horizontal="left"/>
    </xf>
    <xf numFmtId="0" fontId="2" fillId="10" borderId="0" xfId="0" applyFont="1" applyFill="1"/>
    <xf numFmtId="0" fontId="4" fillId="11" borderId="0" xfId="0" applyFont="1" applyFill="1"/>
    <xf numFmtId="0" fontId="0" fillId="0" borderId="2" xfId="0" applyBorder="1"/>
    <xf numFmtId="0" fontId="5" fillId="0" borderId="3" xfId="0" applyFont="1" applyBorder="1" applyAlignment="1">
      <alignment horizontal="center"/>
    </xf>
    <xf numFmtId="0" fontId="1" fillId="12" borderId="0" xfId="0" applyFont="1" applyFill="1"/>
  </cellXfs>
  <cellStyles count="1">
    <cellStyle name="Normal" xfId="0" builtinId="0"/>
  </cellStyles>
  <dxfs count="13">
    <dxf>
      <numFmt numFmtId="164" formatCode="0.0"/>
    </dxf>
    <dxf>
      <numFmt numFmtId="2" formatCode="0.00"/>
      <alignment horizontal="center" vertical="bottom" textRotation="0" wrapText="0"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indexed="64"/>
          <bgColor theme="9"/>
        </patternFill>
      </fill>
    </dxf>
    <dxf>
      <font>
        <b/>
        <color theme="1"/>
      </font>
      <border>
        <bottom style="thin">
          <color theme="4"/>
        </bottom>
        <vertical/>
        <horizontal/>
      </border>
    </dxf>
    <dxf>
      <font>
        <color theme="1"/>
      </font>
      <fill>
        <patternFill>
          <bgColor theme="9" tint="-0.24994659260841701"/>
        </patternFill>
      </fill>
      <border>
        <left style="thin">
          <color theme="4"/>
        </left>
        <right style="thin">
          <color theme="4"/>
        </right>
        <top style="thin">
          <color theme="4"/>
        </top>
        <bottom style="thin">
          <color theme="4"/>
        </bottom>
        <vertical/>
        <horizontal/>
      </border>
    </dxf>
    <dxf>
      <font>
        <b/>
        <color theme="1"/>
      </font>
      <fill>
        <patternFill>
          <bgColor theme="0"/>
        </patternFill>
      </fill>
      <border>
        <bottom style="thin">
          <color theme="9"/>
        </bottom>
        <vertical/>
        <horizontal/>
      </border>
    </dxf>
    <dxf>
      <font>
        <color theme="1"/>
      </font>
      <fill>
        <patternFill>
          <bgColor theme="9" tint="-0.24994659260841701"/>
        </patternFill>
      </fill>
      <border>
        <left style="thin">
          <color theme="9"/>
        </left>
        <right style="thin">
          <color theme="9"/>
        </right>
        <top style="thin">
          <color theme="9"/>
        </top>
        <bottom style="thin">
          <color theme="9"/>
        </bottom>
        <vertical/>
        <horizontal/>
      </border>
    </dxf>
    <dxf>
      <font>
        <b/>
        <color theme="1"/>
      </font>
      <border>
        <bottom style="thin">
          <color theme="9"/>
        </bottom>
        <vertical/>
        <horizontal/>
      </border>
    </dxf>
    <dxf>
      <font>
        <color theme="1"/>
      </font>
      <fill>
        <patternFill>
          <bgColor theme="9" tint="-0.24994659260841701"/>
        </patternFill>
      </fill>
      <border>
        <left style="thin">
          <color theme="9"/>
        </left>
        <right style="thin">
          <color theme="9"/>
        </right>
        <top style="thin">
          <color theme="9"/>
        </top>
        <bottom style="thin">
          <color theme="9"/>
        </bottom>
        <vertical/>
        <horizontal/>
      </border>
    </dxf>
    <dxf>
      <font>
        <b/>
        <color theme="1"/>
      </font>
      <border>
        <bottom style="thin">
          <color theme="4"/>
        </bottom>
        <vertical/>
        <horizontal/>
      </border>
    </dxf>
    <dxf>
      <font>
        <color theme="1"/>
      </font>
      <fill>
        <patternFill>
          <bgColor theme="1"/>
        </patternFill>
      </fill>
      <border>
        <left style="thin">
          <color theme="4"/>
        </left>
        <right style="thin">
          <color theme="4"/>
        </right>
        <top style="thin">
          <color theme="4"/>
        </top>
        <bottom style="thin">
          <color theme="4"/>
        </bottom>
        <vertical/>
        <horizontal/>
      </border>
    </dxf>
    <dxf>
      <font>
        <b/>
        <color theme="1"/>
      </font>
      <border>
        <bottom style="thin">
          <color theme="4"/>
        </bottom>
        <vertical/>
        <horizontal/>
      </border>
    </dxf>
    <dxf>
      <font>
        <color theme="1"/>
      </font>
      <border>
        <left style="thin">
          <color theme="4"/>
        </left>
        <right style="thin">
          <color theme="4"/>
        </right>
        <top style="thin">
          <color theme="4"/>
        </top>
        <bottom style="thin">
          <color theme="4"/>
        </bottom>
        <vertical/>
        <horizontal/>
      </border>
    </dxf>
  </dxfs>
  <tableStyles count="10" defaultTableStyle="TableStyleMedium2" defaultPivotStyle="PivotStyleLight16">
    <tableStyle name="Slicer Style 1" pivot="0" table="0" count="0" xr9:uid="{1BE864B8-193D-4329-A21A-D00AECA42C1E}"/>
    <tableStyle name="Slicer Style 2" pivot="0" table="0" count="0" xr9:uid="{DFF3301E-2503-4C23-9609-671848634B53}"/>
    <tableStyle name="Slicer Style 3" pivot="0" table="0" count="0" xr9:uid="{0B1A5370-EE2A-498B-B4DC-EA02CA49382F}"/>
    <tableStyle name="Slicer Style 4" pivot="0" table="0" count="0" xr9:uid="{D4E13646-AC41-4E86-911D-7EDEB4259186}"/>
    <tableStyle name="Slicer Style 5" pivot="0" table="0" count="0" xr9:uid="{6B6C6EC9-22EF-479A-B7A4-7C215EEF7BD0}"/>
    <tableStyle name="SlicerStyleDark1 2" pivot="0" table="0" count="10" xr9:uid="{1072ED18-F127-4844-B92C-4AAD79C58564}">
      <tableStyleElement type="wholeTable" dxfId="12"/>
      <tableStyleElement type="headerRow" dxfId="11"/>
    </tableStyle>
    <tableStyle name="SlicerStyleDark1 3" pivot="0" table="0" count="10" xr9:uid="{3699FEAB-9778-485E-A8EA-65D278444205}">
      <tableStyleElement type="wholeTable" dxfId="10"/>
      <tableStyleElement type="headerRow" dxfId="9"/>
    </tableStyle>
    <tableStyle name="SlicerStyleDark6 2" pivot="0" table="0" count="10" xr9:uid="{611DD194-BFBD-4031-A3D2-7141CDEBC2A4}">
      <tableStyleElement type="wholeTable" dxfId="8"/>
      <tableStyleElement type="headerRow" dxfId="7"/>
    </tableStyle>
    <tableStyle name="SlicerStyleDark6 2 2" pivot="0" table="0" count="10" xr9:uid="{B692F811-0195-4A1A-96EE-47E43E596DEB}">
      <tableStyleElement type="wholeTable" dxfId="6"/>
      <tableStyleElement type="headerRow" dxfId="5"/>
    </tableStyle>
    <tableStyle name="SlicerStyleLight1 2" pivot="0" table="0" count="10" xr9:uid="{9FFDCF98-12A8-4B55-8DCA-EA76D571C00D}">
      <tableStyleElement type="wholeTable" dxfId="4"/>
      <tableStyleElement type="headerRow" dxfId="3"/>
    </tableStyle>
  </tableStyles>
  <extLst>
    <ext xmlns:x14="http://schemas.microsoft.com/office/spreadsheetml/2009/9/main" uri="{46F421CA-312F-682f-3DD2-61675219B42D}">
      <x14:dxfs count="40">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9" tint="-0.249977111117893"/>
          </font>
          <fill>
            <patternFill patternType="solid">
              <fgColor theme="9" tint="0.59999389629810485"/>
              <bgColor theme="9" tint="0.59999389629810485"/>
            </patternFill>
          </fill>
          <border>
            <left style="thin">
              <color theme="9" tint="0.59999389629810485"/>
            </left>
            <right style="thin">
              <color theme="9" tint="0.59999389629810485"/>
            </right>
            <top style="thin">
              <color theme="9" tint="0.59999389629810485"/>
            </top>
            <bottom style="thin">
              <color theme="9" tint="0.59999389629810485"/>
            </bottom>
            <vertical/>
            <horizontal/>
          </border>
        </dxf>
        <dxf>
          <font>
            <color theme="0"/>
          </font>
          <fill>
            <patternFill patternType="solid">
              <fgColor theme="9"/>
              <bgColor theme="9"/>
            </patternFill>
          </fill>
          <border>
            <left style="thin">
              <color theme="9"/>
            </left>
            <right style="thin">
              <color theme="9"/>
            </right>
            <top style="thin">
              <color theme="9"/>
            </top>
            <bottom style="thin">
              <color theme="9"/>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9" tint="-0.249977111117893"/>
          </font>
          <fill>
            <patternFill patternType="solid">
              <fgColor theme="9" tint="0.59999389629810485"/>
              <bgColor theme="9" tint="0.59999389629810485"/>
            </patternFill>
          </fill>
          <border>
            <left style="thin">
              <color theme="9" tint="0.59999389629810485"/>
            </left>
            <right style="thin">
              <color theme="9" tint="0.59999389629810485"/>
            </right>
            <top style="thin">
              <color theme="9" tint="0.59999389629810485"/>
            </top>
            <bottom style="thin">
              <color theme="9" tint="0.59999389629810485"/>
            </bottom>
            <vertical/>
            <horizontal/>
          </border>
        </dxf>
        <dxf>
          <font>
            <color theme="0"/>
          </font>
          <fill>
            <patternFill patternType="solid">
              <fgColor theme="9"/>
              <bgColor theme="9"/>
            </patternFill>
          </fill>
          <border>
            <left style="thin">
              <color theme="9"/>
            </left>
            <right style="thin">
              <color theme="9"/>
            </right>
            <top style="thin">
              <color theme="9"/>
            </top>
            <bottom style="thin">
              <color theme="9"/>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4" tint="-0.249977111117893"/>
          </font>
          <fill>
            <patternFill patternType="solid">
              <fgColor theme="4" tint="0.59999389629810485"/>
              <bgColor theme="4" tint="0.59999389629810485"/>
            </patternFill>
          </fill>
          <border>
            <left style="thin">
              <color theme="4" tint="0.59999389629810485"/>
            </left>
            <right style="thin">
              <color theme="4" tint="0.59999389629810485"/>
            </right>
            <top style="thin">
              <color theme="4" tint="0.59999389629810485"/>
            </top>
            <bottom style="thin">
              <color theme="4" tint="0.59999389629810485"/>
            </bottom>
            <vertical/>
            <horizontal/>
          </border>
        </dxf>
        <dxf>
          <font>
            <color theme="0"/>
          </font>
          <fill>
            <patternFill patternType="solid">
              <fgColor theme="4"/>
              <bgColor theme="4"/>
            </patternFill>
          </fill>
          <border>
            <left style="thin">
              <color theme="4"/>
            </left>
            <right style="thin">
              <color theme="4"/>
            </right>
            <top style="thin">
              <color theme="4"/>
            </top>
            <bottom style="thin">
              <color theme="4"/>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4" tint="-0.249977111117893"/>
          </font>
          <fill>
            <patternFill patternType="solid">
              <fgColor theme="4" tint="0.59999389629810485"/>
              <bgColor theme="4" tint="0.59999389629810485"/>
            </patternFill>
          </fill>
          <border>
            <left style="thin">
              <color theme="4" tint="0.59999389629810485"/>
            </left>
            <right style="thin">
              <color theme="4" tint="0.59999389629810485"/>
            </right>
            <top style="thin">
              <color theme="4" tint="0.59999389629810485"/>
            </top>
            <bottom style="thin">
              <color theme="4" tint="0.59999389629810485"/>
            </bottom>
            <vertical/>
            <horizontal/>
          </border>
        </dxf>
        <dxf>
          <font>
            <color theme="0"/>
          </font>
          <fill>
            <patternFill patternType="solid">
              <fgColor theme="4"/>
              <bgColor theme="4"/>
            </patternFill>
          </fill>
          <border>
            <left style="thin">
              <color theme="4"/>
            </left>
            <right style="thin">
              <color theme="4"/>
            </right>
            <top style="thin">
              <color theme="4"/>
            </top>
            <bottom style="thin">
              <color theme="4"/>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x14:dxfs>
    </ext>
    <ext xmlns:x14="http://schemas.microsoft.com/office/spreadsheetml/2009/9/main" uri="{EB79DEF2-80B8-43e5-95BD-54CBDDF9020C}">
      <x14:slicerStyles defaultSlicerStyle="SlicerStyleLight1">
        <x14:slicerStyle name="Slicer Style 1"/>
        <x14:slicerStyle name="Slicer Style 2"/>
        <x14:slicerStyle name="Slicer Style 3"/>
        <x14:slicerStyle name="Slicer Style 4"/>
        <x14:slicerStyle name="Slicer Style 5"/>
        <x14:slicerStyle name="SlicerStyleDark1 2">
          <x14:slicerStyleElements>
            <x14:slicerStyleElement type="unselectedItemWithData" dxfId="39"/>
            <x14:slicerStyleElement type="unselectedItemWithNoData" dxfId="38"/>
            <x14:slicerStyleElement type="selectedItemWithData" dxfId="37"/>
            <x14:slicerStyleElement type="selectedItemWithNoData" dxfId="36"/>
            <x14:slicerStyleElement type="hoveredUnselectedItemWithData" dxfId="35"/>
            <x14:slicerStyleElement type="hoveredSelectedItemWithData" dxfId="34"/>
            <x14:slicerStyleElement type="hoveredUnselectedItemWithNoData" dxfId="33"/>
            <x14:slicerStyleElement type="hoveredSelectedItemWithNoData" dxfId="32"/>
          </x14:slicerStyleElements>
        </x14:slicerStyle>
        <x14:slicerStyle name="SlicerStyleDark1 3">
          <x14:slicerStyleElements>
            <x14:slicerStyleElement type="unselectedItemWithData" dxfId="31"/>
            <x14:slicerStyleElement type="unselectedItemWithNoData" dxfId="30"/>
            <x14:slicerStyleElement type="selectedItemWithData" dxfId="29"/>
            <x14:slicerStyleElement type="selectedItemWithNoData" dxfId="28"/>
            <x14:slicerStyleElement type="hoveredUnselectedItemWithData" dxfId="27"/>
            <x14:slicerStyleElement type="hoveredSelectedItemWithData" dxfId="26"/>
            <x14:slicerStyleElement type="hoveredUnselectedItemWithNoData" dxfId="25"/>
            <x14:slicerStyleElement type="hoveredSelectedItemWithNoData" dxfId="24"/>
          </x14:slicerStyleElements>
        </x14:slicerStyle>
        <x14:slicerStyle name="SlicerStyleDark6 2">
          <x14:slicerStyleElements>
            <x14:slicerStyleElement type="unselectedItemWithData" dxfId="23"/>
            <x14:slicerStyleElement type="unselectedItemWithNoData" dxfId="22"/>
            <x14:slicerStyleElement type="selectedItemWithData" dxfId="21"/>
            <x14:slicerStyleElement type="selectedItemWithNoData" dxfId="20"/>
            <x14:slicerStyleElement type="hoveredUnselectedItemWithData" dxfId="19"/>
            <x14:slicerStyleElement type="hoveredSelectedItemWithData" dxfId="18"/>
            <x14:slicerStyleElement type="hoveredUnselectedItemWithNoData" dxfId="17"/>
            <x14:slicerStyleElement type="hoveredSelectedItemWithNoData" dxfId="16"/>
          </x14:slicerStyleElements>
        </x14:slicerStyle>
        <x14:slicerStyle name="SlicerStyleDark6 2 2">
          <x14:slicerStyleElements>
            <x14:slicerStyleElement type="unselectedItemWithData" dxfId="15"/>
            <x14:slicerStyleElement type="unselectedItemWithNoData" dxfId="14"/>
            <x14:slicerStyleElement type="selectedItemWithData" dxfId="13"/>
            <x14:slicerStyleElement type="selectedItemWithNoData" dxfId="12"/>
            <x14:slicerStyleElement type="hoveredUnselectedItemWithData" dxfId="11"/>
            <x14:slicerStyleElement type="hoveredSelectedItemWithData" dxfId="10"/>
            <x14:slicerStyleElement type="hoveredUnselectedItemWithNoData" dxfId="9"/>
            <x14:slicerStyleElement type="hoveredSelectedItemWithNoData" dxfId="8"/>
          </x14:slicerStyleElements>
        </x14:slicerStyle>
        <x14:slicerStyle name="SlicerStyleLight1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5.xml"/><Relationship Id="rId18" Type="http://schemas.openxmlformats.org/officeDocument/2006/relationships/connections" Target="connections.xml"/><Relationship Id="rId26" Type="http://schemas.openxmlformats.org/officeDocument/2006/relationships/customXml" Target="../customXml/item4.xml"/><Relationship Id="rId3" Type="http://schemas.openxmlformats.org/officeDocument/2006/relationships/worksheet" Target="worksheets/sheet3.xml"/><Relationship Id="rId21" Type="http://schemas.openxmlformats.org/officeDocument/2006/relationships/powerPivotData" Target="model/item.data"/><Relationship Id="rId7" Type="http://schemas.openxmlformats.org/officeDocument/2006/relationships/worksheet" Target="worksheets/sheet7.xml"/><Relationship Id="rId12" Type="http://schemas.openxmlformats.org/officeDocument/2006/relationships/pivotCacheDefinition" Target="pivotCache/pivotCacheDefinition4.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microsoft.com/office/2007/relationships/slicerCache" Target="slicerCaches/slicerCache3.xml"/><Relationship Id="rId20" Type="http://schemas.openxmlformats.org/officeDocument/2006/relationships/sharedStrings" Target="sharedStrings.xml"/><Relationship Id="rId29"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3.xml"/><Relationship Id="rId24" Type="http://schemas.openxmlformats.org/officeDocument/2006/relationships/customXml" Target="../customXml/item2.xml"/><Relationship Id="rId5" Type="http://schemas.openxmlformats.org/officeDocument/2006/relationships/worksheet" Target="worksheets/sheet5.xml"/><Relationship Id="rId15" Type="http://schemas.microsoft.com/office/2007/relationships/slicerCache" Target="slicerCaches/slicerCache2.xml"/><Relationship Id="rId23" Type="http://schemas.openxmlformats.org/officeDocument/2006/relationships/customXml" Target="../customXml/item1.xml"/><Relationship Id="rId28" Type="http://schemas.openxmlformats.org/officeDocument/2006/relationships/customXml" Target="../customXml/item6.xml"/><Relationship Id="rId10" Type="http://schemas.openxmlformats.org/officeDocument/2006/relationships/pivotCacheDefinition" Target="pivotCache/pivotCacheDefinition2.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microsoft.com/office/2007/relationships/slicerCache" Target="slicerCaches/slicerCache1.xml"/><Relationship Id="rId22" Type="http://schemas.openxmlformats.org/officeDocument/2006/relationships/calcChain" Target="calcChain.xml"/><Relationship Id="rId27" Type="http://schemas.openxmlformats.org/officeDocument/2006/relationships/customXml" Target="../customXml/item5.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Ex1.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2.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Ex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Ex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[EV SALES ANALYSIS.xlsx]EV-Non-Ev KPI!PivotTable9</c:name>
    <c:fmtId val="7"/>
  </c:pivotSource>
  <c:chart>
    <c:autoTitleDeleted val="0"/>
    <c:pivotFmts>
      <c:pivotFmt>
        <c:idx val="0"/>
        <c:spPr>
          <a:noFill/>
          <a:ln w="9525" cap="flat" cmpd="sng" algn="ctr">
            <a:solidFill>
              <a:schemeClr val="accent1"/>
            </a:solidFill>
            <a:miter lim="800000"/>
          </a:ln>
          <a:effectLst>
            <a:glow rad="63500">
              <a:schemeClr val="accent1">
                <a:satMod val="175000"/>
                <a:alpha val="25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noFill/>
          <a:ln w="9525" cap="flat" cmpd="sng" algn="ctr">
            <a:solidFill>
              <a:schemeClr val="accent1"/>
            </a:solidFill>
            <a:miter lim="800000"/>
          </a:ln>
          <a:effectLst>
            <a:glow rad="63500">
              <a:schemeClr val="accent1">
                <a:satMod val="175000"/>
                <a:alpha val="25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'EV-Non-Ev KPI'!$A$2</c:f>
              <c:strCache>
                <c:ptCount val="1"/>
                <c:pt idx="0">
                  <c:v>Sum of Plug-in hybrid cars sold</c:v>
                </c:pt>
              </c:strCache>
            </c:strRef>
          </c:tx>
          <c:spPr>
            <a:noFill/>
            <a:ln w="9525" cap="flat" cmpd="sng" algn="ctr">
              <a:solidFill>
                <a:schemeClr val="accent1"/>
              </a:solidFill>
              <a:miter lim="800000"/>
            </a:ln>
            <a:effectLst>
              <a:glow rad="63500">
                <a:schemeClr val="accent1">
                  <a:satMod val="175000"/>
                  <a:alpha val="25000"/>
                </a:schemeClr>
              </a:glow>
            </a:effectLst>
          </c:spPr>
          <c:invertIfNegative val="0"/>
          <c:cat>
            <c:strRef>
              <c:f>'EV-Non-Ev KPI'!$A$3</c:f>
              <c:strCache>
                <c:ptCount val="1"/>
                <c:pt idx="0">
                  <c:v>Total</c:v>
                </c:pt>
              </c:strCache>
            </c:strRef>
          </c:cat>
          <c:val>
            <c:numRef>
              <c:f>'EV-Non-Ev KPI'!$A$3</c:f>
              <c:numCache>
                <c:formatCode>General</c:formatCode>
                <c:ptCount val="1"/>
                <c:pt idx="0">
                  <c:v>107516511990.73976</c:v>
                </c:pt>
              </c:numCache>
            </c:numRef>
          </c:val>
          <c:extLst>
            <c:ext xmlns:c16="http://schemas.microsoft.com/office/drawing/2014/chart" uri="{C3380CC4-5D6E-409C-BE32-E72D297353CC}">
              <c16:uniqueId val="{00000000-6521-4A57-B6D7-C897179FDF4A}"/>
            </c:ext>
          </c:extLst>
        </c:ser>
        <c:ser>
          <c:idx val="1"/>
          <c:order val="1"/>
          <c:tx>
            <c:strRef>
              <c:f>'EV-Non-Ev KPI'!$B$2</c:f>
              <c:strCache>
                <c:ptCount val="1"/>
                <c:pt idx="0">
                  <c:v>Sum of Battery-electric cars sold</c:v>
                </c:pt>
              </c:strCache>
            </c:strRef>
          </c:tx>
          <c:spPr>
            <a:noFill/>
            <a:ln w="9525" cap="flat" cmpd="sng" algn="ctr">
              <a:solidFill>
                <a:schemeClr val="accent2"/>
              </a:solidFill>
              <a:miter lim="800000"/>
            </a:ln>
            <a:effectLst>
              <a:glow rad="63500">
                <a:schemeClr val="accent2">
                  <a:satMod val="175000"/>
                  <a:alpha val="25000"/>
                </a:schemeClr>
              </a:glow>
            </a:effectLst>
          </c:spPr>
          <c:invertIfNegative val="0"/>
          <c:cat>
            <c:strRef>
              <c:f>'EV-Non-Ev KPI'!$A$3</c:f>
              <c:strCache>
                <c:ptCount val="1"/>
                <c:pt idx="0">
                  <c:v>Total</c:v>
                </c:pt>
              </c:strCache>
            </c:strRef>
          </c:cat>
          <c:val>
            <c:numRef>
              <c:f>'EV-Non-Ev KPI'!$B$3</c:f>
              <c:numCache>
                <c:formatCode>General</c:formatCode>
                <c:ptCount val="1"/>
                <c:pt idx="0">
                  <c:v>487466784262.9873</c:v>
                </c:pt>
              </c:numCache>
            </c:numRef>
          </c:val>
          <c:extLst>
            <c:ext xmlns:c16="http://schemas.microsoft.com/office/drawing/2014/chart" uri="{C3380CC4-5D6E-409C-BE32-E72D297353CC}">
              <c16:uniqueId val="{00000001-6521-4A57-B6D7-C897179FDF4A}"/>
            </c:ext>
          </c:extLst>
        </c:ser>
        <c:dLbls>
          <c:showLegendKey val="0"/>
          <c:showVal val="0"/>
          <c:showCatName val="0"/>
          <c:showSerName val="0"/>
          <c:showPercent val="0"/>
          <c:showBubbleSize val="0"/>
        </c:dLbls>
        <c:gapWidth val="315"/>
        <c:overlap val="-40"/>
        <c:axId val="1405082255"/>
        <c:axId val="1405089455"/>
      </c:barChart>
      <c:catAx>
        <c:axId val="1405082255"/>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405089455"/>
        <c:crosses val="autoZero"/>
        <c:auto val="1"/>
        <c:lblAlgn val="ctr"/>
        <c:lblOffset val="100"/>
        <c:noMultiLvlLbl val="0"/>
      </c:catAx>
      <c:valAx>
        <c:axId val="1405089455"/>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405082255"/>
        <c:crosses val="autoZero"/>
        <c:crossBetween val="between"/>
      </c:valAx>
      <c:spPr>
        <a:noFill/>
        <a:ln>
          <a:noFill/>
        </a:ln>
        <a:effectLst/>
      </c:spPr>
    </c:plotArea>
    <c:legend>
      <c:legendPos val="t"/>
      <c:layout>
        <c:manualLayout>
          <c:xMode val="edge"/>
          <c:yMode val="edge"/>
          <c:x val="5.0000063860630557E-2"/>
          <c:y val="1.6260162601626018E-2"/>
          <c:w val="0.8999998722787389"/>
          <c:h val="9.1464054798028299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[EV SALES ANALYSIS.xlsx]Sheet3!PivotTable2</c:name>
    <c:fmtId val="6"/>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4340036632111633"/>
          <c:y val="0.2639711522589791"/>
          <c:w val="0.77373402065748975"/>
          <c:h val="0.51099389255163175"/>
        </c:manualLayout>
      </c:layout>
      <c:barChart>
        <c:barDir val="bar"/>
        <c:grouping val="stacked"/>
        <c:varyColors val="0"/>
        <c:ser>
          <c:idx val="0"/>
          <c:order val="0"/>
          <c:tx>
            <c:strRef>
              <c:f>Sheet3!$A$16</c:f>
              <c:strCache>
                <c:ptCount val="1"/>
                <c:pt idx="0">
                  <c:v>Sum of Electric Cars Sales(In $)</c:v>
                </c:pt>
              </c:strCache>
            </c:strRef>
          </c:tx>
          <c:spPr>
            <a:solidFill>
              <a:schemeClr val="accent1"/>
            </a:solidFill>
            <a:ln>
              <a:noFill/>
            </a:ln>
            <a:effectLst/>
          </c:spPr>
          <c:invertIfNegative val="0"/>
          <c:cat>
            <c:strRef>
              <c:f>Sheet3!$A$17</c:f>
              <c:strCache>
                <c:ptCount val="1"/>
                <c:pt idx="0">
                  <c:v>Total</c:v>
                </c:pt>
              </c:strCache>
            </c:strRef>
          </c:cat>
          <c:val>
            <c:numRef>
              <c:f>Sheet3!$A$17</c:f>
              <c:numCache>
                <c:formatCode>General</c:formatCode>
                <c:ptCount val="1"/>
                <c:pt idx="0">
                  <c:v>754657327838</c:v>
                </c:pt>
              </c:numCache>
            </c:numRef>
          </c:val>
          <c:extLst>
            <c:ext xmlns:c16="http://schemas.microsoft.com/office/drawing/2014/chart" uri="{C3380CC4-5D6E-409C-BE32-E72D297353CC}">
              <c16:uniqueId val="{00000000-E5A5-4C0A-A675-FB155C646BEF}"/>
            </c:ext>
          </c:extLst>
        </c:ser>
        <c:ser>
          <c:idx val="1"/>
          <c:order val="1"/>
          <c:tx>
            <c:strRef>
              <c:f>Sheet3!$B$16</c:f>
              <c:strCache>
                <c:ptCount val="1"/>
                <c:pt idx="0">
                  <c:v>Sum of Non-electric car sales</c:v>
                </c:pt>
              </c:strCache>
            </c:strRef>
          </c:tx>
          <c:spPr>
            <a:solidFill>
              <a:schemeClr val="accent2"/>
            </a:solidFill>
            <a:ln>
              <a:noFill/>
            </a:ln>
            <a:effectLst/>
          </c:spPr>
          <c:invertIfNegative val="0"/>
          <c:cat>
            <c:strRef>
              <c:f>Sheet3!$A$17</c:f>
              <c:strCache>
                <c:ptCount val="1"/>
                <c:pt idx="0">
                  <c:v>Total</c:v>
                </c:pt>
              </c:strCache>
            </c:strRef>
          </c:cat>
          <c:val>
            <c:numRef>
              <c:f>Sheet3!$B$17</c:f>
              <c:numCache>
                <c:formatCode>General</c:formatCode>
                <c:ptCount val="1"/>
                <c:pt idx="0">
                  <c:v>1705932420518.2986</c:v>
                </c:pt>
              </c:numCache>
            </c:numRef>
          </c:val>
          <c:extLst>
            <c:ext xmlns:c16="http://schemas.microsoft.com/office/drawing/2014/chart" uri="{C3380CC4-5D6E-409C-BE32-E72D297353CC}">
              <c16:uniqueId val="{00000001-E5A5-4C0A-A675-FB155C646BEF}"/>
            </c:ext>
          </c:extLst>
        </c:ser>
        <c:dLbls>
          <c:showLegendKey val="0"/>
          <c:showVal val="0"/>
          <c:showCatName val="0"/>
          <c:showSerName val="0"/>
          <c:showPercent val="0"/>
          <c:showBubbleSize val="0"/>
        </c:dLbls>
        <c:gapWidth val="150"/>
        <c:overlap val="100"/>
        <c:axId val="1322153951"/>
        <c:axId val="1322154431"/>
      </c:barChart>
      <c:catAx>
        <c:axId val="132215395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322154431"/>
        <c:crosses val="autoZero"/>
        <c:auto val="1"/>
        <c:lblAlgn val="ctr"/>
        <c:lblOffset val="100"/>
        <c:noMultiLvlLbl val="0"/>
      </c:catAx>
      <c:valAx>
        <c:axId val="1322154431"/>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322153951"/>
        <c:crosses val="autoZero"/>
        <c:crossBetween val="between"/>
      </c:valAx>
      <c:spPr>
        <a:noFill/>
        <a:ln>
          <a:noFill/>
        </a:ln>
        <a:effectLst/>
      </c:spPr>
    </c:plotArea>
    <c:legend>
      <c:legendPos val="t"/>
      <c:layout>
        <c:manualLayout>
          <c:xMode val="edge"/>
          <c:yMode val="edge"/>
          <c:x val="1.1762987914734081E-2"/>
          <c:y val="4.6242802629407026E-2"/>
          <c:w val="0.79465546636617068"/>
          <c:h val="0.24855688471584345"/>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[EV SALES ANALYSIS.xlsx]EV-Non-Ev KPI!PivotTable9</c:name>
    <c:fmtId val="9"/>
  </c:pivotSource>
  <c:chart>
    <c:autoTitleDeleted val="0"/>
    <c:pivotFmts>
      <c:pivotFmt>
        <c:idx val="0"/>
        <c:spPr>
          <a:noFill/>
          <a:ln w="9525" cap="flat" cmpd="sng" algn="ctr">
            <a:solidFill>
              <a:schemeClr val="accent1"/>
            </a:solidFill>
            <a:miter lim="800000"/>
          </a:ln>
          <a:effectLst>
            <a:glow rad="63500">
              <a:schemeClr val="accent1">
                <a:satMod val="175000"/>
                <a:alpha val="25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noFill/>
          <a:ln w="9525" cap="flat" cmpd="sng" algn="ctr">
            <a:solidFill>
              <a:schemeClr val="accent1"/>
            </a:solidFill>
            <a:miter lim="800000"/>
          </a:ln>
          <a:effectLst>
            <a:glow rad="63500">
              <a:schemeClr val="accent1">
                <a:satMod val="175000"/>
                <a:alpha val="25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lumMod val="50000"/>
            </a:schemeClr>
          </a:solid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2">
              <a:lumMod val="75000"/>
            </a:schemeClr>
          </a:solid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0439447717158349"/>
          <c:y val="0.28959870601893556"/>
          <c:w val="0.73549620734744947"/>
          <c:h val="0.51084616770547298"/>
        </c:manualLayout>
      </c:layout>
      <c:barChart>
        <c:barDir val="col"/>
        <c:grouping val="clustered"/>
        <c:varyColors val="0"/>
        <c:ser>
          <c:idx val="0"/>
          <c:order val="0"/>
          <c:tx>
            <c:strRef>
              <c:f>'EV-Non-Ev KPI'!$A$2</c:f>
              <c:strCache>
                <c:ptCount val="1"/>
                <c:pt idx="0">
                  <c:v>Sum of Plug-in hybrid cars sold</c:v>
                </c:pt>
              </c:strCache>
            </c:strRef>
          </c:tx>
          <c:spPr>
            <a:solidFill>
              <a:schemeClr val="accent1">
                <a:lumMod val="50000"/>
              </a:schemeClr>
            </a:solidFill>
            <a:ln w="9525" cap="flat" cmpd="sng" algn="ctr">
              <a:solidFill>
                <a:schemeClr val="accent1"/>
              </a:solidFill>
              <a:miter lim="800000"/>
            </a:ln>
            <a:effectLst>
              <a:glow rad="63500">
                <a:schemeClr val="accent1">
                  <a:satMod val="175000"/>
                  <a:alpha val="25000"/>
                </a:schemeClr>
              </a:glow>
            </a:effectLst>
          </c:spPr>
          <c:invertIfNegative val="0"/>
          <c:cat>
            <c:strRef>
              <c:f>'EV-Non-Ev KPI'!$A$3</c:f>
              <c:strCache>
                <c:ptCount val="1"/>
                <c:pt idx="0">
                  <c:v>Total</c:v>
                </c:pt>
              </c:strCache>
            </c:strRef>
          </c:cat>
          <c:val>
            <c:numRef>
              <c:f>'EV-Non-Ev KPI'!$A$3</c:f>
              <c:numCache>
                <c:formatCode>General</c:formatCode>
                <c:ptCount val="1"/>
                <c:pt idx="0">
                  <c:v>107516511990.73976</c:v>
                </c:pt>
              </c:numCache>
            </c:numRef>
          </c:val>
          <c:extLst>
            <c:ext xmlns:c16="http://schemas.microsoft.com/office/drawing/2014/chart" uri="{C3380CC4-5D6E-409C-BE32-E72D297353CC}">
              <c16:uniqueId val="{00000000-1AAB-456F-9E8E-7184271294FB}"/>
            </c:ext>
          </c:extLst>
        </c:ser>
        <c:ser>
          <c:idx val="1"/>
          <c:order val="1"/>
          <c:tx>
            <c:strRef>
              <c:f>'EV-Non-Ev KPI'!$B$2</c:f>
              <c:strCache>
                <c:ptCount val="1"/>
                <c:pt idx="0">
                  <c:v>Sum of Battery-electric cars sold</c:v>
                </c:pt>
              </c:strCache>
            </c:strRef>
          </c:tx>
          <c:spPr>
            <a:solidFill>
              <a:schemeClr val="accent2">
                <a:lumMod val="75000"/>
              </a:schemeClr>
            </a:solidFill>
            <a:ln w="9525" cap="flat" cmpd="sng" algn="ctr">
              <a:solidFill>
                <a:schemeClr val="accent2"/>
              </a:solidFill>
              <a:miter lim="800000"/>
            </a:ln>
            <a:effectLst>
              <a:glow rad="63500">
                <a:schemeClr val="accent2">
                  <a:satMod val="175000"/>
                  <a:alpha val="25000"/>
                </a:schemeClr>
              </a:glow>
            </a:effectLst>
          </c:spPr>
          <c:invertIfNegative val="0"/>
          <c:cat>
            <c:strRef>
              <c:f>'EV-Non-Ev KPI'!$A$3</c:f>
              <c:strCache>
                <c:ptCount val="1"/>
                <c:pt idx="0">
                  <c:v>Total</c:v>
                </c:pt>
              </c:strCache>
            </c:strRef>
          </c:cat>
          <c:val>
            <c:numRef>
              <c:f>'EV-Non-Ev KPI'!$B$3</c:f>
              <c:numCache>
                <c:formatCode>General</c:formatCode>
                <c:ptCount val="1"/>
                <c:pt idx="0">
                  <c:v>487466784262.9873</c:v>
                </c:pt>
              </c:numCache>
            </c:numRef>
          </c:val>
          <c:extLst>
            <c:ext xmlns:c16="http://schemas.microsoft.com/office/drawing/2014/chart" uri="{C3380CC4-5D6E-409C-BE32-E72D297353CC}">
              <c16:uniqueId val="{00000001-1AAB-456F-9E8E-7184271294FB}"/>
            </c:ext>
          </c:extLst>
        </c:ser>
        <c:dLbls>
          <c:showLegendKey val="0"/>
          <c:showVal val="0"/>
          <c:showCatName val="0"/>
          <c:showSerName val="0"/>
          <c:showPercent val="0"/>
          <c:showBubbleSize val="0"/>
        </c:dLbls>
        <c:gapWidth val="315"/>
        <c:overlap val="-40"/>
        <c:axId val="1405082255"/>
        <c:axId val="1405089455"/>
      </c:barChart>
      <c:catAx>
        <c:axId val="1405082255"/>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405089455"/>
        <c:crosses val="autoZero"/>
        <c:auto val="1"/>
        <c:lblAlgn val="ctr"/>
        <c:lblOffset val="100"/>
        <c:noMultiLvlLbl val="0"/>
      </c:catAx>
      <c:valAx>
        <c:axId val="1405089455"/>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405082255"/>
        <c:crosses val="autoZero"/>
        <c:crossBetween val="between"/>
      </c:valAx>
      <c:spPr>
        <a:noFill/>
        <a:ln>
          <a:noFill/>
        </a:ln>
        <a:effectLst/>
      </c:spPr>
    </c:plotArea>
    <c:legend>
      <c:legendPos val="t"/>
      <c:legendEntry>
        <c:idx val="0"/>
        <c:txPr>
          <a:bodyPr rot="0" spcFirstLastPara="1" vertOverflow="ellipsis" vert="horz" wrap="square" anchor="ctr" anchorCtr="1"/>
          <a:lstStyle/>
          <a:p>
            <a:pPr>
              <a:defRPr sz="1050" b="0" i="0" u="none" strike="noStrike" kern="1200" baseline="0">
                <a:solidFill>
                  <a:schemeClr val="bg1"/>
                </a:solidFill>
                <a:latin typeface="+mn-lt"/>
                <a:ea typeface="+mn-ea"/>
                <a:cs typeface="+mn-cs"/>
              </a:defRPr>
            </a:pPr>
            <a:endParaRPr lang="en-US"/>
          </a:p>
        </c:txPr>
      </c:legendEntry>
      <c:layout>
        <c:manualLayout>
          <c:xMode val="edge"/>
          <c:yMode val="edge"/>
          <c:x val="0.13743175312239281"/>
          <c:y val="1.6260162601626018E-2"/>
          <c:w val="0.80710374213835112"/>
          <c:h val="0.22049629700875253"/>
        </c:manualLayout>
      </c:layout>
      <c:overlay val="0"/>
      <c:spPr>
        <a:noFill/>
        <a:ln>
          <a:noFill/>
        </a:ln>
        <a:effectLst/>
      </c:spPr>
      <c:txPr>
        <a:bodyPr rot="0" spcFirstLastPara="1" vertOverflow="ellipsis" vert="horz" wrap="square" anchor="ctr" anchorCtr="1"/>
        <a:lstStyle/>
        <a:p>
          <a:pPr>
            <a:defRPr sz="105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[EV SALES ANALYSIS.xlsx]Sheet3!PivotTable1</c:name>
    <c:fmtId val="4"/>
  </c:pivotSource>
  <c:chart>
    <c:title>
      <c:tx>
        <c:rich>
          <a:bodyPr rot="0" spcFirstLastPara="1" vertOverflow="ellipsis" vert="horz" wrap="square" anchor="ctr" anchorCtr="1"/>
          <a:lstStyle/>
          <a:p>
            <a:pPr>
              <a:defRPr sz="1600" b="0" i="0" u="none" strike="noStrike" kern="1200" cap="all" baseline="0">
                <a:solidFill>
                  <a:schemeClr val="lt1"/>
                </a:solidFill>
                <a:latin typeface="Bell MT" panose="02020503060305020303" pitchFamily="18" charset="0"/>
                <a:ea typeface="+mn-ea"/>
                <a:cs typeface="+mn-cs"/>
              </a:defRPr>
            </a:pPr>
            <a:r>
              <a:rPr lang="en-US" sz="1600">
                <a:latin typeface="Bell MT" panose="02020503060305020303" pitchFamily="18" charset="0"/>
              </a:rPr>
              <a:t>Total SAles Across</a:t>
            </a:r>
            <a:r>
              <a:rPr lang="en-US" sz="1600" baseline="0">
                <a:latin typeface="Bell MT" panose="02020503060305020303" pitchFamily="18" charset="0"/>
              </a:rPr>
              <a:t> Different countries</a:t>
            </a:r>
            <a:endParaRPr lang="en-US" sz="1600">
              <a:latin typeface="Bell MT" panose="02020503060305020303" pitchFamily="18" charset="0"/>
            </a:endParaRPr>
          </a:p>
        </c:rich>
      </c:tx>
      <c:overlay val="0"/>
      <c:spPr>
        <a:noFill/>
        <a:ln>
          <a:noFill/>
        </a:ln>
        <a:effectLst/>
      </c:spPr>
      <c:txPr>
        <a:bodyPr rot="0" spcFirstLastPara="1" vertOverflow="ellipsis" vert="horz" wrap="square" anchor="ctr" anchorCtr="1"/>
        <a:lstStyle/>
        <a:p>
          <a:pPr>
            <a:defRPr sz="1600" b="0" i="0" u="none" strike="noStrike" kern="1200" cap="all" baseline="0">
              <a:solidFill>
                <a:schemeClr val="lt1"/>
              </a:solidFill>
              <a:latin typeface="Bell MT" panose="02020503060305020303" pitchFamily="18" charset="0"/>
              <a:ea typeface="+mn-ea"/>
              <a:cs typeface="+mn-cs"/>
            </a:defRPr>
          </a:pPr>
          <a:endParaRPr lang="en-US"/>
        </a:p>
      </c:txPr>
    </c:title>
    <c:autoTitleDeleted val="0"/>
    <c:pivotFmts>
      <c:pivotFmt>
        <c:idx val="0"/>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none"/>
        </c:marker>
        <c:dLbl>
          <c:idx val="0"/>
          <c:spPr>
            <a:solidFill>
              <a:srgbClr val="4472C4">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none"/>
        </c:marker>
        <c:dLbl>
          <c:idx val="0"/>
          <c:spPr>
            <a:solidFill>
              <a:srgbClr val="4472C4">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none"/>
        </c:marker>
        <c:dLbl>
          <c:idx val="0"/>
          <c:spPr>
            <a:solidFill>
              <a:srgbClr val="4472C4">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solidFill>
          <a:schemeClr val="bg2">
            <a:lumMod val="75000"/>
            <a:alpha val="27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Sheet3!$B$3</c:f>
              <c:strCache>
                <c:ptCount val="1"/>
                <c:pt idx="0">
                  <c:v>Total</c:v>
                </c:pt>
              </c:strCache>
            </c:strRef>
          </c:tx>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invertIfNegative val="0"/>
          <c:dLbls>
            <c:spPr>
              <a:solidFill>
                <a:srgbClr val="4472C4">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Sheet3!$A$4:$A$10</c:f>
              <c:strCache>
                <c:ptCount val="7"/>
                <c:pt idx="0">
                  <c:v>China</c:v>
                </c:pt>
                <c:pt idx="1">
                  <c:v>France</c:v>
                </c:pt>
                <c:pt idx="2">
                  <c:v>Germany</c:v>
                </c:pt>
                <c:pt idx="3">
                  <c:v>India</c:v>
                </c:pt>
                <c:pt idx="4">
                  <c:v>Japan</c:v>
                </c:pt>
                <c:pt idx="5">
                  <c:v>UK</c:v>
                </c:pt>
                <c:pt idx="6">
                  <c:v>USA</c:v>
                </c:pt>
              </c:strCache>
            </c:strRef>
          </c:cat>
          <c:val>
            <c:numRef>
              <c:f>Sheet3!$B$4:$B$10</c:f>
              <c:numCache>
                <c:formatCode>General</c:formatCode>
                <c:ptCount val="7"/>
                <c:pt idx="0">
                  <c:v>225.69275803299993</c:v>
                </c:pt>
                <c:pt idx="1">
                  <c:v>222.411023011</c:v>
                </c:pt>
                <c:pt idx="2">
                  <c:v>227.46111756900004</c:v>
                </c:pt>
                <c:pt idx="3">
                  <c:v>231.44008170200004</c:v>
                </c:pt>
                <c:pt idx="4">
                  <c:v>214.819661607</c:v>
                </c:pt>
                <c:pt idx="5">
                  <c:v>241.01252174299995</c:v>
                </c:pt>
                <c:pt idx="6">
                  <c:v>235.48756674800006</c:v>
                </c:pt>
              </c:numCache>
            </c:numRef>
          </c:val>
          <c:extLst>
            <c:ext xmlns:c16="http://schemas.microsoft.com/office/drawing/2014/chart" uri="{C3380CC4-5D6E-409C-BE32-E72D297353CC}">
              <c16:uniqueId val="{00000000-5974-4AAF-B816-9111F7CEEF4B}"/>
            </c:ext>
          </c:extLst>
        </c:ser>
        <c:dLbls>
          <c:showLegendKey val="0"/>
          <c:showVal val="1"/>
          <c:showCatName val="0"/>
          <c:showSerName val="0"/>
          <c:showPercent val="0"/>
          <c:showBubbleSize val="0"/>
        </c:dLbls>
        <c:gapWidth val="84"/>
        <c:gapDepth val="53"/>
        <c:shape val="box"/>
        <c:axId val="1405069775"/>
        <c:axId val="1405067855"/>
        <c:axId val="0"/>
      </c:bar3DChart>
      <c:catAx>
        <c:axId val="1405069775"/>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bg1"/>
                </a:solidFill>
                <a:latin typeface="+mn-lt"/>
                <a:ea typeface="+mn-ea"/>
                <a:cs typeface="+mn-cs"/>
              </a:defRPr>
            </a:pPr>
            <a:endParaRPr lang="en-US"/>
          </a:p>
        </c:txPr>
        <c:crossAx val="1405067855"/>
        <c:crosses val="autoZero"/>
        <c:auto val="1"/>
        <c:lblAlgn val="ctr"/>
        <c:lblOffset val="100"/>
        <c:noMultiLvlLbl val="0"/>
      </c:catAx>
      <c:valAx>
        <c:axId val="1405067855"/>
        <c:scaling>
          <c:orientation val="minMax"/>
        </c:scaling>
        <c:delete val="1"/>
        <c:axPos val="l"/>
        <c:numFmt formatCode="General" sourceLinked="1"/>
        <c:majorTickMark val="out"/>
        <c:minorTickMark val="none"/>
        <c:tickLblPos val="nextTo"/>
        <c:crossAx val="140506977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6350"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[EV SALES ANALYSIS.xlsx]Sheet3!PivotTable3</c:name>
    <c:fmtId val="5"/>
  </c:pivotSource>
  <c:chart>
    <c:title>
      <c:tx>
        <c:rich>
          <a:bodyPr rot="0" spcFirstLastPara="1" vertOverflow="ellipsis" vert="horz" wrap="square" anchor="ctr" anchorCtr="1"/>
          <a:lstStyle/>
          <a:p>
            <a:pPr>
              <a:defRPr sz="1400" b="0" i="0" u="sng" strike="noStrike" kern="1200" spc="0" baseline="0">
                <a:solidFill>
                  <a:schemeClr val="tx1">
                    <a:lumMod val="65000"/>
                    <a:lumOff val="35000"/>
                  </a:schemeClr>
                </a:solidFill>
                <a:latin typeface="+mn-lt"/>
                <a:ea typeface="+mn-ea"/>
                <a:cs typeface="+mn-cs"/>
              </a:defRPr>
            </a:pPr>
            <a:r>
              <a:rPr lang="en-US" u="sng">
                <a:solidFill>
                  <a:schemeClr val="bg1"/>
                </a:solidFill>
                <a:latin typeface="Candara Light" panose="020E0502030303020204" pitchFamily="34" charset="0"/>
              </a:rPr>
              <a:t>Sales</a:t>
            </a:r>
            <a:r>
              <a:rPr lang="en-US" u="sng" baseline="0">
                <a:solidFill>
                  <a:schemeClr val="bg1"/>
                </a:solidFill>
                <a:latin typeface="Candara Light" panose="020E0502030303020204" pitchFamily="34" charset="0"/>
              </a:rPr>
              <a:t> Growth Over Years</a:t>
            </a:r>
            <a:endParaRPr lang="en-US" u="sng">
              <a:solidFill>
                <a:schemeClr val="bg1"/>
              </a:solidFill>
              <a:latin typeface="Candara Light" panose="020E0502030303020204" pitchFamily="34" charset="0"/>
            </a:endParaRPr>
          </a:p>
        </c:rich>
      </c:tx>
      <c:overlay val="0"/>
      <c:spPr>
        <a:noFill/>
        <a:ln>
          <a:noFill/>
        </a:ln>
        <a:effectLst/>
      </c:spPr>
      <c:txPr>
        <a:bodyPr rot="0" spcFirstLastPara="1" vertOverflow="ellipsis" vert="horz" wrap="square" anchor="ctr" anchorCtr="1"/>
        <a:lstStyle/>
        <a:p>
          <a:pPr>
            <a:defRPr sz="1400" b="0" i="0" u="sng"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Sheet3!$B$20</c:f>
              <c:strCache>
                <c:ptCount val="1"/>
                <c:pt idx="0">
                  <c:v>Total</c:v>
                </c:pt>
              </c:strCache>
            </c:strRef>
          </c:tx>
          <c:spPr>
            <a:ln w="28575" cap="rnd">
              <a:solidFill>
                <a:schemeClr val="accent1"/>
              </a:solidFill>
              <a:round/>
            </a:ln>
            <a:effectLst/>
          </c:spPr>
          <c:marker>
            <c:symbol val="none"/>
          </c:marker>
          <c:cat>
            <c:strRef>
              <c:f>Sheet3!$A$21:$A$34</c:f>
              <c:strCache>
                <c:ptCount val="13"/>
                <c:pt idx="0">
                  <c:v>2011</c:v>
                </c:pt>
                <c:pt idx="1">
                  <c:v>2012</c:v>
                </c:pt>
                <c:pt idx="2">
                  <c:v>2013</c:v>
                </c:pt>
                <c:pt idx="3">
                  <c:v>2014</c:v>
                </c:pt>
                <c:pt idx="4">
                  <c:v>2015</c:v>
                </c:pt>
                <c:pt idx="5">
                  <c:v>2016</c:v>
                </c:pt>
                <c:pt idx="6">
                  <c:v>2017</c:v>
                </c:pt>
                <c:pt idx="7">
                  <c:v>2018</c:v>
                </c:pt>
                <c:pt idx="8">
                  <c:v>2019</c:v>
                </c:pt>
                <c:pt idx="9">
                  <c:v>2020</c:v>
                </c:pt>
                <c:pt idx="10">
                  <c:v>2021</c:v>
                </c:pt>
                <c:pt idx="11">
                  <c:v>2022</c:v>
                </c:pt>
                <c:pt idx="12">
                  <c:v>2023</c:v>
                </c:pt>
              </c:strCache>
            </c:strRef>
          </c:cat>
          <c:val>
            <c:numRef>
              <c:f>Sheet3!$B$21:$B$34</c:f>
              <c:numCache>
                <c:formatCode>General</c:formatCode>
                <c:ptCount val="13"/>
                <c:pt idx="0">
                  <c:v>70227646866</c:v>
                </c:pt>
                <c:pt idx="1">
                  <c:v>60193255079</c:v>
                </c:pt>
                <c:pt idx="2">
                  <c:v>63500968451</c:v>
                </c:pt>
                <c:pt idx="3">
                  <c:v>59617395746</c:v>
                </c:pt>
                <c:pt idx="4">
                  <c:v>55173602679</c:v>
                </c:pt>
                <c:pt idx="5">
                  <c:v>61788347847</c:v>
                </c:pt>
                <c:pt idx="6">
                  <c:v>57521700863</c:v>
                </c:pt>
                <c:pt idx="7">
                  <c:v>48110202268</c:v>
                </c:pt>
                <c:pt idx="8">
                  <c:v>62265591260</c:v>
                </c:pt>
                <c:pt idx="9">
                  <c:v>52120484036</c:v>
                </c:pt>
                <c:pt idx="10">
                  <c:v>62749158846</c:v>
                </c:pt>
                <c:pt idx="11">
                  <c:v>52469351774</c:v>
                </c:pt>
                <c:pt idx="12">
                  <c:v>48919622123</c:v>
                </c:pt>
              </c:numCache>
            </c:numRef>
          </c:val>
          <c:smooth val="0"/>
          <c:extLst>
            <c:ext xmlns:c16="http://schemas.microsoft.com/office/drawing/2014/chart" uri="{C3380CC4-5D6E-409C-BE32-E72D297353CC}">
              <c16:uniqueId val="{00000000-98F4-4854-90DB-8D4E00538256}"/>
            </c:ext>
          </c:extLst>
        </c:ser>
        <c:dLbls>
          <c:showLegendKey val="0"/>
          <c:showVal val="0"/>
          <c:showCatName val="0"/>
          <c:showSerName val="0"/>
          <c:showPercent val="0"/>
          <c:showBubbleSize val="0"/>
        </c:dLbls>
        <c:smooth val="0"/>
        <c:axId val="1405075535"/>
        <c:axId val="1405076015"/>
      </c:lineChart>
      <c:catAx>
        <c:axId val="140507553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bg1"/>
                </a:solidFill>
                <a:latin typeface="+mn-lt"/>
                <a:ea typeface="+mn-ea"/>
                <a:cs typeface="+mn-cs"/>
              </a:defRPr>
            </a:pPr>
            <a:endParaRPr lang="en-US"/>
          </a:p>
        </c:txPr>
        <c:crossAx val="1405076015"/>
        <c:crosses val="autoZero"/>
        <c:auto val="1"/>
        <c:lblAlgn val="ctr"/>
        <c:lblOffset val="100"/>
        <c:noMultiLvlLbl val="0"/>
      </c:catAx>
      <c:valAx>
        <c:axId val="1405076015"/>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40507553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sz="1400" u="sng">
                <a:latin typeface="Leelawadee" panose="020B0502040204020203" pitchFamily="34" charset="-34"/>
                <a:cs typeface="Leelawadee" panose="020B0502040204020203" pitchFamily="34" charset="-34"/>
              </a:rPr>
              <a:t>Shares Rate Over Different Cars</a:t>
            </a:r>
          </a:p>
        </c:rich>
      </c:tx>
      <c:overlay val="0"/>
      <c:spPr>
        <a:noFill/>
        <a:ln>
          <a:noFill/>
        </a:ln>
        <a:effectLst/>
      </c:spPr>
      <c:txPr>
        <a:bodyPr rot="0" spcFirstLastPara="1" vertOverflow="ellipsis" vert="horz" wrap="square" anchor="ctr" anchorCtr="1"/>
        <a:lstStyle/>
        <a:p>
          <a:pPr algn="ct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areaChart>
        <c:grouping val="stacked"/>
        <c:varyColors val="0"/>
        <c:dLbls>
          <c:showLegendKey val="0"/>
          <c:showVal val="0"/>
          <c:showCatName val="0"/>
          <c:showSerName val="0"/>
          <c:showPercent val="0"/>
          <c:showBubbleSize val="0"/>
        </c:dLbls>
        <c:axId val="580571135"/>
        <c:axId val="580571615"/>
      </c:areaChart>
      <c:catAx>
        <c:axId val="580571135"/>
        <c:scaling>
          <c:orientation val="minMax"/>
        </c:scaling>
        <c:delete val="0"/>
        <c:axPos val="b"/>
        <c:numFmt formatCode="General" sourceLinked="1"/>
        <c:majorTickMark val="out"/>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80571615"/>
        <c:crosses val="autoZero"/>
        <c:auto val="1"/>
        <c:lblAlgn val="ctr"/>
        <c:lblOffset val="100"/>
        <c:noMultiLvlLbl val="0"/>
      </c:catAx>
      <c:valAx>
        <c:axId val="580571615"/>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80571135"/>
        <c:crosses val="autoZero"/>
        <c:crossBetween val="midCat"/>
      </c:valAx>
      <c:spPr>
        <a:noFill/>
        <a:ln>
          <a:noFill/>
        </a:ln>
        <a:effectLst/>
      </c:spPr>
    </c:plotArea>
    <c:plotVisOnly val="1"/>
    <c:dispBlanksAs val="zero"/>
    <c:showDLblsOverMax val="0"/>
  </c:chart>
  <c:spPr>
    <a:noFill/>
    <a:ln>
      <a:noFill/>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US">
                <a:solidFill>
                  <a:schemeClr val="bg1"/>
                </a:solidFill>
              </a:rPr>
              <a:t>Share Prices</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lotArea>
      <c:layout/>
      <c:radarChart>
        <c:radarStyle val="marker"/>
        <c:varyColors val="0"/>
        <c:ser>
          <c:idx val="0"/>
          <c:order val="0"/>
          <c:tx>
            <c:strRef>
              <c:f>'Data Fields'!$B$17</c:f>
              <c:strCache>
                <c:ptCount val="1"/>
                <c:pt idx="0">
                  <c:v>Share Prices</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strRef>
              <c:f>'Data Fields'!$A$18:$A$23</c:f>
              <c:strCache>
                <c:ptCount val="6"/>
                <c:pt idx="0">
                  <c:v>BMW</c:v>
                </c:pt>
                <c:pt idx="1">
                  <c:v>Ford</c:v>
                </c:pt>
                <c:pt idx="2">
                  <c:v>Hyundai</c:v>
                </c:pt>
                <c:pt idx="3">
                  <c:v>Nissan</c:v>
                </c:pt>
                <c:pt idx="4">
                  <c:v>Tesla</c:v>
                </c:pt>
                <c:pt idx="5">
                  <c:v>Toyota</c:v>
                </c:pt>
              </c:strCache>
            </c:strRef>
          </c:cat>
          <c:val>
            <c:numRef>
              <c:f>'Data Fields'!$B$18:$B$23</c:f>
              <c:numCache>
                <c:formatCode>General</c:formatCode>
                <c:ptCount val="6"/>
                <c:pt idx="0">
                  <c:v>3344.3010708725806</c:v>
                </c:pt>
                <c:pt idx="1">
                  <c:v>3298.2577570713693</c:v>
                </c:pt>
                <c:pt idx="2">
                  <c:v>3529.2543634245039</c:v>
                </c:pt>
                <c:pt idx="3">
                  <c:v>3252.4151499534464</c:v>
                </c:pt>
                <c:pt idx="4">
                  <c:v>2932.8234165837289</c:v>
                </c:pt>
                <c:pt idx="5">
                  <c:v>3026.8247765555298</c:v>
                </c:pt>
              </c:numCache>
            </c:numRef>
          </c:val>
          <c:extLst>
            <c:ext xmlns:c16="http://schemas.microsoft.com/office/drawing/2014/chart" uri="{C3380CC4-5D6E-409C-BE32-E72D297353CC}">
              <c16:uniqueId val="{00000000-A645-4849-AD83-7DF4896395D0}"/>
            </c:ext>
          </c:extLst>
        </c:ser>
        <c:dLbls>
          <c:showLegendKey val="0"/>
          <c:showVal val="0"/>
          <c:showCatName val="0"/>
          <c:showSerName val="0"/>
          <c:showPercent val="0"/>
          <c:showBubbleSize val="0"/>
        </c:dLbls>
        <c:axId val="747294255"/>
        <c:axId val="747284175"/>
      </c:radarChart>
      <c:catAx>
        <c:axId val="747294255"/>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747284175"/>
        <c:crosses val="autoZero"/>
        <c:auto val="1"/>
        <c:lblAlgn val="ctr"/>
        <c:lblOffset val="100"/>
        <c:noMultiLvlLbl val="0"/>
      </c:catAx>
      <c:valAx>
        <c:axId val="747284175"/>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74729425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a:noFill/>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[EV SALES ANALYSIS.xlsx]Data Fields!PivotTable8</c:name>
    <c:fmtId val="13"/>
  </c:pivotSource>
  <c:chart>
    <c:autoTitleDeleted val="1"/>
    <c:pivotFmts>
      <c:pivotFmt>
        <c:idx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pivotFmt>
      <c:pivotFmt>
        <c:idx val="1"/>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12633202058847276"/>
          <c:y val="0.10727825868098113"/>
          <c:w val="0.88597367969011986"/>
          <c:h val="0.61227065206575471"/>
        </c:manualLayout>
      </c:layout>
      <c:bar3DChart>
        <c:barDir val="col"/>
        <c:grouping val="clustered"/>
        <c:varyColors val="0"/>
        <c:ser>
          <c:idx val="0"/>
          <c:order val="0"/>
          <c:tx>
            <c:strRef>
              <c:f>'Data Fields'!$B$3</c:f>
              <c:strCache>
                <c:ptCount val="1"/>
                <c:pt idx="0">
                  <c:v>Total</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'Data Fields'!$A$4:$A$16</c:f>
              <c:strCache>
                <c:ptCount val="13"/>
                <c:pt idx="0">
                  <c:v>2011</c:v>
                </c:pt>
                <c:pt idx="1">
                  <c:v>2012</c:v>
                </c:pt>
                <c:pt idx="2">
                  <c:v>2013</c:v>
                </c:pt>
                <c:pt idx="3">
                  <c:v>2014</c:v>
                </c:pt>
                <c:pt idx="4">
                  <c:v>2015</c:v>
                </c:pt>
                <c:pt idx="5">
                  <c:v>2016</c:v>
                </c:pt>
                <c:pt idx="6">
                  <c:v>2017</c:v>
                </c:pt>
                <c:pt idx="7">
                  <c:v>2018</c:v>
                </c:pt>
                <c:pt idx="8">
                  <c:v>2019</c:v>
                </c:pt>
                <c:pt idx="9">
                  <c:v>2020</c:v>
                </c:pt>
                <c:pt idx="10">
                  <c:v>2021</c:v>
                </c:pt>
                <c:pt idx="11">
                  <c:v>2022</c:v>
                </c:pt>
                <c:pt idx="12">
                  <c:v>2023</c:v>
                </c:pt>
              </c:strCache>
            </c:strRef>
          </c:cat>
          <c:val>
            <c:numRef>
              <c:f>'Data Fields'!$B$4:$B$16</c:f>
              <c:numCache>
                <c:formatCode>General</c:formatCode>
                <c:ptCount val="13"/>
                <c:pt idx="0">
                  <c:v>66299849721</c:v>
                </c:pt>
                <c:pt idx="1">
                  <c:v>70247449704</c:v>
                </c:pt>
                <c:pt idx="2">
                  <c:v>76677155715</c:v>
                </c:pt>
                <c:pt idx="3">
                  <c:v>49477005167</c:v>
                </c:pt>
                <c:pt idx="4">
                  <c:v>69518721982</c:v>
                </c:pt>
                <c:pt idx="5">
                  <c:v>54604720034</c:v>
                </c:pt>
                <c:pt idx="6">
                  <c:v>64594362468</c:v>
                </c:pt>
                <c:pt idx="7">
                  <c:v>51753134408</c:v>
                </c:pt>
                <c:pt idx="8">
                  <c:v>57115718464</c:v>
                </c:pt>
                <c:pt idx="9">
                  <c:v>57418720101</c:v>
                </c:pt>
                <c:pt idx="10">
                  <c:v>60853906034</c:v>
                </c:pt>
                <c:pt idx="11">
                  <c:v>55939335630</c:v>
                </c:pt>
                <c:pt idx="12">
                  <c:v>60075992353</c:v>
                </c:pt>
              </c:numCache>
            </c:numRef>
          </c:val>
          <c:extLst>
            <c:ext xmlns:c16="http://schemas.microsoft.com/office/drawing/2014/chart" uri="{C3380CC4-5D6E-409C-BE32-E72D297353CC}">
              <c16:uniqueId val="{00000000-6CE1-4E6C-98D6-287A466D0106}"/>
            </c:ext>
          </c:extLst>
        </c:ser>
        <c:dLbls>
          <c:showLegendKey val="0"/>
          <c:showVal val="0"/>
          <c:showCatName val="0"/>
          <c:showSerName val="0"/>
          <c:showPercent val="0"/>
          <c:showBubbleSize val="0"/>
        </c:dLbls>
        <c:gapWidth val="150"/>
        <c:shape val="box"/>
        <c:axId val="1047185216"/>
        <c:axId val="1047168896"/>
        <c:axId val="0"/>
      </c:bar3DChart>
      <c:catAx>
        <c:axId val="1047185216"/>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47168896"/>
        <c:crosses val="autoZero"/>
        <c:auto val="1"/>
        <c:lblAlgn val="ctr"/>
        <c:lblOffset val="100"/>
        <c:noMultiLvlLbl val="0"/>
      </c:catAx>
      <c:valAx>
        <c:axId val="104716889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471852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[EV SALES ANALYSIS.xlsx]Data Fields!PivotTable13</c:name>
    <c:fmtId val="10"/>
  </c:pivotSource>
  <c:chart>
    <c:title>
      <c:tx>
        <c:rich>
          <a:bodyPr rot="0" spcFirstLastPara="1" vertOverflow="ellipsis" vert="horz" wrap="square" anchor="ctr" anchorCtr="1"/>
          <a:lstStyle/>
          <a:p>
            <a:pPr>
              <a:defRPr sz="1600" b="1" i="0" u="none" strike="noStrike" kern="1200" cap="none" spc="0" normalizeH="0" baseline="0">
                <a:solidFill>
                  <a:schemeClr val="bg1"/>
                </a:solidFill>
                <a:latin typeface="+mj-lt"/>
                <a:ea typeface="+mj-ea"/>
                <a:cs typeface="+mj-cs"/>
              </a:defRPr>
            </a:pPr>
            <a:r>
              <a:rPr lang="en-US">
                <a:solidFill>
                  <a:schemeClr val="bg1"/>
                </a:solidFill>
              </a:rPr>
              <a:t>Share Rates Over Years</a:t>
            </a:r>
          </a:p>
        </c:rich>
      </c:tx>
      <c:overlay val="0"/>
      <c:spPr>
        <a:noFill/>
        <a:ln>
          <a:noFill/>
        </a:ln>
        <a:effectLst/>
      </c:spPr>
      <c:txPr>
        <a:bodyPr rot="0" spcFirstLastPara="1" vertOverflow="ellipsis" vert="horz" wrap="square" anchor="ctr" anchorCtr="1"/>
        <a:lstStyle/>
        <a:p>
          <a:pPr>
            <a:defRPr sz="1600" b="1" i="0" u="none" strike="noStrike" kern="1200" cap="none" spc="0" normalizeH="0" baseline="0">
              <a:solidFill>
                <a:schemeClr val="bg1"/>
              </a:solidFill>
              <a:latin typeface="+mj-lt"/>
              <a:ea typeface="+mj-ea"/>
              <a:cs typeface="+mj-cs"/>
            </a:defRPr>
          </a:pPr>
          <a:endParaRPr lang="en-US"/>
        </a:p>
      </c:txPr>
    </c:title>
    <c:autoTitleDeleted val="0"/>
    <c:pivotFmts>
      <c:pivotFmt>
        <c:idx val="0"/>
        <c:spPr>
          <a:solidFill>
            <a:schemeClr val="accent6"/>
          </a:solidFill>
          <a:ln>
            <a:noFill/>
          </a:ln>
          <a:effectLst/>
        </c:spPr>
        <c:marker>
          <c:symbol val="circle"/>
          <c:size val="6"/>
          <c:spPr>
            <a:solidFill>
              <a:schemeClr val="lt1"/>
            </a:solidFill>
            <a:ln w="15875">
              <a:solidFill>
                <a:schemeClr val="accent6"/>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cked"/>
        <c:varyColors val="0"/>
        <c:ser>
          <c:idx val="0"/>
          <c:order val="0"/>
          <c:tx>
            <c:strRef>
              <c:f>'Data Fields'!$B$41</c:f>
              <c:strCache>
                <c:ptCount val="1"/>
                <c:pt idx="0">
                  <c:v>Total</c:v>
                </c:pt>
              </c:strCache>
            </c:strRef>
          </c:tx>
          <c:spPr>
            <a:solidFill>
              <a:schemeClr val="accent6"/>
            </a:solidFill>
            <a:ln>
              <a:noFill/>
            </a:ln>
            <a:effectLst/>
          </c:spPr>
          <c:cat>
            <c:strRef>
              <c:f>'Data Fields'!$A$42:$A$54</c:f>
              <c:strCache>
                <c:ptCount val="13"/>
                <c:pt idx="0">
                  <c:v>2011</c:v>
                </c:pt>
                <c:pt idx="1">
                  <c:v>2012</c:v>
                </c:pt>
                <c:pt idx="2">
                  <c:v>2013</c:v>
                </c:pt>
                <c:pt idx="3">
                  <c:v>2014</c:v>
                </c:pt>
                <c:pt idx="4">
                  <c:v>2015</c:v>
                </c:pt>
                <c:pt idx="5">
                  <c:v>2016</c:v>
                </c:pt>
                <c:pt idx="6">
                  <c:v>2017</c:v>
                </c:pt>
                <c:pt idx="7">
                  <c:v>2018</c:v>
                </c:pt>
                <c:pt idx="8">
                  <c:v>2019</c:v>
                </c:pt>
                <c:pt idx="9">
                  <c:v>2020</c:v>
                </c:pt>
                <c:pt idx="10">
                  <c:v>2021</c:v>
                </c:pt>
                <c:pt idx="11">
                  <c:v>2022</c:v>
                </c:pt>
                <c:pt idx="12">
                  <c:v>2023</c:v>
                </c:pt>
              </c:strCache>
            </c:strRef>
          </c:cat>
          <c:val>
            <c:numRef>
              <c:f>'Data Fields'!$B$42:$B$54</c:f>
              <c:numCache>
                <c:formatCode>General</c:formatCode>
                <c:ptCount val="13"/>
                <c:pt idx="0">
                  <c:v>1680.3191649456603</c:v>
                </c:pt>
                <c:pt idx="1">
                  <c:v>1386.9294840097878</c:v>
                </c:pt>
                <c:pt idx="2">
                  <c:v>1554.7343874903629</c:v>
                </c:pt>
                <c:pt idx="3">
                  <c:v>1479.4181332351466</c:v>
                </c:pt>
                <c:pt idx="4">
                  <c:v>1330.8716288993928</c:v>
                </c:pt>
                <c:pt idx="5">
                  <c:v>1399.1333848075337</c:v>
                </c:pt>
                <c:pt idx="6">
                  <c:v>1718.9120801184899</c:v>
                </c:pt>
                <c:pt idx="7">
                  <c:v>1395.6388691677685</c:v>
                </c:pt>
                <c:pt idx="8">
                  <c:v>1447.0562664564193</c:v>
                </c:pt>
                <c:pt idx="9">
                  <c:v>1515.0498727282913</c:v>
                </c:pt>
                <c:pt idx="10">
                  <c:v>1660.3439423264035</c:v>
                </c:pt>
                <c:pt idx="11">
                  <c:v>1379.3057071789019</c:v>
                </c:pt>
                <c:pt idx="12">
                  <c:v>1436.1636130969985</c:v>
                </c:pt>
              </c:numCache>
            </c:numRef>
          </c:val>
          <c:extLst>
            <c:ext xmlns:c16="http://schemas.microsoft.com/office/drawing/2014/chart" uri="{C3380CC4-5D6E-409C-BE32-E72D297353CC}">
              <c16:uniqueId val="{00000000-F3A5-40FC-8F90-5589D68ED480}"/>
            </c:ext>
          </c:extLst>
        </c:ser>
        <c:dLbls>
          <c:showLegendKey val="0"/>
          <c:showVal val="0"/>
          <c:showCatName val="0"/>
          <c:showSerName val="0"/>
          <c:showPercent val="0"/>
          <c:showBubbleSize val="0"/>
        </c:dLbls>
        <c:axId val="1047151616"/>
        <c:axId val="1047139136"/>
      </c:areaChart>
      <c:catAx>
        <c:axId val="1047151616"/>
        <c:scaling>
          <c:orientation val="minMax"/>
        </c:scaling>
        <c:delete val="0"/>
        <c:axPos val="b"/>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bg1"/>
                </a:solidFill>
                <a:latin typeface="+mn-lt"/>
                <a:ea typeface="+mn-ea"/>
                <a:cs typeface="+mn-cs"/>
              </a:defRPr>
            </a:pPr>
            <a:endParaRPr lang="en-US"/>
          </a:p>
        </c:txPr>
        <c:crossAx val="1047139136"/>
        <c:crosses val="autoZero"/>
        <c:auto val="1"/>
        <c:lblAlgn val="ctr"/>
        <c:lblOffset val="100"/>
        <c:noMultiLvlLbl val="0"/>
      </c:catAx>
      <c:valAx>
        <c:axId val="1047139136"/>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047151616"/>
        <c:crosses val="autoZero"/>
        <c:crossBetween val="midCat"/>
      </c:valAx>
      <c:spPr>
        <a:pattFill prst="ltDnDiag">
          <a:fgClr>
            <a:schemeClr val="dk1">
              <a:lumMod val="15000"/>
              <a:lumOff val="85000"/>
            </a:schemeClr>
          </a:fgClr>
          <a:bgClr>
            <a:schemeClr val="lt1"/>
          </a:bgClr>
        </a:patt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[EV SALES ANALYSIS.xlsx]Data Fields!PivotTable3</c:name>
    <c:fmtId val="9"/>
  </c:pivotSource>
  <c:chart>
    <c:title>
      <c:tx>
        <c:rich>
          <a:bodyPr rot="0" spcFirstLastPara="1" vertOverflow="ellipsis" vert="horz" wrap="square" anchor="ctr" anchorCtr="1"/>
          <a:lstStyle/>
          <a:p>
            <a:pPr>
              <a:defRPr sz="1000" b="1" i="0" u="sng" strike="noStrike" kern="1200" spc="100" baseline="0">
                <a:solidFill>
                  <a:schemeClr val="lt1">
                    <a:lumMod val="95000"/>
                  </a:schemeClr>
                </a:solidFill>
                <a:effectLst>
                  <a:outerShdw blurRad="50800" dist="38100" dir="5400000" algn="t" rotWithShape="0">
                    <a:prstClr val="black">
                      <a:alpha val="40000"/>
                    </a:prstClr>
                  </a:outerShdw>
                </a:effectLst>
                <a:latin typeface="Felix Titling" panose="04060505060202020A04" pitchFamily="82" charset="0"/>
                <a:ea typeface="Malgun Gothic" panose="020B0503020000020004" pitchFamily="34" charset="-127"/>
                <a:cs typeface="Courier New" panose="02070309020205020404" pitchFamily="49" charset="0"/>
              </a:defRPr>
            </a:pPr>
            <a:r>
              <a:rPr lang="en-US" sz="1000" b="1" u="sng">
                <a:latin typeface="Felix Titling" panose="04060505060202020A04" pitchFamily="82" charset="0"/>
                <a:ea typeface="Malgun Gothic" panose="020B0503020000020004" pitchFamily="34" charset="-127"/>
                <a:cs typeface="Courier New" panose="02070309020205020404" pitchFamily="49" charset="0"/>
              </a:rPr>
              <a:t>Growth over the companies</a:t>
            </a:r>
          </a:p>
        </c:rich>
      </c:tx>
      <c:layout>
        <c:manualLayout>
          <c:xMode val="edge"/>
          <c:yMode val="edge"/>
          <c:x val="0.13512603975862533"/>
          <c:y val="9.4330998680413572E-2"/>
        </c:manualLayout>
      </c:layout>
      <c:overlay val="0"/>
      <c:spPr>
        <a:noFill/>
        <a:ln>
          <a:noFill/>
        </a:ln>
        <a:effectLst/>
      </c:spPr>
      <c:txPr>
        <a:bodyPr rot="0" spcFirstLastPara="1" vertOverflow="ellipsis" vert="horz" wrap="square" anchor="ctr" anchorCtr="1"/>
        <a:lstStyle/>
        <a:p>
          <a:pPr>
            <a:defRPr sz="1000" b="1" i="0" u="sng" strike="noStrike" kern="1200" spc="100" baseline="0">
              <a:solidFill>
                <a:schemeClr val="lt1">
                  <a:lumMod val="95000"/>
                </a:schemeClr>
              </a:solidFill>
              <a:effectLst>
                <a:outerShdw blurRad="50800" dist="38100" dir="5400000" algn="t" rotWithShape="0">
                  <a:prstClr val="black">
                    <a:alpha val="40000"/>
                  </a:prstClr>
                </a:outerShdw>
              </a:effectLst>
              <a:latin typeface="Felix Titling" panose="04060505060202020A04" pitchFamily="82" charset="0"/>
              <a:ea typeface="Malgun Gothic" panose="020B0503020000020004" pitchFamily="34" charset="-127"/>
              <a:cs typeface="Courier New" panose="02070309020205020404" pitchFamily="49" charset="0"/>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'Data Fields'!$H$42</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'Data Fields'!$G$43:$G$48</c:f>
              <c:strCache>
                <c:ptCount val="6"/>
                <c:pt idx="0">
                  <c:v>BMW</c:v>
                </c:pt>
                <c:pt idx="1">
                  <c:v>Ford</c:v>
                </c:pt>
                <c:pt idx="2">
                  <c:v>Hyundai</c:v>
                </c:pt>
                <c:pt idx="3">
                  <c:v>Nissan</c:v>
                </c:pt>
                <c:pt idx="4">
                  <c:v>Tesla</c:v>
                </c:pt>
                <c:pt idx="5">
                  <c:v>Toyota</c:v>
                </c:pt>
              </c:strCache>
            </c:strRef>
          </c:cat>
          <c:val>
            <c:numRef>
              <c:f>'Data Fields'!$H$43:$H$48</c:f>
              <c:numCache>
                <c:formatCode>General</c:formatCode>
                <c:ptCount val="6"/>
                <c:pt idx="0">
                  <c:v>897.11997936199282</c:v>
                </c:pt>
                <c:pt idx="1">
                  <c:v>960.95068816471201</c:v>
                </c:pt>
                <c:pt idx="2">
                  <c:v>969.1662610334198</c:v>
                </c:pt>
                <c:pt idx="3">
                  <c:v>912.65514026063659</c:v>
                </c:pt>
                <c:pt idx="4">
                  <c:v>1045.2446033529422</c:v>
                </c:pt>
                <c:pt idx="5">
                  <c:v>966.76664235668397</c:v>
                </c:pt>
              </c:numCache>
            </c:numRef>
          </c:val>
          <c:extLst>
            <c:ext xmlns:c16="http://schemas.microsoft.com/office/drawing/2014/chart" uri="{C3380CC4-5D6E-409C-BE32-E72D297353CC}">
              <c16:uniqueId val="{00000000-80C5-41D6-88EA-AC6205CDEE90}"/>
            </c:ext>
          </c:extLst>
        </c:ser>
        <c:dLbls>
          <c:showLegendKey val="0"/>
          <c:showVal val="0"/>
          <c:showCatName val="0"/>
          <c:showSerName val="0"/>
          <c:showPercent val="0"/>
          <c:showBubbleSize val="0"/>
        </c:dLbls>
        <c:gapWidth val="150"/>
        <c:shape val="box"/>
        <c:axId val="1047186176"/>
        <c:axId val="1047187136"/>
        <c:axId val="0"/>
      </c:bar3DChart>
      <c:catAx>
        <c:axId val="104718617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47187136"/>
        <c:crosses val="autoZero"/>
        <c:auto val="1"/>
        <c:lblAlgn val="ctr"/>
        <c:lblOffset val="100"/>
        <c:noMultiLvlLbl val="0"/>
      </c:catAx>
      <c:valAx>
        <c:axId val="1047187136"/>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471861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_xlchart.v1.7</cx:f>
      </cx:numDim>
    </cx:data>
    <cx:data id="1">
      <cx:numDim type="val">
        <cx:f>_xlchart.v1.9</cx:f>
      </cx:numDim>
    </cx:data>
  </cx:chartData>
  <cx:chart>
    <cx:title pos="t" align="ctr" overlay="0">
      <cx:tx>
        <cx:txData>
          <cx:v>YEARLY SALES TO FIND OUTLAYERS</cx:v>
        </cx:txData>
      </cx:tx>
      <cx:txPr>
        <a:bodyPr spcFirstLastPara="1" vertOverflow="ellipsis" horzOverflow="overflow" wrap="square" lIns="0" tIns="0" rIns="0" bIns="0" anchor="ctr" anchorCtr="1"/>
        <a:lstStyle/>
        <a:p>
          <a:pPr algn="ctr" rtl="0">
            <a:defRPr/>
          </a:pPr>
          <a:r>
            <a:rPr lang="en-US" sz="1400" b="0" i="0" u="none" strike="noStrike" baseline="0">
              <a:solidFill>
                <a:schemeClr val="bg1"/>
              </a:solidFill>
              <a:latin typeface="Bookman Old Style" panose="02050604050505020204" pitchFamily="18" charset="0"/>
            </a:rPr>
            <a:t>YEARLY SALES TO FIND OUTLAYERS</a:t>
          </a:r>
        </a:p>
      </cx:txPr>
    </cx:title>
    <cx:plotArea>
      <cx:plotAreaRegion>
        <cx:series layoutId="boxWhisker" uniqueId="{4989ED3C-AB72-468B-AEBA-B8039D2A47BF}">
          <cx:tx>
            <cx:txData>
              <cx:f>_xlchart.v1.6</cx:f>
              <cx:v/>
            </cx:txData>
          </cx:tx>
          <cx:dataId val="0"/>
          <cx:layoutPr>
            <cx:visibility meanLine="1" meanMarker="0" nonoutliers="0" outliers="1"/>
            <cx:statistics quartileMethod="exclusive"/>
          </cx:layoutPr>
        </cx:series>
        <cx:series layoutId="boxWhisker" uniqueId="{1EDDD7A7-3E1A-4F16-AB9B-8E104BBC8EF7}">
          <cx:tx>
            <cx:txData>
              <cx:f>_xlchart.v1.8</cx:f>
              <cx:v/>
            </cx:txData>
          </cx:tx>
          <cx:dataId val="1"/>
          <cx:layoutPr>
            <cx:visibility meanLine="1" meanMarker="0" nonoutliers="0" outliers="1"/>
            <cx:statistics quartileMethod="exclusive"/>
          </cx:layoutPr>
        </cx:series>
      </cx:plotAreaRegion>
      <cx:axis id="0">
        <cx:catScaling gapWidth="1.10000002"/>
        <cx:tickLabels/>
        <cx:txPr>
          <a:bodyPr spcFirstLastPara="1" vertOverflow="ellipsis" horzOverflow="overflow" wrap="square" lIns="0" tIns="0" rIns="0" bIns="0" anchor="ctr" anchorCtr="1"/>
          <a:lstStyle/>
          <a:p>
            <a:pPr algn="ctr" rtl="0">
              <a:defRPr>
                <a:solidFill>
                  <a:schemeClr val="bg1"/>
                </a:solidFill>
              </a:defRPr>
            </a:pPr>
            <a:endParaRPr lang="en-US" sz="900" b="0" i="0" u="none" strike="noStrike" baseline="0">
              <a:solidFill>
                <a:schemeClr val="bg1"/>
              </a:solidFill>
              <a:latin typeface="Calibri" panose="020F0502020204030204"/>
            </a:endParaRPr>
          </a:p>
        </cx:txPr>
      </cx:axis>
      <cx:axis id="1">
        <cx:valScaling max="1800000"/>
        <cx:tickLabels/>
        <cx:txPr>
          <a:bodyPr spcFirstLastPara="1" vertOverflow="ellipsis" horzOverflow="overflow" wrap="square" lIns="0" tIns="0" rIns="0" bIns="0" anchor="ctr" anchorCtr="1"/>
          <a:lstStyle/>
          <a:p>
            <a:pPr algn="ctr" rtl="0">
              <a:defRPr>
                <a:solidFill>
                  <a:schemeClr val="bg1"/>
                </a:solidFill>
              </a:defRPr>
            </a:pPr>
            <a:endParaRPr lang="en-US" sz="900" b="0" i="0" u="none" strike="noStrike" baseline="0">
              <a:solidFill>
                <a:schemeClr val="bg1"/>
              </a:solidFill>
              <a:latin typeface="Calibri" panose="020F0502020204030204"/>
            </a:endParaRPr>
          </a:p>
        </cx:txPr>
      </cx:axis>
    </cx:plotArea>
    <cx:legend pos="t" align="ctr" overlay="0">
      <cx:txPr>
        <a:bodyPr spcFirstLastPara="1" vertOverflow="ellipsis" horzOverflow="overflow" wrap="square" lIns="0" tIns="0" rIns="0" bIns="0" anchor="ctr" anchorCtr="1"/>
        <a:lstStyle/>
        <a:p>
          <a:pPr algn="ctr" rtl="0">
            <a:defRPr>
              <a:solidFill>
                <a:schemeClr val="bg1"/>
              </a:solidFill>
            </a:defRPr>
          </a:pPr>
          <a:endParaRPr lang="en-US" sz="900" b="0" i="0" u="none" strike="noStrike" baseline="0">
            <a:solidFill>
              <a:schemeClr val="bg1"/>
            </a:solidFill>
            <a:latin typeface="Calibri" panose="020F0502020204030204"/>
          </a:endParaRPr>
        </a:p>
      </cx:txPr>
    </cx:legend>
  </cx:chart>
  <cx:spPr>
    <a:noFill/>
    <a:ln>
      <a:noFill/>
    </a:ln>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_xlchart.v1.3</cx:f>
      </cx:strDim>
      <cx:numDim type="size">
        <cx:f>_xlchart.v1.5</cx:f>
      </cx:numDim>
    </cx:data>
  </cx:chartData>
  <cx:chart>
    <cx:title pos="t" align="ctr" overlay="0">
      <cx:tx>
        <cx:txData>
          <cx:v>Current stocks rate fluctuation</cx:v>
        </cx:txData>
      </cx:tx>
      <cx:txPr>
        <a:bodyPr spcFirstLastPara="1" vertOverflow="ellipsis" horzOverflow="overflow" wrap="square" lIns="0" tIns="0" rIns="0" bIns="0" anchor="ctr" anchorCtr="1"/>
        <a:lstStyle/>
        <a:p>
          <a:pPr lvl="1" algn="ctr" rtl="0">
            <a:defRPr>
              <a:solidFill>
                <a:schemeClr val="bg1"/>
              </a:solidFill>
            </a:defRPr>
          </a:pPr>
          <a:r>
            <a:rPr lang="en-US" sz="1400" b="0" i="0" u="none" strike="noStrike" cap="all" baseline="0">
              <a:solidFill>
                <a:schemeClr val="bg1"/>
              </a:solidFill>
              <a:latin typeface="Britannic Bold" panose="020B0903060703020204" pitchFamily="34" charset="0"/>
            </a:rPr>
            <a:t>Current stocks rate fluctuation</a:t>
          </a:r>
        </a:p>
      </cx:txPr>
    </cx:title>
    <cx:plotArea>
      <cx:plotAreaRegion>
        <cx:series layoutId="treemap" uniqueId="{C3A113FD-C78F-4FDC-B840-C2044D06AB4B}">
          <cx:tx>
            <cx:txData>
              <cx:f>_xlchart.v1.4</cx:f>
              <cx:v>Stock Rates</cx:v>
            </cx:txData>
          </cx:tx>
          <cx:dataLabels pos="ctr">
            <cx:visibility seriesName="0" categoryName="1" value="0"/>
          </cx:dataLabels>
          <cx:dataId val="0"/>
          <cx:layoutPr>
            <cx:parentLabelLayout val="overlapping"/>
          </cx:layoutPr>
        </cx:series>
      </cx:plotAreaRegion>
    </cx:plotArea>
  </cx:chart>
  <cx:spPr>
    <a:noFill/>
    <a:ln>
      <a:noFill/>
    </a:ln>
    <a:effectLst>
      <a:outerShdw blurRad="50800" dist="38100" dir="2700000" algn="tl" rotWithShape="0">
        <a:prstClr val="black">
          <a:alpha val="40000"/>
        </a:prstClr>
      </a:outerShdw>
    </a:effectLst>
  </cx:spPr>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_xlchart.v1.2</cx:f>
      </cx:numDim>
    </cx:data>
  </cx:chartData>
  <cx:chart>
    <cx:title pos="t" align="ctr" overlay="0">
      <cx:tx>
        <cx:txData>
          <cx:v>Total Sales Across Countries</cx:v>
        </cx:txData>
      </cx:tx>
      <cx:txPr>
        <a:bodyPr spcFirstLastPara="1" vertOverflow="ellipsis" horzOverflow="overflow" wrap="square" lIns="0" tIns="0" rIns="0" bIns="0" anchor="ctr" anchorCtr="1"/>
        <a:lstStyle/>
        <a:p>
          <a:pPr algn="ctr" rtl="0">
            <a:defRPr>
              <a:solidFill>
                <a:schemeClr val="bg1"/>
              </a:solidFill>
            </a:defRPr>
          </a:pPr>
          <a:r>
            <a:rPr lang="en-US" sz="1400" b="0" i="0" u="none" strike="noStrike" baseline="0">
              <a:solidFill>
                <a:schemeClr val="bg1"/>
              </a:solidFill>
              <a:latin typeface="Calibri" panose="020F0502020204030204"/>
            </a:rPr>
            <a:t>Total Sales Across Countries</a:t>
          </a:r>
        </a:p>
      </cx:txPr>
    </cx:title>
    <cx:plotArea>
      <cx:plotAreaRegion>
        <cx:series layoutId="sunburst" uniqueId="{FF81ED01-6358-46D9-8FDE-14966BD9A736}">
          <cx:tx>
            <cx:txData>
              <cx:f>_xlchart.v1.1</cx:f>
              <cx:v>TOTAL SALES</cx:v>
            </cx:txData>
          </cx:tx>
          <cx:dataLabels pos="ctr">
            <cx:visibility seriesName="0" categoryName="1" value="0"/>
          </cx:dataLabels>
          <cx:dataId val="0"/>
          <cx:layoutPr>
            <cx:parentLabelLayout val="overlapping"/>
          </cx:layoutPr>
        </cx:series>
      </cx:plotAreaRegion>
    </cx:plotArea>
    <cx:legend pos="l" align="ctr" overlay="0">
      <cx:txPr>
        <a:bodyPr spcFirstLastPara="1" vertOverflow="ellipsis" horzOverflow="overflow" wrap="square" lIns="0" tIns="0" rIns="0" bIns="0" anchor="ctr" anchorCtr="1"/>
        <a:lstStyle/>
        <a:p>
          <a:pPr algn="ctr" rtl="0">
            <a:defRPr>
              <a:solidFill>
                <a:schemeClr val="tx1"/>
              </a:solidFill>
            </a:defRPr>
          </a:pPr>
          <a:endParaRPr lang="en-US" sz="900" b="0" i="0" u="none" strike="noStrike" baseline="0">
            <a:solidFill>
              <a:schemeClr val="tx1"/>
            </a:solidFill>
            <a:latin typeface="Calibri" panose="020F0502020204030204"/>
          </a:endParaRPr>
        </a:p>
      </cx:txPr>
    </cx:legend>
  </cx:chart>
  <cx:spPr>
    <a:noFill/>
    <a:ln>
      <a:noFill/>
    </a:ln>
  </cx:spPr>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numDim type="size">
        <cx:f>_xlchart.v1.11</cx:f>
      </cx:numDim>
    </cx:data>
    <cx:data id="1">
      <cx:numDim type="size">
        <cx:f>_xlchart.v1.13</cx:f>
      </cx:numDim>
    </cx:data>
  </cx:chartData>
  <cx:chart>
    <cx:title pos="t" align="ctr" overlay="0">
      <cx:tx>
        <cx:txData>
          <cx:v>EV SALES ACROSS YEARS</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EV SALES ACROSS YEARS</a:t>
          </a:r>
        </a:p>
      </cx:txPr>
    </cx:title>
    <cx:plotArea>
      <cx:plotAreaRegion>
        <cx:series layoutId="treemap" uniqueId="{8CB10CDF-7731-4157-BDA9-7C84C75E36DA}" formatIdx="0">
          <cx:tx>
            <cx:txData>
              <cx:f>_xlchart.v1.10</cx:f>
              <cx:v>YEARS</cx:v>
            </cx:txData>
          </cx:tx>
          <cx:dataLabels pos="inEnd">
            <cx:visibility seriesName="0" categoryName="1" value="0"/>
          </cx:dataLabels>
          <cx:dataId val="0"/>
          <cx:layoutPr>
            <cx:parentLabelLayout val="overlapping"/>
          </cx:layoutPr>
        </cx:series>
        <cx:series layoutId="treemap" hidden="1" uniqueId="{29192692-C86E-48CF-AC8F-7E238021CC34}" formatIdx="1">
          <cx:tx>
            <cx:txData>
              <cx:f>_xlchart.v1.12</cx:f>
              <cx:v>EV- SALES </cx:v>
            </cx:txData>
          </cx:tx>
          <cx:dataLabels pos="inEnd">
            <cx:visibility seriesName="0" categoryName="1" value="0"/>
          </cx:dataLabels>
          <cx:dataId val="1"/>
          <cx:layoutPr>
            <cx:parentLabelLayout val="overlapping"/>
          </cx:layoutPr>
        </cx:series>
      </cx:plotAreaRegion>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3">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3">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91">
  <cs:axisTitle>
    <cs:lnRef idx="0"/>
    <cs:fillRef idx="0"/>
    <cs:effectRef idx="0"/>
    <cs:fontRef idx="minor">
      <a:schemeClr val="lt1">
        <a:lumMod val="75000"/>
      </a:schemeClr>
    </cs:fontRef>
    <cs:defRPr sz="900"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lt1"/>
    </cs:fontRef>
    <cs:spPr>
      <a:solidFill>
        <a:schemeClr val="dk1">
          <a:lumMod val="75000"/>
          <a:lumOff val="25000"/>
        </a:schemeClr>
      </a:solidFill>
      <a:ln w="6350" cap="flat" cmpd="sng" algn="ctr">
        <a:solidFill>
          <a:schemeClr val="dk1">
            <a:tint val="75000"/>
          </a:schemeClr>
        </a:solidFill>
        <a:round/>
      </a:ln>
    </cs:spPr>
    <cs:defRPr sz="1000" kern="1200"/>
  </cs:chartArea>
  <cs:dataLabel>
    <cs:lnRef idx="0"/>
    <cs:fillRef idx="0">
      <cs:styleClr val="auto"/>
    </cs:fillRef>
    <cs:effectRef idx="0"/>
    <cs:fontRef idx="minor">
      <a:schemeClr val="lt1"/>
    </cs:fontRef>
    <cs:spPr>
      <a:solidFill>
        <a:schemeClr val="phClr">
          <a:alpha val="30000"/>
        </a:schemeClr>
      </a:solidFill>
      <a:ln>
        <a:solidFill>
          <a:schemeClr val="lt1">
            <a:alpha val="50000"/>
          </a:schemeClr>
        </a:solidFill>
        <a:round/>
      </a:ln>
      <a:effectLst>
        <a:outerShdw blurRad="63500" dist="88900" dir="2700000" algn="tl" rotWithShape="0">
          <a:prstClr val="black">
            <a:alpha val="40000"/>
          </a:prstClr>
        </a:outerShdw>
      </a:effectLst>
    </cs:spPr>
    <cs:defRPr sz="900" b="1" i="0" u="none" strike="noStrike" kern="1200" baseline="0"/>
  </cs:dataLabel>
  <cs:dataLabelCallout>
    <cs:lnRef idx="0"/>
    <cs:fillRef idx="0">
      <cs:styleClr val="auto"/>
    </cs:fillRef>
    <cs:effectRef idx="0"/>
    <cs:fontRef idx="minor">
      <a:schemeClr val="lt1"/>
    </cs:fontRef>
    <cs:spPr>
      <a:solidFill>
        <a:schemeClr val="phClr">
          <a:alpha val="30000"/>
        </a:schemeClr>
      </a:solidFill>
      <a:ln>
        <a:solidFill>
          <a:schemeClr val="lt1">
            <a:alpha val="50000"/>
          </a:schemeClr>
        </a:solidFill>
        <a:round/>
      </a:ln>
      <a:effectLst>
        <a:outerShdw blurRad="63500" dist="88900" dir="2700000" algn="tl" rotWithShape="0">
          <a:prstClr val="black">
            <a:alpha val="40000"/>
          </a:prstClr>
        </a:outerShdw>
      </a:effectLst>
    </cs:spPr>
    <cs:defRPr sz="900" b="1" i="0" u="none" strike="noStrike" kern="1200" baseline="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alpha val="88000"/>
        </a:schemeClr>
      </a:solidFill>
      <a:ln>
        <a:solidFill>
          <a:schemeClr val="phClr">
            <a:lumMod val="50000"/>
          </a:schemeClr>
        </a:solidFill>
      </a:ln>
    </cs:spPr>
  </cs:dataPoint>
  <cs:dataPoint3D>
    <cs:lnRef idx="0">
      <cs:styleClr val="auto"/>
    </cs:lnRef>
    <cs:fillRef idx="0">
      <cs:styleClr val="auto"/>
    </cs:fillRef>
    <cs:effectRef idx="0"/>
    <cs:fontRef idx="minor">
      <a:schemeClr val="tx1"/>
    </cs:fontRef>
    <cs:spPr>
      <a:solidFill>
        <a:schemeClr val="phClr">
          <a:alpha val="88000"/>
        </a:schemeClr>
      </a:solidFill>
      <a:ln>
        <a:solidFill>
          <a:schemeClr val="phClr">
            <a:lumMod val="50000"/>
          </a:schemeClr>
        </a:solidFill>
      </a:ln>
      <a:scene3d>
        <a:camera prst="orthographicFront"/>
        <a:lightRig rig="threePt" dir="t"/>
      </a:scene3d>
      <a:sp3d prstMaterial="flat"/>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dk1">
            <a:lumMod val="75000"/>
            <a:lumOff val="25000"/>
          </a:schemeClr>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tx1"/>
    </cs:fontRef>
    <cs:spPr>
      <a:solidFill>
        <a:schemeClr val="bg2">
          <a:lumMod val="75000"/>
          <a:alpha val="27000"/>
        </a:schemeClr>
      </a:solidFill>
      <a:sp3d/>
    </cs:spPr>
  </cs:floor>
  <cs:gridlineMajor>
    <cs:lnRef idx="0"/>
    <cs:fillRef idx="0"/>
    <cs:effectRef idx="0"/>
    <cs:fontRef idx="minor">
      <a:schemeClr val="tx1"/>
    </cs:fontRef>
    <cs:spPr>
      <a:ln w="9525">
        <a:solidFill>
          <a:schemeClr val="lt1">
            <a:lumMod val="50000"/>
          </a:schemeClr>
        </a:solidFill>
      </a:ln>
    </cs:spPr>
  </cs:gridlineMajor>
  <cs:gridlineMinor>
    <cs:lnRef idx="0"/>
    <cs:fillRef idx="0"/>
    <cs:effectRef idx="0"/>
    <cs:fontRef idx="minor">
      <a:schemeClr val="tx1"/>
    </cs:fontRef>
    <cs:spPr>
      <a:ln w="9525">
        <a:solidFill>
          <a:schemeClr val="lt1">
            <a:lumMod val="40000"/>
          </a:schemeClr>
        </a:solidFill>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cs:fontRef>
    <cs:defRPr sz="1800" b="0" kern="1200" cap="all" baseline="0"/>
  </cs:title>
  <cs:trendline>
    <cs:lnRef idx="0">
      <cs:styleClr val="auto"/>
    </cs:lnRef>
    <cs:fillRef idx="0"/>
    <cs:effectRef idx="0"/>
    <cs:fontRef idx="minor">
      <a:schemeClr val="dk1"/>
    </cs:fontRef>
    <cs:spPr>
      <a:ln w="9525"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tx1"/>
    </cs:fontRef>
    <cs:spPr>
      <a:sp3d/>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8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321">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75000"/>
      </a:schemeClr>
    </cs:fontRef>
    <cs:defRPr sz="900" kern="1200"/>
  </cs:valueAxis>
  <cs:wall>
    <cs:lnRef idx="0"/>
    <cs:fillRef idx="0"/>
    <cs:effectRef idx="0"/>
    <cs:fontRef idx="minor">
      <a:schemeClr val="lt1"/>
    </cs:fontRef>
  </cs:wall>
</cs:chartStyle>
</file>

<file path=xl/charts/style8.xml><?xml version="1.0" encoding="utf-8"?>
<cs:chartStyle xmlns:cs="http://schemas.microsoft.com/office/drawing/2012/chartStyle" xmlns:a="http://schemas.openxmlformats.org/drawingml/2006/main" id="407">
  <cs:axisTitle>
    <cs:lnRef idx="0"/>
    <cs:fillRef idx="0"/>
    <cs:effectRef idx="0"/>
    <cs:fontRef idx="minor">
      <a:schemeClr val="tx1">
        <a:lumMod val="65000"/>
        <a:lumOff val="35000"/>
      </a:schemeClr>
    </cs:fontRef>
    <cs:defRPr sz="900" b="1"/>
  </cs:axisTitle>
  <cs:category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cs:chartArea>
  <cs:dataLabel>
    <cs:lnRef idx="0"/>
    <cs:fillRef idx="0"/>
    <cs:effectRef idx="0"/>
    <cs:fontRef idx="minor">
      <a:schemeClr val="tx1">
        <a:lumMod val="75000"/>
        <a:lumOff val="2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ln>
        <a:solidFill>
          <a:schemeClr val="phClr"/>
        </a:solidFill>
      </a:ln>
    </cs:spPr>
  </cs:dataPoint>
  <cs:dataPoint3D>
    <cs:lnRef idx="0"/>
    <cs:fillRef idx="0">
      <cs:styleClr val="auto"/>
    </cs:fillRef>
    <cs:effectRef idx="0"/>
    <cs:fontRef idx="minor">
      <a:schemeClr val="dk1"/>
    </cs:fontRef>
    <cs:spPr>
      <a:solidFill>
        <a:schemeClr val="phClr"/>
      </a:solidFill>
      <a:effectLst>
        <a:innerShdw blurRad="114300">
          <a:schemeClr val="phClr"/>
        </a:innerShdw>
      </a:effectLst>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25000"/>
            <a:lumOff val="75000"/>
          </a:schemeClr>
        </a:solidFill>
      </a:ln>
    </cs:spPr>
    <cs:defRPr sz="9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a:solidFill>
          <a:schemeClr val="tx1">
            <a:lumMod val="25000"/>
            <a:lumOff val="75000"/>
          </a:schemeClr>
        </a:solidFill>
      </a:ln>
    </cs:spPr>
  </cs:gridlineMajor>
  <cs:gridlineMinor>
    <cs:lnRef idx="0"/>
    <cs:fillRef idx="0"/>
    <cs:effectRef idx="0"/>
    <cs:fontRef idx="minor">
      <a:schemeClr val="dk1"/>
    </cs:fontRef>
    <cs:spPr>
      <a:ln>
        <a:solidFill>
          <a:schemeClr val="tx1">
            <a:lumMod val="25000"/>
            <a:lumOff val="75000"/>
            <a:lumOff val="10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cs:seriesAxis>
  <cs:seriesLine>
    <cs:lnRef idx="0"/>
    <cs:fillRef idx="0"/>
    <cs:effectRef idx="0"/>
    <cs:fontRef idx="minor">
      <a:schemeClr val="dk1"/>
    </cs:fontRef>
    <cs:spPr>
      <a:ln w="9525" cap="flat">
        <a:solidFill>
          <a:srgbClr val="D9D9D9"/>
        </a:solidFill>
        <a:round/>
      </a:ln>
    </cs:spPr>
  </cs:seriesLine>
  <cs:title>
    <cs:lnRef idx="0"/>
    <cs:fillRef idx="0"/>
    <cs:effectRef idx="0"/>
    <cs:fontRef idx="minor">
      <a:schemeClr val="tx1">
        <a:lumMod val="50000"/>
        <a:lumOff val="50000"/>
      </a:schemeClr>
    </cs:fontRef>
    <cs:defRPr sz="1800" b="1" cap="all" spc="15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dk1"/>
    </cs:fontRef>
  </cs:wall>
</cs:chartStyle>
</file>

<file path=xl/charts/style9.xml><?xml version="1.0" encoding="utf-8"?>
<cs:chartStyle xmlns:cs="http://schemas.microsoft.com/office/drawing/2012/chartStyle" xmlns:a="http://schemas.openxmlformats.org/drawingml/2006/main" id="416">
  <cs:axisTitle>
    <cs:lnRef idx="0"/>
    <cs:fillRef idx="0"/>
    <cs:effectRef idx="0"/>
    <cs:fontRef idx="minor">
      <a:schemeClr val="tx1">
        <a:lumMod val="65000"/>
        <a:lumOff val="35000"/>
      </a:schemeClr>
    </cs:fontRef>
    <cs:spPr>
      <a:solidFill>
        <a:schemeClr val="bg1">
          <a:lumMod val="65000"/>
        </a:schemeClr>
      </a:solidFill>
      <a:ln>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1000" b="1"/>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600" b="1" cap="all"/>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1.xml><?xml version="1.0" encoding="utf-8"?>
<cs:chartStyle xmlns:cs="http://schemas.microsoft.com/office/drawing/2012/chartStyle" xmlns:a="http://schemas.openxmlformats.org/drawingml/2006/main" id="282">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charts/style12.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3.xml><?xml version="1.0" encoding="utf-8"?>
<cs:chartStyle xmlns:cs="http://schemas.microsoft.com/office/drawing/2012/chartStyle" xmlns:a="http://schemas.openxmlformats.org/drawingml/2006/main" id="383">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14.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8" Type="http://schemas.microsoft.com/office/2014/relationships/chartEx" Target="../charts/chartEx2.xml"/><Relationship Id="rId13" Type="http://schemas.openxmlformats.org/officeDocument/2006/relationships/chart" Target="../charts/chart8.xml"/><Relationship Id="rId3" Type="http://schemas.openxmlformats.org/officeDocument/2006/relationships/chart" Target="../charts/chart4.xml"/><Relationship Id="rId7" Type="http://schemas.microsoft.com/office/2014/relationships/chartEx" Target="../charts/chartEx1.xml"/><Relationship Id="rId12" Type="http://schemas.openxmlformats.org/officeDocument/2006/relationships/image" Target="../media/image4.svg"/><Relationship Id="rId2" Type="http://schemas.openxmlformats.org/officeDocument/2006/relationships/chart" Target="../charts/chart3.xml"/><Relationship Id="rId16" Type="http://schemas.microsoft.com/office/2014/relationships/chartEx" Target="../charts/chartEx3.xml"/><Relationship Id="rId1" Type="http://schemas.openxmlformats.org/officeDocument/2006/relationships/chart" Target="../charts/chart2.xml"/><Relationship Id="rId6" Type="http://schemas.openxmlformats.org/officeDocument/2006/relationships/chart" Target="../charts/chart7.xml"/><Relationship Id="rId11" Type="http://schemas.openxmlformats.org/officeDocument/2006/relationships/image" Target="../media/image3.png"/><Relationship Id="rId5" Type="http://schemas.openxmlformats.org/officeDocument/2006/relationships/chart" Target="../charts/chart6.xml"/><Relationship Id="rId15" Type="http://schemas.openxmlformats.org/officeDocument/2006/relationships/chart" Target="../charts/chart10.xml"/><Relationship Id="rId10" Type="http://schemas.openxmlformats.org/officeDocument/2006/relationships/image" Target="../media/image2.svg"/><Relationship Id="rId4" Type="http://schemas.openxmlformats.org/officeDocument/2006/relationships/chart" Target="../charts/chart5.xml"/><Relationship Id="rId9" Type="http://schemas.openxmlformats.org/officeDocument/2006/relationships/image" Target="../media/image1.png"/><Relationship Id="rId14" Type="http://schemas.openxmlformats.org/officeDocument/2006/relationships/chart" Target="../charts/chart9.xml"/></Relationships>
</file>

<file path=xl/drawings/_rels/drawing4.xml.rels><?xml version="1.0" encoding="UTF-8" standalone="yes"?>
<Relationships xmlns="http://schemas.openxmlformats.org/package/2006/relationships"><Relationship Id="rId1" Type="http://schemas.microsoft.com/office/2014/relationships/chartEx" Target="../charts/chartEx4.xml"/></Relationships>
</file>

<file path=xl/drawings/drawing1.xml><?xml version="1.0" encoding="utf-8"?>
<xdr:wsDr xmlns:xdr="http://schemas.openxmlformats.org/drawingml/2006/spreadsheetDrawing" xmlns:a="http://schemas.openxmlformats.org/drawingml/2006/main">
  <xdr:twoCellAnchor>
    <xdr:from>
      <xdr:col>0</xdr:col>
      <xdr:colOff>57150</xdr:colOff>
      <xdr:row>3</xdr:row>
      <xdr:rowOff>104775</xdr:rowOff>
    </xdr:from>
    <xdr:to>
      <xdr:col>2</xdr:col>
      <xdr:colOff>66675</xdr:colOff>
      <xdr:row>15</xdr:row>
      <xdr:rowOff>161925</xdr:rowOff>
    </xdr:to>
    <xdr:graphicFrame macro="">
      <xdr:nvGraphicFramePr>
        <xdr:cNvPr id="2" name="Chart 1">
          <a:extLst>
            <a:ext uri="{FF2B5EF4-FFF2-40B4-BE49-F238E27FC236}">
              <a16:creationId xmlns:a16="http://schemas.microsoft.com/office/drawing/2014/main" id="{9FECB8BA-5793-4177-B55E-6E0A93560FE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oneCellAnchor>
    <xdr:from>
      <xdr:col>4</xdr:col>
      <xdr:colOff>200025</xdr:colOff>
      <xdr:row>14</xdr:row>
      <xdr:rowOff>28575</xdr:rowOff>
    </xdr:from>
    <xdr:ext cx="5267325" cy="2409506"/>
    <xdr:sp macro="" textlink="">
      <xdr:nvSpPr>
        <xdr:cNvPr id="2" name="TextBox 1">
          <a:extLst>
            <a:ext uri="{FF2B5EF4-FFF2-40B4-BE49-F238E27FC236}">
              <a16:creationId xmlns:a16="http://schemas.microsoft.com/office/drawing/2014/main" id="{9707BBE9-5497-70FD-1823-A23C2D7BBA53}"/>
            </a:ext>
          </a:extLst>
        </xdr:cNvPr>
        <xdr:cNvSpPr txBox="1"/>
      </xdr:nvSpPr>
      <xdr:spPr>
        <a:xfrm>
          <a:off x="5600700" y="2724150"/>
          <a:ext cx="5267325" cy="2409506"/>
        </a:xfrm>
        <a:prstGeom prst="rect">
          <a:avLst/>
        </a:prstGeom>
        <a:solidFill>
          <a:schemeClr val="accent6">
            <a:lumMod val="5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IN" sz="1600" b="1">
              <a:solidFill>
                <a:schemeClr val="bg1"/>
              </a:solidFill>
            </a:rPr>
            <a:t>Z-TEST ANALYSIS</a:t>
          </a:r>
        </a:p>
        <a:p>
          <a:r>
            <a:rPr lang="en-IN" b="1">
              <a:solidFill>
                <a:schemeClr val="bg1"/>
              </a:solidFill>
            </a:rPr>
            <a:t>z-value:</a:t>
          </a:r>
          <a:r>
            <a:rPr lang="en-IN">
              <a:solidFill>
                <a:schemeClr val="bg1"/>
              </a:solidFill>
            </a:rPr>
            <a:t> The calculated1 z-value of -21.022 is far from zero, indicating a significant difference between the means of Electric Car Sales and Non-electric Car Sales.</a:t>
          </a:r>
        </a:p>
        <a:p>
          <a:endParaRPr lang="en-IN">
            <a:solidFill>
              <a:schemeClr val="bg1"/>
            </a:solidFill>
          </a:endParaRPr>
        </a:p>
        <a:p>
          <a:r>
            <a:rPr lang="en-IN" b="1">
              <a:solidFill>
                <a:schemeClr val="bg1"/>
              </a:solidFill>
            </a:rPr>
            <a:t>p-value:</a:t>
          </a:r>
          <a:r>
            <a:rPr lang="en-IN">
              <a:solidFill>
                <a:schemeClr val="bg1"/>
              </a:solidFill>
            </a:rPr>
            <a:t> The p-value is effectively 0 (both one-tail and two-tail), meaning the probability of observing such a large difference by chance is almost nonexistent. This strongly suggests that the difference in sales between the two types of vehicles is statistically significant.</a:t>
          </a:r>
        </a:p>
        <a:p>
          <a:endParaRPr lang="en-IN" sz="1100">
            <a:solidFill>
              <a:schemeClr val="bg1"/>
            </a:solidFill>
          </a:endParaRPr>
        </a:p>
        <a:p>
          <a:r>
            <a:rPr lang="en-IN" sz="1200" b="1">
              <a:solidFill>
                <a:schemeClr val="accent2"/>
              </a:solidFill>
            </a:rPr>
            <a:t>FINAL</a:t>
          </a:r>
          <a:r>
            <a:rPr lang="en-IN" sz="1200" b="1" baseline="0">
              <a:solidFill>
                <a:schemeClr val="accent2"/>
              </a:solidFill>
            </a:rPr>
            <a:t> INSIGHTS&gt;&gt; </a:t>
          </a:r>
          <a:r>
            <a:rPr lang="en-IN">
              <a:solidFill>
                <a:schemeClr val="bg1"/>
              </a:solidFill>
            </a:rPr>
            <a:t>The test results indicate that Non-electric Car Sales have been significantly higher than Electric Car Sales during the period studied. The large negative z-value confirms this difference, and the negligible p-value implies that this difference is not due to random variation but reflects a real disparity in sales.</a:t>
          </a:r>
          <a:endParaRPr lang="en-IN" sz="1100">
            <a:solidFill>
              <a:schemeClr val="bg1"/>
            </a:solidFill>
          </a:endParaRPr>
        </a:p>
      </xdr:txBody>
    </xdr:sp>
    <xdr:clientData/>
  </xdr:oneCellAnchor>
  <xdr:oneCellAnchor>
    <xdr:from>
      <xdr:col>0</xdr:col>
      <xdr:colOff>19050</xdr:colOff>
      <xdr:row>14</xdr:row>
      <xdr:rowOff>85725</xdr:rowOff>
    </xdr:from>
    <xdr:ext cx="5267325" cy="2769604"/>
    <xdr:sp macro="" textlink="">
      <xdr:nvSpPr>
        <xdr:cNvPr id="3" name="TextBox 2">
          <a:extLst>
            <a:ext uri="{FF2B5EF4-FFF2-40B4-BE49-F238E27FC236}">
              <a16:creationId xmlns:a16="http://schemas.microsoft.com/office/drawing/2014/main" id="{3A748FCF-F7E5-E11D-8546-B8BFDBE61507}"/>
            </a:ext>
          </a:extLst>
        </xdr:cNvPr>
        <xdr:cNvSpPr txBox="1"/>
      </xdr:nvSpPr>
      <xdr:spPr>
        <a:xfrm>
          <a:off x="19050" y="2781300"/>
          <a:ext cx="5267325" cy="2769604"/>
        </a:xfrm>
        <a:prstGeom prst="rect">
          <a:avLst/>
        </a:prstGeom>
        <a:solidFill>
          <a:schemeClr val="accent6">
            <a:lumMod val="5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IN" sz="1600" b="1">
              <a:solidFill>
                <a:schemeClr val="bg1"/>
              </a:solidFill>
            </a:rPr>
            <a:t>T-TEST</a:t>
          </a:r>
          <a:r>
            <a:rPr lang="en-IN" sz="1600" b="1" baseline="0">
              <a:solidFill>
                <a:schemeClr val="bg1"/>
              </a:solidFill>
            </a:rPr>
            <a:t> ANALYSIS</a:t>
          </a:r>
          <a:endParaRPr lang="en-IN" sz="1600" b="1">
            <a:solidFill>
              <a:schemeClr val="bg1"/>
            </a:solidFill>
          </a:endParaRPr>
        </a:p>
        <a:p>
          <a:r>
            <a:rPr lang="en-IN" b="1">
              <a:solidFill>
                <a:schemeClr val="bg1"/>
              </a:solidFill>
            </a:rPr>
            <a:t>t Stat:</a:t>
          </a:r>
          <a:r>
            <a:rPr lang="en-IN">
              <a:solidFill>
                <a:schemeClr val="bg1"/>
              </a:solidFill>
            </a:rPr>
            <a:t> The t-statistic of -21.002 indicates a significant difference between the two means.</a:t>
          </a:r>
        </a:p>
        <a:p>
          <a:endParaRPr lang="en-IN" b="1">
            <a:solidFill>
              <a:schemeClr val="bg1"/>
            </a:solidFill>
          </a:endParaRPr>
        </a:p>
        <a:p>
          <a:r>
            <a:rPr lang="en-IN" b="1">
              <a:solidFill>
                <a:schemeClr val="bg1"/>
              </a:solidFill>
            </a:rPr>
            <a:t>p-value:</a:t>
          </a:r>
          <a:r>
            <a:rPr lang="en-IN">
              <a:solidFill>
                <a:schemeClr val="bg1"/>
              </a:solidFill>
            </a:rPr>
            <a:t> The p-value is extremely low (almost zero), which means there is a negligible chance that this result occurred due to random chance.</a:t>
          </a:r>
        </a:p>
        <a:p>
          <a:endParaRPr lang="en-IN" b="1">
            <a:solidFill>
              <a:schemeClr val="bg1"/>
            </a:solidFill>
          </a:endParaRPr>
        </a:p>
        <a:p>
          <a:r>
            <a:rPr lang="en-IN" b="1">
              <a:solidFill>
                <a:schemeClr val="bg1"/>
              </a:solidFill>
            </a:rPr>
            <a:t>Critical values:</a:t>
          </a:r>
          <a:r>
            <a:rPr lang="en-IN">
              <a:solidFill>
                <a:schemeClr val="bg1"/>
              </a:solidFill>
            </a:rPr>
            <a:t> The critical values for both one-tail and two-tail tests are much smaller than the t-statistic, confirming the significance.</a:t>
          </a:r>
        </a:p>
        <a:p>
          <a:endParaRPr lang="en-IN" sz="1100">
            <a:solidFill>
              <a:schemeClr val="bg1"/>
            </a:solidFill>
          </a:endParaRPr>
        </a:p>
        <a:p>
          <a:r>
            <a:rPr lang="en-IN" sz="1200" b="1">
              <a:solidFill>
                <a:schemeClr val="accent2"/>
              </a:solidFill>
            </a:rPr>
            <a:t>FINAL</a:t>
          </a:r>
          <a:r>
            <a:rPr lang="en-IN" sz="1200" b="1" baseline="0">
              <a:solidFill>
                <a:schemeClr val="accent2"/>
              </a:solidFill>
            </a:rPr>
            <a:t> INSIGHTS&gt;&gt; </a:t>
          </a:r>
          <a:r>
            <a:rPr lang="en-IN">
              <a:solidFill>
                <a:schemeClr val="bg1"/>
              </a:solidFill>
            </a:rPr>
            <a:t>The results of this t-test strongly suggest that there is a statistically significant difference between Electric Car Sales and Non-electric Car Sales, with Non-electric Car Sales being much higher on average. This significant disparity highlights the challenge that electric cars face in competing with traditional vehicles in terms of sales volume. The extremely low p-value indicates that this difference is not due to random variation but reflects a true underlying difference in sales patterns.</a:t>
          </a:r>
          <a:endParaRPr lang="en-IN" sz="1100">
            <a:solidFill>
              <a:schemeClr val="bg1"/>
            </a:solidFill>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10</xdr:col>
      <xdr:colOff>447674</xdr:colOff>
      <xdr:row>12</xdr:row>
      <xdr:rowOff>152399</xdr:rowOff>
    </xdr:from>
    <xdr:to>
      <xdr:col>20</xdr:col>
      <xdr:colOff>323849</xdr:colOff>
      <xdr:row>32</xdr:row>
      <xdr:rowOff>9524</xdr:rowOff>
    </xdr:to>
    <xdr:sp macro="" textlink="">
      <xdr:nvSpPr>
        <xdr:cNvPr id="19" name="Rectangle: Rounded Corners 18">
          <a:extLst>
            <a:ext uri="{FF2B5EF4-FFF2-40B4-BE49-F238E27FC236}">
              <a16:creationId xmlns:a16="http://schemas.microsoft.com/office/drawing/2014/main" id="{85204C64-764E-A081-D703-98E2FC8A8826}"/>
            </a:ext>
          </a:extLst>
        </xdr:cNvPr>
        <xdr:cNvSpPr/>
      </xdr:nvSpPr>
      <xdr:spPr>
        <a:xfrm>
          <a:off x="6543674" y="2438399"/>
          <a:ext cx="5972175" cy="3667125"/>
        </a:xfrm>
        <a:prstGeom prst="roundRect">
          <a:avLst>
            <a:gd name="adj" fmla="val 3433"/>
          </a:avLst>
        </a:prstGeom>
        <a:solidFill>
          <a:schemeClr val="accent6">
            <a:lumMod val="5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xdr:col>
      <xdr:colOff>180975</xdr:colOff>
      <xdr:row>10</xdr:row>
      <xdr:rowOff>76200</xdr:rowOff>
    </xdr:from>
    <xdr:to>
      <xdr:col>4</xdr:col>
      <xdr:colOff>533400</xdr:colOff>
      <xdr:row>19</xdr:row>
      <xdr:rowOff>171450</xdr:rowOff>
    </xdr:to>
    <xdr:sp macro="" textlink="">
      <xdr:nvSpPr>
        <xdr:cNvPr id="22" name="Rectangle: Rounded Corners 21">
          <a:extLst>
            <a:ext uri="{FF2B5EF4-FFF2-40B4-BE49-F238E27FC236}">
              <a16:creationId xmlns:a16="http://schemas.microsoft.com/office/drawing/2014/main" id="{67E7F74D-18D8-CCC9-3644-D0A4A7BE0B70}"/>
            </a:ext>
          </a:extLst>
        </xdr:cNvPr>
        <xdr:cNvSpPr/>
      </xdr:nvSpPr>
      <xdr:spPr>
        <a:xfrm>
          <a:off x="1400175" y="1981200"/>
          <a:ext cx="1571625" cy="1809750"/>
        </a:xfrm>
        <a:prstGeom prst="roundRect">
          <a:avLst>
            <a:gd name="adj" fmla="val 7086"/>
          </a:avLst>
        </a:prstGeom>
        <a:solidFill>
          <a:schemeClr val="accent6">
            <a:lumMod val="5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9525</xdr:colOff>
      <xdr:row>0</xdr:row>
      <xdr:rowOff>0</xdr:rowOff>
    </xdr:from>
    <xdr:to>
      <xdr:col>20</xdr:col>
      <xdr:colOff>342900</xdr:colOff>
      <xdr:row>2</xdr:row>
      <xdr:rowOff>19050</xdr:rowOff>
    </xdr:to>
    <xdr:sp macro="" textlink="">
      <xdr:nvSpPr>
        <xdr:cNvPr id="2" name="Rectangle 1">
          <a:extLst>
            <a:ext uri="{FF2B5EF4-FFF2-40B4-BE49-F238E27FC236}">
              <a16:creationId xmlns:a16="http://schemas.microsoft.com/office/drawing/2014/main" id="{729D0E81-FD9D-7128-974D-F72C60E4BB73}"/>
            </a:ext>
          </a:extLst>
        </xdr:cNvPr>
        <xdr:cNvSpPr/>
      </xdr:nvSpPr>
      <xdr:spPr>
        <a:xfrm>
          <a:off x="9525" y="0"/>
          <a:ext cx="12525375" cy="400050"/>
        </a:xfrm>
        <a:prstGeom prst="rect">
          <a:avLst/>
        </a:prstGeom>
        <a:gradFill>
          <a:gsLst>
            <a:gs pos="52000">
              <a:schemeClr val="accent6">
                <a:lumMod val="75000"/>
                <a:shade val="30000"/>
                <a:satMod val="115000"/>
              </a:schemeClr>
            </a:gs>
            <a:gs pos="50000">
              <a:schemeClr val="accent6">
                <a:lumMod val="75000"/>
                <a:shade val="67500"/>
                <a:satMod val="115000"/>
              </a:schemeClr>
            </a:gs>
            <a:gs pos="100000">
              <a:schemeClr val="accent6">
                <a:lumMod val="75000"/>
                <a:shade val="100000"/>
                <a:satMod val="115000"/>
              </a:schemeClr>
            </a:gs>
          </a:gsLst>
          <a:lin ang="2700000" scaled="1"/>
        </a:gra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b="1" cap="none" spc="0">
            <a:ln w="22225">
              <a:solidFill>
                <a:schemeClr val="accent2"/>
              </a:solidFill>
              <a:prstDash val="solid"/>
            </a:ln>
            <a:solidFill>
              <a:schemeClr val="accent2">
                <a:lumMod val="40000"/>
                <a:lumOff val="60000"/>
              </a:schemeClr>
            </a:solidFill>
            <a:effectLst/>
          </a:endParaRPr>
        </a:p>
      </xdr:txBody>
    </xdr:sp>
    <xdr:clientData/>
  </xdr:twoCellAnchor>
  <xdr:twoCellAnchor>
    <xdr:from>
      <xdr:col>8</xdr:col>
      <xdr:colOff>257175</xdr:colOff>
      <xdr:row>0</xdr:row>
      <xdr:rowOff>0</xdr:rowOff>
    </xdr:from>
    <xdr:to>
      <xdr:col>12</xdr:col>
      <xdr:colOff>266700</xdr:colOff>
      <xdr:row>1</xdr:row>
      <xdr:rowOff>180975</xdr:rowOff>
    </xdr:to>
    <xdr:sp macro="" textlink="">
      <xdr:nvSpPr>
        <xdr:cNvPr id="3" name="TextBox 2">
          <a:extLst>
            <a:ext uri="{FF2B5EF4-FFF2-40B4-BE49-F238E27FC236}">
              <a16:creationId xmlns:a16="http://schemas.microsoft.com/office/drawing/2014/main" id="{174589D5-D801-193E-F60D-7DB41E00F69B}"/>
            </a:ext>
          </a:extLst>
        </xdr:cNvPr>
        <xdr:cNvSpPr txBox="1"/>
      </xdr:nvSpPr>
      <xdr:spPr>
        <a:xfrm>
          <a:off x="5133975" y="0"/>
          <a:ext cx="2447925" cy="3714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000">
              <a:solidFill>
                <a:schemeClr val="bg1"/>
              </a:solidFill>
              <a:latin typeface="Maiandra GD" panose="020E0502030308020204" pitchFamily="34" charset="0"/>
            </a:rPr>
            <a:t>EV</a:t>
          </a:r>
          <a:r>
            <a:rPr lang="en-IN" sz="2000" baseline="0">
              <a:solidFill>
                <a:schemeClr val="bg1"/>
              </a:solidFill>
              <a:latin typeface="Maiandra GD" panose="020E0502030308020204" pitchFamily="34" charset="0"/>
            </a:rPr>
            <a:t> SALES ANALYSIS</a:t>
          </a:r>
          <a:endParaRPr lang="en-IN" sz="2000">
            <a:solidFill>
              <a:schemeClr val="bg1"/>
            </a:solidFill>
            <a:latin typeface="Maiandra GD" panose="020E0502030308020204" pitchFamily="34" charset="0"/>
          </a:endParaRPr>
        </a:p>
      </xdr:txBody>
    </xdr:sp>
    <xdr:clientData/>
  </xdr:twoCellAnchor>
  <xdr:twoCellAnchor>
    <xdr:from>
      <xdr:col>2</xdr:col>
      <xdr:colOff>200025</xdr:colOff>
      <xdr:row>2</xdr:row>
      <xdr:rowOff>57150</xdr:rowOff>
    </xdr:from>
    <xdr:to>
      <xdr:col>6</xdr:col>
      <xdr:colOff>276225</xdr:colOff>
      <xdr:row>10</xdr:row>
      <xdr:rowOff>57150</xdr:rowOff>
    </xdr:to>
    <xdr:sp macro="" textlink="">
      <xdr:nvSpPr>
        <xdr:cNvPr id="5" name="Rectangle: Rounded Corners 4">
          <a:extLst>
            <a:ext uri="{FF2B5EF4-FFF2-40B4-BE49-F238E27FC236}">
              <a16:creationId xmlns:a16="http://schemas.microsoft.com/office/drawing/2014/main" id="{55872263-16EB-18A8-AB0C-87292ECC5024}"/>
            </a:ext>
          </a:extLst>
        </xdr:cNvPr>
        <xdr:cNvSpPr/>
      </xdr:nvSpPr>
      <xdr:spPr>
        <a:xfrm>
          <a:off x="1419225" y="438150"/>
          <a:ext cx="2514600" cy="1524000"/>
        </a:xfrm>
        <a:prstGeom prst="roundRect">
          <a:avLst>
            <a:gd name="adj" fmla="val 11667"/>
          </a:avLst>
        </a:prstGeom>
        <a:solidFill>
          <a:schemeClr val="accent6">
            <a:lumMod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xdr:col>
      <xdr:colOff>190500</xdr:colOff>
      <xdr:row>2</xdr:row>
      <xdr:rowOff>57150</xdr:rowOff>
    </xdr:from>
    <xdr:to>
      <xdr:col>6</xdr:col>
      <xdr:colOff>295275</xdr:colOff>
      <xdr:row>10</xdr:row>
      <xdr:rowOff>161925</xdr:rowOff>
    </xdr:to>
    <xdr:graphicFrame macro="">
      <xdr:nvGraphicFramePr>
        <xdr:cNvPr id="6" name="Chart 5">
          <a:extLst>
            <a:ext uri="{FF2B5EF4-FFF2-40B4-BE49-F238E27FC236}">
              <a16:creationId xmlns:a16="http://schemas.microsoft.com/office/drawing/2014/main" id="{F9298062-3E42-4779-854C-9A417DCA9BB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341657</xdr:colOff>
      <xdr:row>2</xdr:row>
      <xdr:rowOff>76200</xdr:rowOff>
    </xdr:from>
    <xdr:to>
      <xdr:col>10</xdr:col>
      <xdr:colOff>417857</xdr:colOff>
      <xdr:row>10</xdr:row>
      <xdr:rowOff>76200</xdr:rowOff>
    </xdr:to>
    <xdr:sp macro="" textlink="">
      <xdr:nvSpPr>
        <xdr:cNvPr id="8" name="Rectangle: Rounded Corners 7">
          <a:extLst>
            <a:ext uri="{FF2B5EF4-FFF2-40B4-BE49-F238E27FC236}">
              <a16:creationId xmlns:a16="http://schemas.microsoft.com/office/drawing/2014/main" id="{DAB2A4E2-E6DA-4BEC-A8D8-AA72FED8B7A4}"/>
            </a:ext>
          </a:extLst>
        </xdr:cNvPr>
        <xdr:cNvSpPr/>
      </xdr:nvSpPr>
      <xdr:spPr>
        <a:xfrm>
          <a:off x="4019135" y="457200"/>
          <a:ext cx="2527852" cy="1524000"/>
        </a:xfrm>
        <a:prstGeom prst="roundRect">
          <a:avLst>
            <a:gd name="adj" fmla="val 11667"/>
          </a:avLst>
        </a:prstGeom>
        <a:solidFill>
          <a:schemeClr val="accent6">
            <a:lumMod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400051</xdr:colOff>
      <xdr:row>2</xdr:row>
      <xdr:rowOff>123826</xdr:rowOff>
    </xdr:from>
    <xdr:to>
      <xdr:col>10</xdr:col>
      <xdr:colOff>285750</xdr:colOff>
      <xdr:row>10</xdr:row>
      <xdr:rowOff>76200</xdr:rowOff>
    </xdr:to>
    <xdr:graphicFrame macro="">
      <xdr:nvGraphicFramePr>
        <xdr:cNvPr id="9" name="Chart 8">
          <a:extLst>
            <a:ext uri="{FF2B5EF4-FFF2-40B4-BE49-F238E27FC236}">
              <a16:creationId xmlns:a16="http://schemas.microsoft.com/office/drawing/2014/main" id="{D523202A-2107-4730-B73F-D74C08D7B8A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457200</xdr:colOff>
      <xdr:row>2</xdr:row>
      <xdr:rowOff>57150</xdr:rowOff>
    </xdr:from>
    <xdr:to>
      <xdr:col>15</xdr:col>
      <xdr:colOff>542925</xdr:colOff>
      <xdr:row>12</xdr:row>
      <xdr:rowOff>123825</xdr:rowOff>
    </xdr:to>
    <xdr:sp macro="" textlink="">
      <xdr:nvSpPr>
        <xdr:cNvPr id="10" name="Rectangle: Rounded Corners 9">
          <a:extLst>
            <a:ext uri="{FF2B5EF4-FFF2-40B4-BE49-F238E27FC236}">
              <a16:creationId xmlns:a16="http://schemas.microsoft.com/office/drawing/2014/main" id="{86A7720F-9FA5-EB07-332C-3FBF9A18E158}"/>
            </a:ext>
          </a:extLst>
        </xdr:cNvPr>
        <xdr:cNvSpPr/>
      </xdr:nvSpPr>
      <xdr:spPr>
        <a:xfrm>
          <a:off x="6553200" y="438150"/>
          <a:ext cx="3133725" cy="1971675"/>
        </a:xfrm>
        <a:prstGeom prst="roundRect">
          <a:avLst>
            <a:gd name="adj" fmla="val 8709"/>
          </a:avLst>
        </a:prstGeom>
        <a:solidFill>
          <a:schemeClr val="accent6">
            <a:lumMod val="5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10</xdr:col>
      <xdr:colOff>152400</xdr:colOff>
      <xdr:row>1</xdr:row>
      <xdr:rowOff>180975</xdr:rowOff>
    </xdr:from>
    <xdr:to>
      <xdr:col>16</xdr:col>
      <xdr:colOff>238125</xdr:colOff>
      <xdr:row>13</xdr:row>
      <xdr:rowOff>9524</xdr:rowOff>
    </xdr:to>
    <xdr:graphicFrame macro="">
      <xdr:nvGraphicFramePr>
        <xdr:cNvPr id="11" name="Chart 10">
          <a:extLst>
            <a:ext uri="{FF2B5EF4-FFF2-40B4-BE49-F238E27FC236}">
              <a16:creationId xmlns:a16="http://schemas.microsoft.com/office/drawing/2014/main" id="{8970F333-6A56-49B7-B55F-0ED735305BB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15</xdr:col>
      <xdr:colOff>600076</xdr:colOff>
      <xdr:row>2</xdr:row>
      <xdr:rowOff>28576</xdr:rowOff>
    </xdr:from>
    <xdr:to>
      <xdr:col>20</xdr:col>
      <xdr:colOff>295276</xdr:colOff>
      <xdr:row>12</xdr:row>
      <xdr:rowOff>123825</xdr:rowOff>
    </xdr:to>
    <xdr:sp macro="" textlink="">
      <xdr:nvSpPr>
        <xdr:cNvPr id="12" name="Rectangle: Rounded Corners 11">
          <a:extLst>
            <a:ext uri="{FF2B5EF4-FFF2-40B4-BE49-F238E27FC236}">
              <a16:creationId xmlns:a16="http://schemas.microsoft.com/office/drawing/2014/main" id="{017AE51B-4312-4BF4-9F4B-5BCC2168EF95}"/>
            </a:ext>
          </a:extLst>
        </xdr:cNvPr>
        <xdr:cNvSpPr/>
      </xdr:nvSpPr>
      <xdr:spPr>
        <a:xfrm>
          <a:off x="9744076" y="409576"/>
          <a:ext cx="2743200" cy="2000249"/>
        </a:xfrm>
        <a:prstGeom prst="roundRect">
          <a:avLst>
            <a:gd name="adj" fmla="val 8709"/>
          </a:avLst>
        </a:prstGeom>
        <a:solidFill>
          <a:schemeClr val="accent6">
            <a:lumMod val="5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15</xdr:col>
      <xdr:colOff>581026</xdr:colOff>
      <xdr:row>1</xdr:row>
      <xdr:rowOff>161924</xdr:rowOff>
    </xdr:from>
    <xdr:to>
      <xdr:col>20</xdr:col>
      <xdr:colOff>323850</xdr:colOff>
      <xdr:row>12</xdr:row>
      <xdr:rowOff>123825</xdr:rowOff>
    </xdr:to>
    <xdr:graphicFrame macro="">
      <xdr:nvGraphicFramePr>
        <xdr:cNvPr id="14" name="Chart 13">
          <a:extLst>
            <a:ext uri="{FF2B5EF4-FFF2-40B4-BE49-F238E27FC236}">
              <a16:creationId xmlns:a16="http://schemas.microsoft.com/office/drawing/2014/main" id="{8C27C7F2-F528-4018-933D-C07DAC45785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4</xdr:col>
      <xdr:colOff>600075</xdr:colOff>
      <xdr:row>10</xdr:row>
      <xdr:rowOff>114302</xdr:rowOff>
    </xdr:from>
    <xdr:to>
      <xdr:col>10</xdr:col>
      <xdr:colOff>361950</xdr:colOff>
      <xdr:row>19</xdr:row>
      <xdr:rowOff>180976</xdr:rowOff>
    </xdr:to>
    <xdr:sp macro="" textlink="">
      <xdr:nvSpPr>
        <xdr:cNvPr id="16" name="Rectangle: Rounded Corners 15">
          <a:extLst>
            <a:ext uri="{FF2B5EF4-FFF2-40B4-BE49-F238E27FC236}">
              <a16:creationId xmlns:a16="http://schemas.microsoft.com/office/drawing/2014/main" id="{A81FFBEF-10F9-66AA-E4A3-7DA970238B8F}"/>
            </a:ext>
          </a:extLst>
        </xdr:cNvPr>
        <xdr:cNvSpPr/>
      </xdr:nvSpPr>
      <xdr:spPr>
        <a:xfrm>
          <a:off x="3038475" y="2019302"/>
          <a:ext cx="3419475" cy="1781174"/>
        </a:xfrm>
        <a:prstGeom prst="roundRect">
          <a:avLst>
            <a:gd name="adj" fmla="val 4461"/>
          </a:avLst>
        </a:prstGeom>
        <a:solidFill>
          <a:schemeClr val="accent6">
            <a:lumMod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15</xdr:col>
      <xdr:colOff>276225</xdr:colOff>
      <xdr:row>12</xdr:row>
      <xdr:rowOff>180975</xdr:rowOff>
    </xdr:from>
    <xdr:to>
      <xdr:col>21</xdr:col>
      <xdr:colOff>266700</xdr:colOff>
      <xdr:row>14</xdr:row>
      <xdr:rowOff>180975</xdr:rowOff>
    </xdr:to>
    <xdr:sp macro="" textlink="">
      <xdr:nvSpPr>
        <xdr:cNvPr id="18" name="TextBox 17">
          <a:extLst>
            <a:ext uri="{FF2B5EF4-FFF2-40B4-BE49-F238E27FC236}">
              <a16:creationId xmlns:a16="http://schemas.microsoft.com/office/drawing/2014/main" id="{8B8CA1CF-64EA-405D-02D3-A6253BA1783D}"/>
            </a:ext>
          </a:extLst>
        </xdr:cNvPr>
        <xdr:cNvSpPr txBox="1"/>
      </xdr:nvSpPr>
      <xdr:spPr>
        <a:xfrm>
          <a:off x="9420225" y="2466975"/>
          <a:ext cx="3648075"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u="sng">
              <a:solidFill>
                <a:schemeClr val="bg1"/>
              </a:solidFill>
              <a:latin typeface="Footlight MT Light" panose="0204060206030A020304" pitchFamily="18" charset="0"/>
            </a:rPr>
            <a:t>REVENUE CHANGE</a:t>
          </a:r>
          <a:r>
            <a:rPr lang="en-IN" sz="1600" u="sng" baseline="0">
              <a:solidFill>
                <a:schemeClr val="bg1"/>
              </a:solidFill>
              <a:latin typeface="Footlight MT Light" panose="0204060206030A020304" pitchFamily="18" charset="0"/>
            </a:rPr>
            <a:t>S OVER YEARS</a:t>
          </a:r>
          <a:endParaRPr lang="en-IN" sz="1600" u="sng">
            <a:solidFill>
              <a:schemeClr val="bg1"/>
            </a:solidFill>
            <a:latin typeface="Footlight MT Light" panose="0204060206030A020304" pitchFamily="18" charset="0"/>
          </a:endParaRPr>
        </a:p>
      </xdr:txBody>
    </xdr:sp>
    <xdr:clientData/>
  </xdr:twoCellAnchor>
  <xdr:twoCellAnchor>
    <xdr:from>
      <xdr:col>10</xdr:col>
      <xdr:colOff>447675</xdr:colOff>
      <xdr:row>12</xdr:row>
      <xdr:rowOff>133350</xdr:rowOff>
    </xdr:from>
    <xdr:to>
      <xdr:col>15</xdr:col>
      <xdr:colOff>57150</xdr:colOff>
      <xdr:row>23</xdr:row>
      <xdr:rowOff>95249</xdr:rowOff>
    </xdr:to>
    <xdr:graphicFrame macro="">
      <xdr:nvGraphicFramePr>
        <xdr:cNvPr id="21" name="Chart 20">
          <a:extLst>
            <a:ext uri="{FF2B5EF4-FFF2-40B4-BE49-F238E27FC236}">
              <a16:creationId xmlns:a16="http://schemas.microsoft.com/office/drawing/2014/main" id="{31B219D1-7980-4720-8E29-322D736E5E6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xdr:col>
      <xdr:colOff>190500</xdr:colOff>
      <xdr:row>12</xdr:row>
      <xdr:rowOff>28576</xdr:rowOff>
    </xdr:from>
    <xdr:to>
      <xdr:col>4</xdr:col>
      <xdr:colOff>419100</xdr:colOff>
      <xdr:row>14</xdr:row>
      <xdr:rowOff>28575</xdr:rowOff>
    </xdr:to>
    <xdr:sp macro="" textlink="'Data Fields'!I18">
      <xdr:nvSpPr>
        <xdr:cNvPr id="24" name="TextBox 23">
          <a:extLst>
            <a:ext uri="{FF2B5EF4-FFF2-40B4-BE49-F238E27FC236}">
              <a16:creationId xmlns:a16="http://schemas.microsoft.com/office/drawing/2014/main" id="{34670492-5842-3DEB-947A-61CCFC9B4EBF}"/>
            </a:ext>
          </a:extLst>
        </xdr:cNvPr>
        <xdr:cNvSpPr txBox="1"/>
      </xdr:nvSpPr>
      <xdr:spPr>
        <a:xfrm>
          <a:off x="1409700" y="2314576"/>
          <a:ext cx="1447800" cy="3809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C9A53E54-797E-4C4C-B31C-7AEF07A7AAE6}" type="TxLink">
            <a:rPr lang="en-US" sz="2000" b="1" i="0" u="none" strike="noStrike">
              <a:solidFill>
                <a:schemeClr val="accent2"/>
              </a:solidFill>
              <a:latin typeface="Calibri"/>
              <a:ea typeface="Calibri"/>
              <a:cs typeface="Calibri"/>
            </a:rPr>
            <a:pPr/>
            <a:t>BMW</a:t>
          </a:fld>
          <a:endParaRPr lang="en-US" sz="4400" b="1">
            <a:solidFill>
              <a:schemeClr val="accent2"/>
            </a:solidFill>
          </a:endParaRPr>
        </a:p>
      </xdr:txBody>
    </xdr:sp>
    <xdr:clientData/>
  </xdr:twoCellAnchor>
  <xdr:twoCellAnchor>
    <xdr:from>
      <xdr:col>2</xdr:col>
      <xdr:colOff>180974</xdr:colOff>
      <xdr:row>10</xdr:row>
      <xdr:rowOff>142875</xdr:rowOff>
    </xdr:from>
    <xdr:to>
      <xdr:col>4</xdr:col>
      <xdr:colOff>571499</xdr:colOff>
      <xdr:row>12</xdr:row>
      <xdr:rowOff>66675</xdr:rowOff>
    </xdr:to>
    <xdr:sp macro="" textlink="">
      <xdr:nvSpPr>
        <xdr:cNvPr id="25" name="TextBox 24">
          <a:extLst>
            <a:ext uri="{FF2B5EF4-FFF2-40B4-BE49-F238E27FC236}">
              <a16:creationId xmlns:a16="http://schemas.microsoft.com/office/drawing/2014/main" id="{22A87B55-6D53-53C9-5104-41495E780F7E}"/>
            </a:ext>
          </a:extLst>
        </xdr:cNvPr>
        <xdr:cNvSpPr txBox="1"/>
      </xdr:nvSpPr>
      <xdr:spPr>
        <a:xfrm>
          <a:off x="1400174" y="2047875"/>
          <a:ext cx="1609725"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a:solidFill>
                <a:schemeClr val="bg1"/>
              </a:solidFill>
              <a:latin typeface="Arial" panose="020B0604020202020204" pitchFamily="34" charset="0"/>
              <a:cs typeface="Arial" panose="020B0604020202020204" pitchFamily="34" charset="0"/>
            </a:rPr>
            <a:t>Top Company</a:t>
          </a:r>
        </a:p>
      </xdr:txBody>
    </xdr:sp>
    <xdr:clientData/>
  </xdr:twoCellAnchor>
  <xdr:twoCellAnchor>
    <xdr:from>
      <xdr:col>2</xdr:col>
      <xdr:colOff>190500</xdr:colOff>
      <xdr:row>15</xdr:row>
      <xdr:rowOff>85725</xdr:rowOff>
    </xdr:from>
    <xdr:to>
      <xdr:col>4</xdr:col>
      <xdr:colOff>447675</xdr:colOff>
      <xdr:row>17</xdr:row>
      <xdr:rowOff>9525</xdr:rowOff>
    </xdr:to>
    <xdr:sp macro="" textlink="">
      <xdr:nvSpPr>
        <xdr:cNvPr id="26" name="TextBox 25">
          <a:extLst>
            <a:ext uri="{FF2B5EF4-FFF2-40B4-BE49-F238E27FC236}">
              <a16:creationId xmlns:a16="http://schemas.microsoft.com/office/drawing/2014/main" id="{0EEDBE65-B8EC-48D0-9149-F8E0CC54C427}"/>
            </a:ext>
          </a:extLst>
        </xdr:cNvPr>
        <xdr:cNvSpPr txBox="1"/>
      </xdr:nvSpPr>
      <xdr:spPr>
        <a:xfrm>
          <a:off x="1409700" y="2943225"/>
          <a:ext cx="1476375"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a:solidFill>
                <a:schemeClr val="bg1"/>
              </a:solidFill>
              <a:latin typeface="Arial" panose="020B0604020202020204" pitchFamily="34" charset="0"/>
              <a:cs typeface="Arial" panose="020B0604020202020204" pitchFamily="34" charset="0"/>
            </a:rPr>
            <a:t>Top</a:t>
          </a:r>
          <a:r>
            <a:rPr lang="en-IN" sz="1600" baseline="0">
              <a:solidFill>
                <a:schemeClr val="bg1"/>
              </a:solidFill>
              <a:latin typeface="Arial" panose="020B0604020202020204" pitchFamily="34" charset="0"/>
              <a:cs typeface="Arial" panose="020B0604020202020204" pitchFamily="34" charset="0"/>
            </a:rPr>
            <a:t> Model</a:t>
          </a:r>
          <a:endParaRPr lang="en-IN" sz="1600">
            <a:solidFill>
              <a:schemeClr val="bg1"/>
            </a:solidFill>
            <a:latin typeface="Arial" panose="020B0604020202020204" pitchFamily="34" charset="0"/>
            <a:cs typeface="Arial" panose="020B0604020202020204" pitchFamily="34" charset="0"/>
          </a:endParaRPr>
        </a:p>
      </xdr:txBody>
    </xdr:sp>
    <xdr:clientData/>
  </xdr:twoCellAnchor>
  <xdr:twoCellAnchor>
    <xdr:from>
      <xdr:col>2</xdr:col>
      <xdr:colOff>219075</xdr:colOff>
      <xdr:row>17</xdr:row>
      <xdr:rowOff>0</xdr:rowOff>
    </xdr:from>
    <xdr:to>
      <xdr:col>4</xdr:col>
      <xdr:colOff>447675</xdr:colOff>
      <xdr:row>19</xdr:row>
      <xdr:rowOff>57150</xdr:rowOff>
    </xdr:to>
    <xdr:sp macro="" textlink="'Data Fields'!C16">
      <xdr:nvSpPr>
        <xdr:cNvPr id="27" name="TextBox 26">
          <a:extLst>
            <a:ext uri="{FF2B5EF4-FFF2-40B4-BE49-F238E27FC236}">
              <a16:creationId xmlns:a16="http://schemas.microsoft.com/office/drawing/2014/main" id="{7CFE5AA1-6FB0-43CE-947E-2249AD378299}"/>
            </a:ext>
          </a:extLst>
        </xdr:cNvPr>
        <xdr:cNvSpPr txBox="1"/>
      </xdr:nvSpPr>
      <xdr:spPr>
        <a:xfrm>
          <a:off x="1438275" y="3238500"/>
          <a:ext cx="1447800" cy="4381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56AB1E1D-3A4B-42B9-8450-2E6812B64ED2}" type="TxLink">
            <a:rPr lang="en-US" sz="2400" b="1" i="0" u="none" strike="noStrike">
              <a:solidFill>
                <a:schemeClr val="accent1"/>
              </a:solidFill>
              <a:latin typeface="Calibri"/>
              <a:ea typeface="Calibri"/>
              <a:cs typeface="Calibri"/>
            </a:rPr>
            <a:pPr/>
            <a:t>i3</a:t>
          </a:fld>
          <a:endParaRPr lang="en-IN" sz="3600" b="1">
            <a:solidFill>
              <a:schemeClr val="accent1"/>
            </a:solidFill>
            <a:latin typeface="Arial" panose="020B0604020202020204" pitchFamily="34" charset="0"/>
            <a:cs typeface="Arial" panose="020B0604020202020204" pitchFamily="34" charset="0"/>
          </a:endParaRPr>
        </a:p>
      </xdr:txBody>
    </xdr:sp>
    <xdr:clientData/>
  </xdr:twoCellAnchor>
  <xdr:twoCellAnchor>
    <xdr:from>
      <xdr:col>2</xdr:col>
      <xdr:colOff>209550</xdr:colOff>
      <xdr:row>15</xdr:row>
      <xdr:rowOff>9525</xdr:rowOff>
    </xdr:from>
    <xdr:to>
      <xdr:col>4</xdr:col>
      <xdr:colOff>533400</xdr:colOff>
      <xdr:row>15</xdr:row>
      <xdr:rowOff>9525</xdr:rowOff>
    </xdr:to>
    <xdr:cxnSp macro="">
      <xdr:nvCxnSpPr>
        <xdr:cNvPr id="29" name="Straight Connector 28">
          <a:extLst>
            <a:ext uri="{FF2B5EF4-FFF2-40B4-BE49-F238E27FC236}">
              <a16:creationId xmlns:a16="http://schemas.microsoft.com/office/drawing/2014/main" id="{AA718EEB-63C4-7539-6CFF-7AB0016C8B54}"/>
            </a:ext>
          </a:extLst>
        </xdr:cNvPr>
        <xdr:cNvCxnSpPr/>
      </xdr:nvCxnSpPr>
      <xdr:spPr>
        <a:xfrm>
          <a:off x="1428750" y="2867025"/>
          <a:ext cx="1543050" cy="0"/>
        </a:xfrm>
        <a:prstGeom prst="line">
          <a:avLst/>
        </a:prstGeom>
      </xdr:spPr>
      <xdr:style>
        <a:lnRef idx="3">
          <a:schemeClr val="accent1"/>
        </a:lnRef>
        <a:fillRef idx="0">
          <a:schemeClr val="accent1"/>
        </a:fillRef>
        <a:effectRef idx="2">
          <a:schemeClr val="accent1"/>
        </a:effectRef>
        <a:fontRef idx="minor">
          <a:schemeClr val="tx1"/>
        </a:fontRef>
      </xdr:style>
    </xdr:cxnSp>
    <xdr:clientData/>
  </xdr:twoCellAnchor>
  <xdr:twoCellAnchor>
    <xdr:from>
      <xdr:col>2</xdr:col>
      <xdr:colOff>219075</xdr:colOff>
      <xdr:row>20</xdr:row>
      <xdr:rowOff>66675</xdr:rowOff>
    </xdr:from>
    <xdr:to>
      <xdr:col>10</xdr:col>
      <xdr:colOff>371475</xdr:colOff>
      <xdr:row>31</xdr:row>
      <xdr:rowOff>85725</xdr:rowOff>
    </xdr:to>
    <xdr:sp macro="" textlink="">
      <xdr:nvSpPr>
        <xdr:cNvPr id="39" name="Rectangle 38">
          <a:extLst>
            <a:ext uri="{FF2B5EF4-FFF2-40B4-BE49-F238E27FC236}">
              <a16:creationId xmlns:a16="http://schemas.microsoft.com/office/drawing/2014/main" id="{48872846-CA80-DF14-09DD-5993A19FCA38}"/>
            </a:ext>
          </a:extLst>
        </xdr:cNvPr>
        <xdr:cNvSpPr/>
      </xdr:nvSpPr>
      <xdr:spPr>
        <a:xfrm>
          <a:off x="1438275" y="3876675"/>
          <a:ext cx="5029200" cy="2114550"/>
        </a:xfrm>
        <a:prstGeom prst="rect">
          <a:avLst/>
        </a:prstGeom>
        <a:solidFill>
          <a:schemeClr val="accent6">
            <a:lumMod val="5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600075</xdr:colOff>
      <xdr:row>19</xdr:row>
      <xdr:rowOff>123825</xdr:rowOff>
    </xdr:from>
    <xdr:to>
      <xdr:col>10</xdr:col>
      <xdr:colOff>523875</xdr:colOff>
      <xdr:row>31</xdr:row>
      <xdr:rowOff>152400</xdr:rowOff>
    </xdr:to>
    <xdr:graphicFrame macro="">
      <xdr:nvGraphicFramePr>
        <xdr:cNvPr id="41" name="Chart 40">
          <a:extLst>
            <a:ext uri="{FF2B5EF4-FFF2-40B4-BE49-F238E27FC236}">
              <a16:creationId xmlns:a16="http://schemas.microsoft.com/office/drawing/2014/main" id="{43584177-2E5B-4950-8D97-320F735AFE1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10</xdr:col>
      <xdr:colOff>466724</xdr:colOff>
      <xdr:row>22</xdr:row>
      <xdr:rowOff>142876</xdr:rowOff>
    </xdr:from>
    <xdr:to>
      <xdr:col>15</xdr:col>
      <xdr:colOff>523875</xdr:colOff>
      <xdr:row>32</xdr:row>
      <xdr:rowOff>19050</xdr:rowOff>
    </xdr:to>
    <mc:AlternateContent xmlns:mc="http://schemas.openxmlformats.org/markup-compatibility/2006">
      <mc:Choice xmlns:cx1="http://schemas.microsoft.com/office/drawing/2015/9/8/chartex" Requires="cx1">
        <xdr:graphicFrame macro="">
          <xdr:nvGraphicFramePr>
            <xdr:cNvPr id="42" name="Chart 41">
              <a:extLst>
                <a:ext uri="{FF2B5EF4-FFF2-40B4-BE49-F238E27FC236}">
                  <a16:creationId xmlns:a16="http://schemas.microsoft.com/office/drawing/2014/main" id="{935F5FE1-48C6-4A1F-B6D3-C9107921F79B}"/>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7"/>
            </a:graphicData>
          </a:graphic>
        </xdr:graphicFrame>
      </mc:Choice>
      <mc:Fallback>
        <xdr:sp macro="" textlink="">
          <xdr:nvSpPr>
            <xdr:cNvPr id="0" name=""/>
            <xdr:cNvSpPr>
              <a:spLocks noTextEdit="1"/>
            </xdr:cNvSpPr>
          </xdr:nvSpPr>
          <xdr:spPr>
            <a:xfrm>
              <a:off x="6562724" y="4333876"/>
              <a:ext cx="3105151" cy="1781174"/>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0</xdr:col>
      <xdr:colOff>38100</xdr:colOff>
      <xdr:row>1</xdr:row>
      <xdr:rowOff>161924</xdr:rowOff>
    </xdr:from>
    <xdr:to>
      <xdr:col>10</xdr:col>
      <xdr:colOff>400050</xdr:colOff>
      <xdr:row>31</xdr:row>
      <xdr:rowOff>66675</xdr:rowOff>
    </xdr:to>
    <xdr:grpSp>
      <xdr:nvGrpSpPr>
        <xdr:cNvPr id="30" name="Group 29">
          <a:extLst>
            <a:ext uri="{FF2B5EF4-FFF2-40B4-BE49-F238E27FC236}">
              <a16:creationId xmlns:a16="http://schemas.microsoft.com/office/drawing/2014/main" id="{FC9C5B07-6396-AF71-2ADD-2A51DEFD8078}"/>
            </a:ext>
          </a:extLst>
        </xdr:cNvPr>
        <xdr:cNvGrpSpPr/>
      </xdr:nvGrpSpPr>
      <xdr:grpSpPr>
        <a:xfrm>
          <a:off x="38100" y="352424"/>
          <a:ext cx="6457950" cy="5619751"/>
          <a:chOff x="38100" y="352424"/>
          <a:chExt cx="6457950" cy="5619751"/>
        </a:xfrm>
      </xdr:grpSpPr>
      <mc:AlternateContent xmlns:mc="http://schemas.openxmlformats.org/markup-compatibility/2006">
        <mc:Choice xmlns:cx1="http://schemas.microsoft.com/office/drawing/2015/9/8/chartex" Requires="cx1">
          <xdr:graphicFrame macro="">
            <xdr:nvGraphicFramePr>
              <xdr:cNvPr id="20" name="Chart 19">
                <a:extLst>
                  <a:ext uri="{FF2B5EF4-FFF2-40B4-BE49-F238E27FC236}">
                    <a16:creationId xmlns:a16="http://schemas.microsoft.com/office/drawing/2014/main" id="{C37CF658-3144-455A-83BB-9D8CEEC8D6F8}"/>
                  </a:ext>
                </a:extLst>
              </xdr:cNvPr>
              <xdr:cNvGraphicFramePr/>
            </xdr:nvGraphicFramePr>
            <xdr:xfrm>
              <a:off x="3067048" y="1981200"/>
              <a:ext cx="3429002" cy="1838325"/>
            </xdr:xfrm>
            <a:graphic>
              <a:graphicData uri="http://schemas.microsoft.com/office/drawing/2014/chartex">
                <cx:chart xmlns:cx="http://schemas.microsoft.com/office/drawing/2014/chartex" xmlns:r="http://schemas.openxmlformats.org/officeDocument/2006/relationships" r:id="rId8"/>
              </a:graphicData>
            </a:graphic>
          </xdr:graphicFrame>
        </mc:Choice>
        <mc:Fallback>
          <xdr:sp macro="" textlink="">
            <xdr:nvSpPr>
              <xdr:cNvPr id="0" name=""/>
              <xdr:cNvSpPr>
                <a:spLocks noTextEdit="1"/>
              </xdr:cNvSpPr>
            </xdr:nvSpPr>
            <xdr:spPr>
              <a:xfrm>
                <a:off x="3067048" y="1981200"/>
                <a:ext cx="3429002" cy="1838325"/>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sp macro="" textlink="">
        <xdr:nvSpPr>
          <xdr:cNvPr id="4" name="Rectangle: Diagonal Corners Snipped 3">
            <a:extLst>
              <a:ext uri="{FF2B5EF4-FFF2-40B4-BE49-F238E27FC236}">
                <a16:creationId xmlns:a16="http://schemas.microsoft.com/office/drawing/2014/main" id="{60CF01AB-CD97-0CB9-7D1B-AD4BF594C512}"/>
              </a:ext>
            </a:extLst>
          </xdr:cNvPr>
          <xdr:cNvSpPr/>
        </xdr:nvSpPr>
        <xdr:spPr>
          <a:xfrm>
            <a:off x="38100" y="400051"/>
            <a:ext cx="1323975" cy="5572124"/>
          </a:xfrm>
          <a:prstGeom prst="snip2DiagRect">
            <a:avLst>
              <a:gd name="adj1" fmla="val 0"/>
              <a:gd name="adj2" fmla="val 7765"/>
            </a:avLst>
          </a:prstGeom>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t"/>
          <a:lstStyle/>
          <a:p>
            <a:pPr algn="l"/>
            <a:endParaRPr lang="en-IN" sz="1100"/>
          </a:p>
        </xdr:txBody>
      </xdr:sp>
      <mc:AlternateContent xmlns:mc="http://schemas.openxmlformats.org/markup-compatibility/2006" xmlns:a14="http://schemas.microsoft.com/office/drawing/2010/main">
        <mc:Choice Requires="a14">
          <xdr:graphicFrame macro="">
            <xdr:nvGraphicFramePr>
              <xdr:cNvPr id="44" name="Country Name">
                <a:extLst>
                  <a:ext uri="{FF2B5EF4-FFF2-40B4-BE49-F238E27FC236}">
                    <a16:creationId xmlns:a16="http://schemas.microsoft.com/office/drawing/2014/main" id="{922A1C19-086C-4DF0-AE32-FA6A437D7362}"/>
                  </a:ext>
                </a:extLst>
              </xdr:cNvPr>
              <xdr:cNvGraphicFramePr/>
            </xdr:nvGraphicFramePr>
            <xdr:xfrm>
              <a:off x="47625" y="1123951"/>
              <a:ext cx="1304925" cy="1733549"/>
            </xdr:xfrm>
            <a:graphic>
              <a:graphicData uri="http://schemas.microsoft.com/office/drawing/2010/slicer">
                <sle:slicer xmlns:sle="http://schemas.microsoft.com/office/drawing/2010/slicer" name="Country Name"/>
              </a:graphicData>
            </a:graphic>
          </xdr:graphicFrame>
        </mc:Choice>
        <mc:Fallback xmlns="">
          <xdr:sp macro="" textlink="">
            <xdr:nvSpPr>
              <xdr:cNvPr id="0" name=""/>
              <xdr:cNvSpPr>
                <a:spLocks noTextEdit="1"/>
              </xdr:cNvSpPr>
            </xdr:nvSpPr>
            <xdr:spPr>
              <a:xfrm>
                <a:off x="47625" y="1123951"/>
                <a:ext cx="1304925" cy="173354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45" name="Year">
                <a:extLst>
                  <a:ext uri="{FF2B5EF4-FFF2-40B4-BE49-F238E27FC236}">
                    <a16:creationId xmlns:a16="http://schemas.microsoft.com/office/drawing/2014/main" id="{585A49EA-027A-47F5-9929-B40FB389CE87}"/>
                  </a:ext>
                </a:extLst>
              </xdr:cNvPr>
              <xdr:cNvGraphicFramePr/>
            </xdr:nvGraphicFramePr>
            <xdr:xfrm>
              <a:off x="47625" y="2867026"/>
              <a:ext cx="1304925" cy="139065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47625" y="2867026"/>
                <a:ext cx="1304925" cy="13906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pic>
        <xdr:nvPicPr>
          <xdr:cNvPr id="55" name="Graphic 54" descr="Car with solid fill">
            <a:extLst>
              <a:ext uri="{FF2B5EF4-FFF2-40B4-BE49-F238E27FC236}">
                <a16:creationId xmlns:a16="http://schemas.microsoft.com/office/drawing/2014/main" id="{B09EB5B2-BEA4-4ECD-BE1A-4957B56CD2CD}"/>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409575" y="438150"/>
            <a:ext cx="857250" cy="857250"/>
          </a:xfrm>
          <a:prstGeom prst="rect">
            <a:avLst/>
          </a:prstGeom>
        </xdr:spPr>
      </xdr:pic>
      <xdr:pic>
        <xdr:nvPicPr>
          <xdr:cNvPr id="58" name="Graphic 57" descr="Leaf with solid fill">
            <a:extLst>
              <a:ext uri="{FF2B5EF4-FFF2-40B4-BE49-F238E27FC236}">
                <a16:creationId xmlns:a16="http://schemas.microsoft.com/office/drawing/2014/main" id="{830FB10C-6AAD-45EA-904E-CC7DCCAB8D5E}"/>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tretch>
            <a:fillRect/>
          </a:stretch>
        </xdr:blipFill>
        <xdr:spPr>
          <a:xfrm>
            <a:off x="238125" y="352424"/>
            <a:ext cx="371476" cy="371476"/>
          </a:xfrm>
          <a:prstGeom prst="rect">
            <a:avLst/>
          </a:prstGeom>
        </xdr:spPr>
      </xdr:pic>
      <mc:AlternateContent xmlns:mc="http://schemas.openxmlformats.org/markup-compatibility/2006" xmlns:a14="http://schemas.microsoft.com/office/drawing/2010/main">
        <mc:Choice Requires="a14">
          <xdr:graphicFrame macro="">
            <xdr:nvGraphicFramePr>
              <xdr:cNvPr id="28" name="Company">
                <a:extLst>
                  <a:ext uri="{FF2B5EF4-FFF2-40B4-BE49-F238E27FC236}">
                    <a16:creationId xmlns:a16="http://schemas.microsoft.com/office/drawing/2014/main" id="{11604CA5-5247-40ED-8A63-DB91171505D0}"/>
                  </a:ext>
                </a:extLst>
              </xdr:cNvPr>
              <xdr:cNvGraphicFramePr/>
            </xdr:nvGraphicFramePr>
            <xdr:xfrm>
              <a:off x="38100" y="4295775"/>
              <a:ext cx="1333500" cy="1657350"/>
            </xdr:xfrm>
            <a:graphic>
              <a:graphicData uri="http://schemas.microsoft.com/office/drawing/2010/slicer">
                <sle:slicer xmlns:sle="http://schemas.microsoft.com/office/drawing/2010/slicer" name="Company"/>
              </a:graphicData>
            </a:graphic>
          </xdr:graphicFrame>
        </mc:Choice>
        <mc:Fallback xmlns="">
          <xdr:sp macro="" textlink="">
            <xdr:nvSpPr>
              <xdr:cNvPr id="0" name=""/>
              <xdr:cNvSpPr>
                <a:spLocks noTextEdit="1"/>
              </xdr:cNvSpPr>
            </xdr:nvSpPr>
            <xdr:spPr>
              <a:xfrm>
                <a:off x="38100" y="4295775"/>
                <a:ext cx="1333500" cy="16573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pSp>
    <xdr:clientData/>
  </xdr:twoCellAnchor>
  <xdr:twoCellAnchor>
    <xdr:from>
      <xdr:col>15</xdr:col>
      <xdr:colOff>95249</xdr:colOff>
      <xdr:row>13</xdr:row>
      <xdr:rowOff>123824</xdr:rowOff>
    </xdr:from>
    <xdr:to>
      <xdr:col>20</xdr:col>
      <xdr:colOff>304800</xdr:colOff>
      <xdr:row>24</xdr:row>
      <xdr:rowOff>161925</xdr:rowOff>
    </xdr:to>
    <xdr:graphicFrame macro="">
      <xdr:nvGraphicFramePr>
        <xdr:cNvPr id="31" name="Chart 30">
          <a:extLst>
            <a:ext uri="{FF2B5EF4-FFF2-40B4-BE49-F238E27FC236}">
              <a16:creationId xmlns:a16="http://schemas.microsoft.com/office/drawing/2014/main" id="{A1F6CF8C-8420-4865-9026-90A5FB72FB3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10</xdr:col>
      <xdr:colOff>419100</xdr:colOff>
      <xdr:row>12</xdr:row>
      <xdr:rowOff>123824</xdr:rowOff>
    </xdr:from>
    <xdr:to>
      <xdr:col>15</xdr:col>
      <xdr:colOff>114300</xdr:colOff>
      <xdr:row>22</xdr:row>
      <xdr:rowOff>123825</xdr:rowOff>
    </xdr:to>
    <xdr:graphicFrame macro="">
      <xdr:nvGraphicFramePr>
        <xdr:cNvPr id="32" name="Chart 31">
          <a:extLst>
            <a:ext uri="{FF2B5EF4-FFF2-40B4-BE49-F238E27FC236}">
              <a16:creationId xmlns:a16="http://schemas.microsoft.com/office/drawing/2014/main" id="{88E000CB-6D5E-4736-A3CE-4C9281EB039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15</xdr:col>
      <xdr:colOff>238124</xdr:colOff>
      <xdr:row>22</xdr:row>
      <xdr:rowOff>133350</xdr:rowOff>
    </xdr:from>
    <xdr:to>
      <xdr:col>20</xdr:col>
      <xdr:colOff>342899</xdr:colOff>
      <xdr:row>31</xdr:row>
      <xdr:rowOff>142875</xdr:rowOff>
    </xdr:to>
    <xdr:graphicFrame macro="">
      <xdr:nvGraphicFramePr>
        <xdr:cNvPr id="33" name="Chart 32">
          <a:extLst>
            <a:ext uri="{FF2B5EF4-FFF2-40B4-BE49-F238E27FC236}">
              <a16:creationId xmlns:a16="http://schemas.microsoft.com/office/drawing/2014/main" id="{8A35971A-54F2-4DA8-966D-CDB8A99DDA4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2</xdr:col>
      <xdr:colOff>304801</xdr:colOff>
      <xdr:row>20</xdr:row>
      <xdr:rowOff>66676</xdr:rowOff>
    </xdr:from>
    <xdr:to>
      <xdr:col>7</xdr:col>
      <xdr:colOff>381000</xdr:colOff>
      <xdr:row>30</xdr:row>
      <xdr:rowOff>171450</xdr:rowOff>
    </xdr:to>
    <mc:AlternateContent xmlns:mc="http://schemas.openxmlformats.org/markup-compatibility/2006">
      <mc:Choice xmlns:cx1="http://schemas.microsoft.com/office/drawing/2015/9/8/chartex" Requires="cx1">
        <xdr:graphicFrame macro="">
          <xdr:nvGraphicFramePr>
            <xdr:cNvPr id="35" name="Chart 34">
              <a:extLst>
                <a:ext uri="{FF2B5EF4-FFF2-40B4-BE49-F238E27FC236}">
                  <a16:creationId xmlns:a16="http://schemas.microsoft.com/office/drawing/2014/main" id="{0F4FFD20-9E85-46D9-9779-CF5943D75FF1}"/>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6"/>
            </a:graphicData>
          </a:graphic>
        </xdr:graphicFrame>
      </mc:Choice>
      <mc:Fallback>
        <xdr:sp macro="" textlink="">
          <xdr:nvSpPr>
            <xdr:cNvPr id="0" name=""/>
            <xdr:cNvSpPr>
              <a:spLocks noTextEdit="1"/>
            </xdr:cNvSpPr>
          </xdr:nvSpPr>
          <xdr:spPr>
            <a:xfrm>
              <a:off x="1524001" y="3876676"/>
              <a:ext cx="3124199" cy="2009774"/>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71437</xdr:rowOff>
    </xdr:from>
    <xdr:to>
      <xdr:col>4</xdr:col>
      <xdr:colOff>552450</xdr:colOff>
      <xdr:row>14</xdr:row>
      <xdr:rowOff>147637</xdr:rowOff>
    </xdr:to>
    <mc:AlternateContent xmlns:mc="http://schemas.openxmlformats.org/markup-compatibility/2006">
      <mc:Choice xmlns:cx1="http://schemas.microsoft.com/office/drawing/2015/9/8/chartex" Requires="cx1">
        <xdr:graphicFrame macro="">
          <xdr:nvGraphicFramePr>
            <xdr:cNvPr id="6" name="Chart 5">
              <a:extLst>
                <a:ext uri="{FF2B5EF4-FFF2-40B4-BE49-F238E27FC236}">
                  <a16:creationId xmlns:a16="http://schemas.microsoft.com/office/drawing/2014/main" id="{4C5C6E02-D7E6-8897-5064-7764B622BC74}"/>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0" y="71437"/>
              <a:ext cx="45720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r.Udit_Shukla" refreshedDate="45527.995235532406" createdVersion="8" refreshedVersion="8" minRefreshableVersion="3" recordCount="546" xr:uid="{5FFCE0CD-103F-4DDD-A995-503430146D3A}">
  <cacheSource type="worksheet">
    <worksheetSource name="Table1"/>
  </cacheSource>
  <cacheFields count="13">
    <cacheField name="Country Name" numFmtId="0">
      <sharedItems count="7">
        <s v="USA"/>
        <s v="Germany"/>
        <s v="China"/>
        <s v="Japan"/>
        <s v="France"/>
        <s v="UK"/>
        <s v="India"/>
      </sharedItems>
    </cacheField>
    <cacheField name="Year" numFmtId="0">
      <sharedItems containsSemiMixedTypes="0" containsString="0" containsNumber="1" containsInteger="1" minValue="2011" maxValue="2023" count="13">
        <n v="2011"/>
        <n v="2012"/>
        <n v="2013"/>
        <n v="2014"/>
        <n v="2015"/>
        <n v="2016"/>
        <n v="2017"/>
        <n v="2018"/>
        <n v="2019"/>
        <n v="2020"/>
        <n v="2021"/>
        <n v="2022"/>
        <n v="2023"/>
      </sharedItems>
    </cacheField>
    <cacheField name="Company" numFmtId="0">
      <sharedItems count="6">
        <s v="Tesla"/>
        <s v="BMW"/>
        <s v="Nissan"/>
        <s v="Ford"/>
        <s v="Toyota"/>
        <s v="Hyundai"/>
      </sharedItems>
    </cacheField>
    <cacheField name="Models" numFmtId="0">
      <sharedItems count="6">
        <s v="Kona Electric"/>
        <s v="Leaf"/>
        <s v="Mustang Mach-E"/>
        <s v="Model S"/>
        <s v="i3"/>
        <s v="Prius"/>
      </sharedItems>
    </cacheField>
    <cacheField name="Electric cars sold (UNIT)" numFmtId="0">
      <sharedItems containsSemiMixedTypes="0" containsString="0" containsNumber="1" containsInteger="1" minValue="1081" maxValue="49955"/>
    </cacheField>
    <cacheField name="Electric Cars Sales(In $)" numFmtId="0">
      <sharedItems containsSemiMixedTypes="0" containsString="0" containsNumber="1" containsInteger="1" minValue="62774496" maxValue="3758840976" count="546">
        <n v="1227208815"/>
        <n v="2515495944"/>
        <n v="3291328260"/>
        <n v="2041701211"/>
        <n v="1838867738"/>
        <n v="1813828900"/>
        <n v="2048679144"/>
        <n v="1065080268"/>
        <n v="356228796"/>
        <n v="1226662200"/>
        <n v="322879114"/>
        <n v="1803824156"/>
        <n v="1943015850"/>
        <n v="1624497008"/>
        <n v="2814081907"/>
        <n v="1407389516"/>
        <n v="2731730040"/>
        <n v="521835028"/>
        <n v="109826405"/>
        <n v="2424343698"/>
        <n v="1183925343"/>
        <n v="3392303408"/>
        <n v="1749086208"/>
        <n v="818839385"/>
        <n v="388221834"/>
        <n v="2074563315"/>
        <n v="1247677197"/>
        <n v="2240679259"/>
        <n v="1438688745"/>
        <n v="1333512210"/>
        <n v="2050852015"/>
        <n v="1023548002"/>
        <n v="1801924747"/>
        <n v="1719090979"/>
        <n v="980393952"/>
        <n v="2998707675"/>
        <n v="1016790356"/>
        <n v="719177800"/>
        <n v="2620488883"/>
        <n v="3251402520"/>
        <n v="1206220113"/>
        <n v="1843048922"/>
        <n v="2726495148"/>
        <n v="1458042048"/>
        <n v="409248330"/>
        <n v="1003840159"/>
        <n v="515361792"/>
        <n v="1136407964"/>
        <n v="814567380"/>
        <n v="2375655984"/>
        <n v="137700444"/>
        <n v="316421910"/>
        <n v="3064029144"/>
        <n v="1217769772"/>
        <n v="3026208840"/>
        <n v="895181053"/>
        <n v="186091941"/>
        <n v="506545143"/>
        <n v="539515760"/>
        <n v="829933288"/>
        <n v="2422734688"/>
        <n v="1616051801"/>
        <n v="991082094"/>
        <n v="2508242805"/>
        <n v="313219764"/>
        <n v="2427062432"/>
        <n v="1181878684"/>
        <n v="1054148875"/>
        <n v="2695104874"/>
        <n v="1587955930"/>
        <n v="936396210"/>
        <n v="745866706"/>
        <n v="3714034876"/>
        <n v="2668217580"/>
        <n v="450384672"/>
        <n v="1473321645"/>
        <n v="2895548800"/>
        <n v="1916171268"/>
        <n v="707775450"/>
        <n v="238849080"/>
        <n v="2041289223"/>
        <n v="1515483282"/>
        <n v="1022653025"/>
        <n v="1910765215"/>
        <n v="1032638868"/>
        <n v="1986249438"/>
        <n v="1285661781"/>
        <n v="1606862880"/>
        <n v="1365803950"/>
        <n v="668139420"/>
        <n v="1811134800"/>
        <n v="1060495200"/>
        <n v="1361255796"/>
        <n v="1912081370"/>
        <n v="1786833965"/>
        <n v="319169178"/>
        <n v="1523611947"/>
        <n v="1612241280"/>
        <n v="2997975680"/>
        <n v="429994940"/>
        <n v="2757024368"/>
        <n v="2788983956"/>
        <n v="1214014332"/>
        <n v="774851400"/>
        <n v="799908580"/>
        <n v="1622266944"/>
        <n v="1861126714"/>
        <n v="2392671585"/>
        <n v="1084173816"/>
        <n v="152703232"/>
        <n v="877975296"/>
        <n v="279480236"/>
        <n v="1981780710"/>
        <n v="1593842380"/>
        <n v="1558972800"/>
        <n v="3361880676"/>
        <n v="1238043534"/>
        <n v="587457936"/>
        <n v="839467848"/>
        <n v="1967307745"/>
        <n v="2098687584"/>
        <n v="752337300"/>
        <n v="2829914586"/>
        <n v="166931640"/>
        <n v="2770188216"/>
        <n v="2388824544"/>
        <n v="1317158500"/>
        <n v="1889636483"/>
        <n v="1181431744"/>
        <n v="2878751392"/>
        <n v="749356608"/>
        <n v="834255045"/>
        <n v="1282602288"/>
        <n v="62774496"/>
        <n v="2341020454"/>
        <n v="1483732254"/>
        <n v="2888819815"/>
        <n v="2875075870"/>
        <n v="1939140480"/>
        <n v="1315344094"/>
        <n v="1081832229"/>
        <n v="947821394"/>
        <n v="1249168932"/>
        <n v="1454919300"/>
        <n v="397188000"/>
        <n v="1550218950"/>
        <n v="1238609225"/>
        <n v="984262400"/>
        <n v="1518384087"/>
        <n v="86724000"/>
        <n v="1962443896"/>
        <n v="2679033774"/>
        <n v="1108076141"/>
        <n v="126317334"/>
        <n v="3490617590"/>
        <n v="1042906004"/>
        <n v="1072408792"/>
        <n v="536068650"/>
        <n v="551079474"/>
        <n v="2526969900"/>
        <n v="662939106"/>
        <n v="3713384259"/>
        <n v="971681277"/>
        <n v="346358397"/>
        <n v="852313890"/>
        <n v="1689943616"/>
        <n v="1259649952"/>
        <n v="1476975654"/>
        <n v="771510016"/>
        <n v="1701114180"/>
        <n v="3075969606"/>
        <n v="642458196"/>
        <n v="1837758429"/>
        <n v="1791582611"/>
        <n v="310565360"/>
        <n v="1833670530"/>
        <n v="861957284"/>
        <n v="305405886"/>
        <n v="614017614"/>
        <n v="1186801374"/>
        <n v="2819611870"/>
        <n v="1455500778"/>
        <n v="1115222400"/>
        <n v="2390833760"/>
        <n v="958019928"/>
        <n v="443087579"/>
        <n v="2312407810"/>
        <n v="916056066"/>
        <n v="170002242"/>
        <n v="2119228500"/>
        <n v="1478236309"/>
        <n v="1680473223"/>
        <n v="76778952"/>
        <n v="67789564"/>
        <n v="2349630504"/>
        <n v="2387753664"/>
        <n v="783562232"/>
        <n v="1915030864"/>
        <n v="84456390"/>
        <n v="642582970"/>
        <n v="1864817060"/>
        <n v="1245238588"/>
        <n v="2453247186"/>
        <n v="1089832492"/>
        <n v="899722288"/>
        <n v="451920477"/>
        <n v="3563884792"/>
        <n v="678744040"/>
        <n v="98146237"/>
        <n v="1728972828"/>
        <n v="1648449984"/>
        <n v="3716348532"/>
        <n v="821719689"/>
        <n v="580526760"/>
        <n v="2729473317"/>
        <n v="128145184"/>
        <n v="228740050"/>
        <n v="903018904"/>
        <n v="1646683510"/>
        <n v="2395330400"/>
        <n v="604546398"/>
        <n v="2502470334"/>
        <n v="274609236"/>
        <n v="2866701312"/>
        <n v="65204839"/>
        <n v="180305536"/>
        <n v="742312984"/>
        <n v="1735746936"/>
        <n v="1001240656"/>
        <n v="3139832904"/>
        <n v="2850977612"/>
        <n v="1963669512"/>
        <n v="595977760"/>
        <n v="1642958174"/>
        <n v="1165147152"/>
        <n v="1903074061"/>
        <n v="1809929042"/>
        <n v="2044041148"/>
        <n v="268891728"/>
        <n v="1742849685"/>
        <n v="1451870784"/>
        <n v="1001824012"/>
        <n v="1944221118"/>
        <n v="3669840728"/>
        <n v="364657566"/>
        <n v="636989452"/>
        <n v="2592388200"/>
        <n v="2107644440"/>
        <n v="997013910"/>
        <n v="162607716"/>
        <n v="1112218874"/>
        <n v="1848147708"/>
        <n v="1365251512"/>
        <n v="718535459"/>
        <n v="1373577600"/>
        <n v="2454705627"/>
        <n v="1102334400"/>
        <n v="1120741446"/>
        <n v="437677484"/>
        <n v="1690337457"/>
        <n v="433567860"/>
        <n v="1529896133"/>
        <n v="963430558"/>
        <n v="290318931"/>
        <n v="871052380"/>
        <n v="1691360108"/>
        <n v="2478133920"/>
        <n v="1776356450"/>
        <n v="2304954904"/>
        <n v="494999970"/>
        <n v="1294282080"/>
        <n v="846622576"/>
        <n v="2640284352"/>
        <n v="1582293010"/>
        <n v="2715763725"/>
        <n v="1499689680"/>
        <n v="268913225"/>
        <n v="275774004"/>
        <n v="2892948380"/>
        <n v="3517106040"/>
        <n v="1559806528"/>
        <n v="94291053"/>
        <n v="640773397"/>
        <n v="1437265018"/>
        <n v="739621134"/>
        <n v="3221791075"/>
        <n v="1815205095"/>
        <n v="567993216"/>
        <n v="1644994164"/>
        <n v="704631484"/>
        <n v="1212308186"/>
        <n v="1998495150"/>
        <n v="676752048"/>
        <n v="576864044"/>
        <n v="88873386"/>
        <n v="271105544"/>
        <n v="1554816760"/>
        <n v="448073382"/>
        <n v="653642022"/>
        <n v="457411251"/>
        <n v="1562390676"/>
        <n v="1196286000"/>
        <n v="2955081836"/>
        <n v="681851572"/>
        <n v="676731180"/>
        <n v="1044120000"/>
        <n v="2848420568"/>
        <n v="2336501678"/>
        <n v="1937236924"/>
        <n v="363078485"/>
        <n v="1219015476"/>
        <n v="1138120000"/>
        <n v="136132689"/>
        <n v="1818542208"/>
        <n v="2553952478"/>
        <n v="844627500"/>
        <n v="505884102"/>
        <n v="1048633944"/>
        <n v="1190319400"/>
        <n v="345065709"/>
        <n v="3758840976"/>
        <n v="1054016768"/>
        <n v="451435424"/>
        <n v="192845365"/>
        <n v="1516355766"/>
        <n v="1071221409"/>
        <n v="570221331"/>
        <n v="831188160"/>
        <n v="1238839266"/>
        <n v="455507740"/>
        <n v="2201671924"/>
        <n v="723212672"/>
        <n v="2976494025"/>
        <n v="539752879"/>
        <n v="279612753"/>
        <n v="373071040"/>
        <n v="1142326068"/>
        <n v="2739636116"/>
        <n v="2540672920"/>
        <n v="1796619625"/>
        <n v="2057271624"/>
        <n v="1246367700"/>
        <n v="294098770"/>
        <n v="2200400661"/>
        <n v="169375140"/>
        <n v="136615285"/>
        <n v="1245797710"/>
        <n v="1476717152"/>
        <n v="718974328"/>
        <n v="284109100"/>
        <n v="1700111058"/>
        <n v="1013868450"/>
        <n v="1784020860"/>
        <n v="1688644171"/>
        <n v="845132552"/>
        <n v="461947616"/>
        <n v="1414197022"/>
        <n v="400469646"/>
        <n v="3369414795"/>
        <n v="3039526056"/>
        <n v="315149544"/>
        <n v="2866296381"/>
        <n v="2193629373"/>
        <n v="157985772"/>
        <n v="1130521488"/>
        <n v="2329991560"/>
        <n v="1046476908"/>
        <n v="1281549282"/>
        <n v="2713109574"/>
        <n v="756998496"/>
        <n v="1539191248"/>
        <n v="2978694486"/>
        <n v="3599712140"/>
        <n v="72613368"/>
        <n v="265054090"/>
        <n v="2169801081"/>
        <n v="492672508"/>
        <n v="2589829536"/>
        <n v="589293705"/>
        <n v="1866894624"/>
        <n v="1531156000"/>
        <n v="1281736264"/>
        <n v="1018199000"/>
        <n v="684630986"/>
        <n v="1655005732"/>
        <n v="175150430"/>
        <n v="288420000"/>
        <n v="2462076668"/>
        <n v="2235195165"/>
        <n v="3083900548"/>
        <n v="1372868256"/>
        <n v="1673410785"/>
        <n v="763823028"/>
        <n v="723746748"/>
        <n v="1951659504"/>
        <n v="1230825915"/>
        <n v="2795273892"/>
        <n v="103684302"/>
        <n v="290338223"/>
        <n v="165814872"/>
        <n v="1310903587"/>
        <n v="792252648"/>
        <n v="2363864040"/>
        <n v="399555513"/>
        <n v="520858260"/>
        <n v="2017177161"/>
        <n v="1316030680"/>
        <n v="474613825"/>
        <n v="2464857006"/>
        <n v="1329835590"/>
        <n v="456670440"/>
        <n v="540141393"/>
        <n v="2594283040"/>
        <n v="529872785"/>
        <n v="244874070"/>
        <n v="2639157752"/>
        <n v="1608659400"/>
        <n v="1558994934"/>
        <n v="407648827"/>
        <n v="607128438"/>
        <n v="735060480"/>
        <n v="583599079"/>
        <n v="1936396962"/>
        <n v="2026832610"/>
        <n v="1395272952"/>
        <n v="1206353400"/>
        <n v="277428800"/>
        <n v="2223933327"/>
        <n v="2687785992"/>
        <n v="2599185148"/>
        <n v="1286369208"/>
        <n v="942116913"/>
        <n v="1448494463"/>
        <n v="1565013242"/>
        <n v="1330422144"/>
        <n v="576606193"/>
        <n v="132895413"/>
        <n v="2001344840"/>
        <n v="867383406"/>
        <n v="3284223864"/>
        <n v="940757792"/>
        <n v="745104475"/>
        <n v="1640573760"/>
        <n v="1301435597"/>
        <n v="845371593"/>
        <n v="1268696777"/>
        <n v="376595923"/>
        <n v="858037992"/>
        <n v="2568684638"/>
        <n v="1395998700"/>
        <n v="1687798692"/>
        <n v="1981357287"/>
        <n v="2345453110"/>
        <n v="1850116772"/>
        <n v="2024269252"/>
        <n v="2447123280"/>
        <n v="2673288660"/>
        <n v="898416056"/>
        <n v="2045749774"/>
        <n v="2715803779"/>
        <n v="892233705"/>
        <n v="139572796"/>
        <n v="1581990300"/>
        <n v="853155478"/>
        <n v="1680639557"/>
        <n v="2329313382"/>
        <n v="1812524175"/>
        <n v="1909428962"/>
        <n v="2399760384"/>
        <n v="344506149"/>
        <n v="1279374321"/>
        <n v="1162120770"/>
        <n v="742817746"/>
        <n v="108289620"/>
        <n v="997293622"/>
        <n v="1389599145"/>
        <n v="3082765662"/>
        <n v="1720645351"/>
        <n v="578769280"/>
        <n v="1338394386"/>
        <n v="419870728"/>
        <n v="685440066"/>
        <n v="1557731566"/>
        <n v="226832496"/>
        <n v="1178388660"/>
        <n v="2666399676"/>
        <n v="881538270"/>
        <n v="838930471"/>
        <n v="645787755"/>
        <n v="371586740"/>
        <n v="496211660"/>
        <n v="1938164865"/>
        <n v="1469983226"/>
        <n v="1394553180"/>
        <n v="2373933870"/>
        <n v="1022168982"/>
        <n v="493861608"/>
        <n v="184573857"/>
        <n v="676507096"/>
        <n v="1298742370"/>
        <n v="362432240"/>
        <n v="339867960"/>
        <n v="3521242480"/>
        <n v="2113213662"/>
        <n v="2038455432"/>
        <n v="1491540480"/>
        <n v="685318144"/>
        <n v="657267270"/>
        <n v="97300306"/>
        <n v="134462250"/>
        <n v="2553987080"/>
        <n v="3003722351"/>
        <n v="98841736"/>
        <n v="1730412306"/>
        <n v="708107295"/>
        <n v="478699600"/>
        <n v="465179682"/>
        <n v="720923910"/>
        <n v="2227199733"/>
        <n v="1696389216"/>
        <n v="117410430"/>
        <n v="1355410102"/>
        <n v="1091495964"/>
        <n v="898514288"/>
        <n v="1549164408"/>
        <n v="1653850926"/>
        <n v="931938625"/>
        <n v="2039537922"/>
        <n v="650673114"/>
        <n v="1635924732"/>
        <n v="272118165"/>
        <n v="879321450"/>
        <n v="426045111"/>
        <n v="629096328"/>
        <n v="1591051289"/>
        <n v="733314564"/>
        <n v="1072172815"/>
        <n v="1012995052"/>
        <n v="1194320916"/>
        <n v="1167192000"/>
        <n v="3080968128"/>
        <n v="1920897624"/>
        <n v="416750448"/>
        <n v="1713435710"/>
        <n v="1204654694"/>
        <n v="893560527"/>
      </sharedItems>
    </cacheField>
    <cacheField name="Non-electric car sales" numFmtId="0">
      <sharedItems containsSemiMixedTypes="0" containsString="0" containsNumber="1" minValue="224450495.85247499" maxValue="7927021275.6117201" count="546">
        <n v="6600966729.7075701"/>
        <n v="263269635.65201899"/>
        <n v="2063194326.8650501"/>
        <n v="4493371234.1862202"/>
        <n v="1835447376.7799101"/>
        <n v="5256474931.3835697"/>
        <n v="2615804984.2580199"/>
        <n v="4411118593.7153597"/>
        <n v="2207987306.0775599"/>
        <n v="1226358611.6205599"/>
        <n v="5730351416.7733202"/>
        <n v="764627320.78953898"/>
        <n v="876563196.42628002"/>
        <n v="3524351577.41466"/>
        <n v="6460294613.3748598"/>
        <n v="1484373246.5222199"/>
        <n v="3717718389.7898898"/>
        <n v="5216308964.9455404"/>
        <n v="5346389515.47929"/>
        <n v="4085501359.2452402"/>
        <n v="837034556.62741303"/>
        <n v="2913599941.9198899"/>
        <n v="482976905.88512403"/>
        <n v="3282079855.5672498"/>
        <n v="1947793722.73524"/>
        <n v="5766897389.4321098"/>
        <n v="997778757.05642796"/>
        <n v="2218738079.7392902"/>
        <n v="2993024296.1909199"/>
        <n v="531764521.25225002"/>
        <n v="468569530.40390998"/>
        <n v="1113635225.9419799"/>
        <n v="347179683.60407501"/>
        <n v="3802279521.3494802"/>
        <n v="1764881225.04759"/>
        <n v="2495661191.16675"/>
        <n v="470114893.87697297"/>
        <n v="846521917.06893301"/>
        <n v="819203581.99754202"/>
        <n v="5046788125.5778904"/>
        <n v="3223287943.9784598"/>
        <n v="1565370693.2932701"/>
        <n v="1325128625.5856199"/>
        <n v="3201418117.00036"/>
        <n v="3130103683.14783"/>
        <n v="5123869803.8806601"/>
        <n v="1495217128.8422401"/>
        <n v="3966390775.0510802"/>
        <n v="602717218.80735397"/>
        <n v="5487919114.9723501"/>
        <n v="1320815446.1880801"/>
        <n v="4268562464.0850902"/>
        <n v="4717513812.5872402"/>
        <n v="6418682303.6822395"/>
        <n v="557771357.96633005"/>
        <n v="1976021992.4229"/>
        <n v="5239460165.89186"/>
        <n v="5299311291.8189201"/>
        <n v="4296945610.7485905"/>
        <n v="3470230322.0061498"/>
        <n v="2927568062.8962102"/>
        <n v="5174389760.8521996"/>
        <n v="3636054811.8179598"/>
        <n v="3740223993.3276801"/>
        <n v="4979503952.3269701"/>
        <n v="4559178578.6691198"/>
        <n v="5345947149.1482"/>
        <n v="2466730619.3478999"/>
        <n v="2313684789.1796198"/>
        <n v="1628939474.5230801"/>
        <n v="3104572590.30024"/>
        <n v="1605506674.73667"/>
        <n v="3620645071.2820802"/>
        <n v="3363740627.8393998"/>
        <n v="2892821627.6210999"/>
        <n v="4377631824.00669"/>
        <n v="3793242362.3421001"/>
        <n v="2809705704.34975"/>
        <n v="1521105933.2465701"/>
        <n v="3545869575.7094898"/>
        <n v="3592361278.1780601"/>
        <n v="5735747560.0892496"/>
        <n v="2140123218.64768"/>
        <n v="2669482276.9506698"/>
        <n v="4340987604.0632095"/>
        <n v="5334011229.6441698"/>
        <n v="1170468264.38465"/>
        <n v="455423023.66599298"/>
        <n v="1220946618.87991"/>
        <n v="3556023039.1317201"/>
        <n v="1322164449.7279201"/>
        <n v="1587793134.95805"/>
        <n v="4859943348.6885405"/>
        <n v="4376405389.1879997"/>
        <n v="4538262781.3046503"/>
        <n v="3742653988.6238298"/>
        <n v="5757088700.1483803"/>
        <n v="2931108154.24019"/>
        <n v="2000121654.8828299"/>
        <n v="4008148018.1894202"/>
        <n v="1804673861.7913499"/>
        <n v="3538973199.2430801"/>
        <n v="4843784961.2509403"/>
        <n v="3200287051.23245"/>
        <n v="432396733.747962"/>
        <n v="6499557581.4015398"/>
        <n v="3263929038.2033501"/>
        <n v="4255838749.7304201"/>
        <n v="2870386115.5353999"/>
        <n v="1335746479.9296999"/>
        <n v="2857998818.1605802"/>
        <n v="1580359235.25159"/>
        <n v="2880663121.1652799"/>
        <n v="2978034235.6543598"/>
        <n v="6504743860.1352901"/>
        <n v="3716517874.36271"/>
        <n v="3475616274.3468599"/>
        <n v="7071945102.9492798"/>
        <n v="6828934036.1764898"/>
        <n v="3788464589.1240501"/>
        <n v="5469836858.0544901"/>
        <n v="1890939909.42103"/>
        <n v="6191719592.5873499"/>
        <n v="910142047.69173205"/>
        <n v="2520964134.0714598"/>
        <n v="1034041011.24637"/>
        <n v="530703923.756657"/>
        <n v="1032549304.46015"/>
        <n v="6925284100.71031"/>
        <n v="1918882444.18049"/>
        <n v="3271240864.42591"/>
        <n v="4573449508.4713898"/>
        <n v="1825087245.0611"/>
        <n v="1271283155.83285"/>
        <n v="3212882119.0602398"/>
        <n v="4682040370.5310297"/>
        <n v="889912814.08227897"/>
        <n v="2148288401.85144"/>
        <n v="5945267123.1233101"/>
        <n v="873584832.14138699"/>
        <n v="2983313986.1755099"/>
        <n v="4945159629.2082996"/>
        <n v="4250955768.6178098"/>
        <n v="4688186349.1588802"/>
        <n v="3745122185.8227301"/>
        <n v="389591237.77432299"/>
        <n v="3603846527.7438502"/>
        <n v="2759209761.5564299"/>
        <n v="3564337682.9568901"/>
        <n v="3385480024.9418402"/>
        <n v="4394405029.7844896"/>
        <n v="1453155905.02739"/>
        <n v="1716801111.5955601"/>
        <n v="4132692012.13413"/>
        <n v="5222823682.0105"/>
        <n v="1061317202.80568"/>
        <n v="2094106205.8217499"/>
        <n v="2139000510.19647"/>
        <n v="5063778388.3464203"/>
        <n v="2041820418.6419001"/>
        <n v="5560360696.8819599"/>
        <n v="4030201815.6476202"/>
        <n v="2967936522.1553502"/>
        <n v="2214097106.0679998"/>
        <n v="4415712930.1708603"/>
        <n v="2351082111.2947998"/>
        <n v="4772269978.0587702"/>
        <n v="3623059087.5376902"/>
        <n v="3248074536.7417102"/>
        <n v="5252615294.1412601"/>
        <n v="4370356855.5621996"/>
        <n v="4254607142.79601"/>
        <n v="539132714.08658397"/>
        <n v="1528006188.9427299"/>
        <n v="1361182119.5055599"/>
        <n v="7013934227.0616398"/>
        <n v="4357450178.0565004"/>
        <n v="3230643064.0125399"/>
        <n v="2589946729.0483098"/>
        <n v="2915779169.7492299"/>
        <n v="3917395239.5545201"/>
        <n v="1404061370.8011899"/>
        <n v="3605027485.1047301"/>
        <n v="1497171847.21696"/>
        <n v="1757919423.1803701"/>
        <n v="3648683653.4661498"/>
        <n v="4217250145.2117801"/>
        <n v="2839180088.8866801"/>
        <n v="2238420173.79421"/>
        <n v="5213068174.1581297"/>
        <n v="3472613417.12708"/>
        <n v="1617530089.3522401"/>
        <n v="2972832415.0560198"/>
        <n v="4954626389.22612"/>
        <n v="1165401261.3021901"/>
        <n v="3302475629.5111799"/>
        <n v="3937598081.4197898"/>
        <n v="1309322802.28971"/>
        <n v="6024390601.9536104"/>
        <n v="4718805996.87607"/>
        <n v="473222316.32183403"/>
        <n v="2799981946.9074702"/>
        <n v="304580089.795717"/>
        <n v="5269793750.8968697"/>
        <n v="3323689785.7994699"/>
        <n v="2386305401.02597"/>
        <n v="1009766433.36236"/>
        <n v="1229083314.16682"/>
        <n v="1296936231.2948"/>
        <n v="3344634133.6635599"/>
        <n v="1689548323.9911799"/>
        <n v="2171088105.29528"/>
        <n v="6380487662.3971996"/>
        <n v="555852765.60867405"/>
        <n v="2023762374.1603601"/>
        <n v="3980629795.5255299"/>
        <n v="1293034928.1073"/>
        <n v="1824980266.01125"/>
        <n v="3282332596.33426"/>
        <n v="2063852486.49769"/>
        <n v="3311348662.2813902"/>
        <n v="6154389501.0060596"/>
        <n v="1713161576.78599"/>
        <n v="2397301447.1056499"/>
        <n v="4908455909.3070803"/>
        <n v="6339615657.8468704"/>
        <n v="5694346876.1552401"/>
        <n v="6109028920.1658297"/>
        <n v="7715745302.73983"/>
        <n v="3250623223.77215"/>
        <n v="1896998590.9244699"/>
        <n v="3893859152.5076599"/>
        <n v="1304298853.7269399"/>
        <n v="5321977138.5026999"/>
        <n v="1611962479.60272"/>
        <n v="5082679624.7444696"/>
        <n v="792834195.19827604"/>
        <n v="5646529544.3509197"/>
        <n v="1515457649.6844599"/>
        <n v="4134733339.3133101"/>
        <n v="3955910577.1111202"/>
        <n v="5316069804.6236601"/>
        <n v="3201093206.3860202"/>
        <n v="6062212098.6802702"/>
        <n v="4555083008.9689903"/>
        <n v="5123784567.0144396"/>
        <n v="4898239535.8566399"/>
        <n v="3676510815.8562999"/>
        <n v="2400213431.1833901"/>
        <n v="4337628854.2407799"/>
        <n v="861451009.95531595"/>
        <n v="4544101859.81989"/>
        <n v="3818311011.1057"/>
        <n v="727261885.85104895"/>
        <n v="7927021275.6117201"/>
        <n v="3255260571.7120099"/>
        <n v="2700839719.4758201"/>
        <n v="5525167885.8817196"/>
        <n v="5413369292.5868196"/>
        <n v="1420234442.5059299"/>
        <n v="1217830180.3317201"/>
        <n v="332013535.71744299"/>
        <n v="387198011.39510602"/>
        <n v="4369101424.3688002"/>
        <n v="3488967351.34442"/>
        <n v="770372320.72873497"/>
        <n v="2546884866.8111801"/>
        <n v="1765056474.9565101"/>
        <n v="1201321157.1991999"/>
        <n v="4399816477.2573099"/>
        <n v="4428572802.2932396"/>
        <n v="414661827.978957"/>
        <n v="1593988706.2439499"/>
        <n v="2964322327.0841498"/>
        <n v="2977999909.3764701"/>
        <n v="6092349267.7902803"/>
        <n v="1397814963.53035"/>
        <n v="5756757132.6600599"/>
        <n v="3813442826.7917399"/>
        <n v="4178730424.8141098"/>
        <n v="3658028812.7959199"/>
        <n v="4005554001.4774098"/>
        <n v="635239825.40877604"/>
        <n v="3855143838.3505101"/>
        <n v="5347924084.1953402"/>
        <n v="6358785237.5425196"/>
        <n v="781678034.55242002"/>
        <n v="3171612757.02139"/>
        <n v="5975606237.0020103"/>
        <n v="1226244353.39885"/>
        <n v="3506999998.1111202"/>
        <n v="2489629480.24016"/>
        <n v="1821535300.5971301"/>
        <n v="4999618271.5638599"/>
        <n v="3366189275.6518502"/>
        <n v="4403860326.1310797"/>
        <n v="4182084423.5033202"/>
        <n v="2486613732.8126502"/>
        <n v="5824057316.9558096"/>
        <n v="2796928044.82233"/>
        <n v="1816754780.8540101"/>
        <n v="3058354599.5718598"/>
        <n v="4434442097.5619497"/>
        <n v="440475613.01595199"/>
        <n v="3830578684.2416902"/>
        <n v="1785409774.25542"/>
        <n v="4746077020.0095301"/>
        <n v="3484815409.2161002"/>
        <n v="3129324032.0549502"/>
        <n v="2566033932.0850401"/>
        <n v="2967123771.4576998"/>
        <n v="7065376323.8241796"/>
        <n v="1095697038.93576"/>
        <n v="1313978611.51563"/>
        <n v="1550520093.6380799"/>
        <n v="1194756694.0271499"/>
        <n v="2105951682.5111301"/>
        <n v="3342833686.8941698"/>
        <n v="5547512116.7945499"/>
        <n v="3589470907.1126199"/>
        <n v="542399491.72839701"/>
        <n v="3235195302.6929998"/>
        <n v="4049317836.0411801"/>
        <n v="3584582170.6751399"/>
        <n v="726243306.70935297"/>
        <n v="2987890563.6683302"/>
        <n v="2394120400.6841998"/>
        <n v="4960555276.72894"/>
        <n v="5457290930.9070997"/>
        <n v="2244695019.3750601"/>
        <n v="3413061227.6965899"/>
        <n v="3912626894.8963599"/>
        <n v="406523316.57454598"/>
        <n v="5642330068.5737305"/>
        <n v="1950641369.0538399"/>
        <n v="4352176320.6422701"/>
        <n v="1107686277.41995"/>
        <n v="333065479.61180198"/>
        <n v="314063850.14429301"/>
        <n v="4291590396.0082998"/>
        <n v="4477367763.9005899"/>
        <n v="7027458778.7426596"/>
        <n v="3503098876.8675599"/>
        <n v="4124293545.52002"/>
        <n v="2826255320.9979701"/>
        <n v="3410443799.68121"/>
        <n v="6514906159.0848799"/>
        <n v="6636563916.43472"/>
        <n v="3119036979.91364"/>
        <n v="509685058.28204101"/>
        <n v="846698197.02387404"/>
        <n v="5329901486.6213598"/>
        <n v="2454605799.66081"/>
        <n v="3973446882.1976099"/>
        <n v="3975412865.42693"/>
        <n v="944049146.09470606"/>
        <n v="2168432933.4018602"/>
        <n v="1244150367.652"/>
        <n v="3404226688.17524"/>
        <n v="1015017727.60274"/>
        <n v="484046952.65714097"/>
        <n v="1670229887.30773"/>
        <n v="5348707207.5695896"/>
        <n v="1260632033.7429099"/>
        <n v="1807972252.67717"/>
        <n v="925215779.36448503"/>
        <n v="3902939464.7533998"/>
        <n v="2370010128.75916"/>
        <n v="2621661942.5777402"/>
        <n v="6796168237.7168398"/>
        <n v="818810888.26526296"/>
        <n v="5234105565.1335802"/>
        <n v="1779966466.3340099"/>
        <n v="5417755570.6326303"/>
        <n v="4780678561.0716496"/>
        <n v="3742991138.1905098"/>
        <n v="3973720805.6232901"/>
        <n v="4741193443.1473598"/>
        <n v="5494530714.4616404"/>
        <n v="373829920.30264997"/>
        <n v="2031502057.5204401"/>
        <n v="1639842240.80862"/>
        <n v="4044530985.6121702"/>
        <n v="5279477308.33039"/>
        <n v="4494401862.90623"/>
        <n v="4264116427.9985099"/>
        <n v="5956005574.6898098"/>
        <n v="2794153062.3420601"/>
        <n v="1774669755.80616"/>
        <n v="3096982284.0743499"/>
        <n v="4314718161.2185698"/>
        <n v="1178014441.7701001"/>
        <n v="3666469626.3555498"/>
        <n v="1300861176.1794701"/>
        <n v="3794767526.5799599"/>
        <n v="5778392185.4783697"/>
        <n v="5908340057.8608799"/>
        <n v="4498197986.6358995"/>
        <n v="537372292.62209904"/>
        <n v="1006780966.42584"/>
        <n v="2669468060.3267102"/>
        <n v="4896620754.8556499"/>
        <n v="4066227102.0952001"/>
        <n v="6344384840.51157"/>
        <n v="2219808879.47649"/>
        <n v="4072780074.8271098"/>
        <n v="2203435909.4388399"/>
        <n v="3147898302.6395001"/>
        <n v="2810590031.2132301"/>
        <n v="1770512180.8580301"/>
        <n v="4229717968.7184401"/>
        <n v="3231530731.7927399"/>
        <n v="4009952255.2271199"/>
        <n v="1241314824.78866"/>
        <n v="5852980078.9367599"/>
        <n v="5043067605.1469698"/>
        <n v="4411154485.9336395"/>
        <n v="3201430481.6082702"/>
        <n v="5870160909.6308098"/>
        <n v="4297383041.1865301"/>
        <n v="3486471646.9910102"/>
        <n v="1539267108.3991201"/>
        <n v="1932876420.96088"/>
        <n v="1925225249.78914"/>
        <n v="2037470359.23244"/>
        <n v="6059217573.3513002"/>
        <n v="2568810763.3561301"/>
        <n v="1881828881.38536"/>
        <n v="6512235351.9058104"/>
        <n v="5493614069.5319204"/>
        <n v="1951216875.45314"/>
        <n v="4838680008.5299301"/>
        <n v="3544527498.5587802"/>
        <n v="1881097949.9163101"/>
        <n v="1343225419.96769"/>
        <n v="7147518340.9842796"/>
        <n v="2732398787.4747701"/>
        <n v="2414110022.2832499"/>
        <n v="1235545170.1928201"/>
        <n v="1775780135.2539699"/>
        <n v="2988374997.0794802"/>
        <n v="3029225901.11869"/>
        <n v="3546709930.7713199"/>
        <n v="3022637411.18607"/>
        <n v="3361903398.24371"/>
        <n v="536897289.27246404"/>
        <n v="2305965670.84724"/>
        <n v="2350436127.2055202"/>
        <n v="389273029.43190902"/>
        <n v="5330417647.8411398"/>
        <n v="2929710829.1659398"/>
        <n v="737431775.54246604"/>
        <n v="1990014650.3949399"/>
        <n v="1937462497.4082699"/>
        <n v="1884265202.1387401"/>
        <n v="5270597029.9654102"/>
        <n v="5031379282.6981897"/>
        <n v="4656204428.4247599"/>
        <n v="4307305944.8766603"/>
        <n v="262398105.45680201"/>
        <n v="1125352085.65959"/>
        <n v="1710161838.3224101"/>
        <n v="2406101562.2793298"/>
        <n v="4708688752.8643103"/>
        <n v="2181166132.23665"/>
        <n v="944461228.33322299"/>
        <n v="3531968734.4029999"/>
        <n v="4030019776.8101101"/>
        <n v="4682394356.7377901"/>
        <n v="6371135790.9458504"/>
        <n v="2321373827.89781"/>
        <n v="1481179929.83658"/>
        <n v="3512017906.6369801"/>
        <n v="1570957824.4503801"/>
        <n v="5417549012.3396397"/>
        <n v="3351501377.9272399"/>
        <n v="2865279125.1314001"/>
        <n v="3781528741.50317"/>
        <n v="4885677980.7844"/>
        <n v="224450495.85247499"/>
        <n v="5235018996.6855001"/>
        <n v="4446389321.4674597"/>
        <n v="2627359077.8789802"/>
        <n v="812311383.471591"/>
        <n v="2088514584.8013301"/>
        <n v="2818971537.9600801"/>
        <n v="1957615127.6024699"/>
        <n v="1920439838.1062"/>
        <n v="4795515175.8673"/>
        <n v="765804596.18855405"/>
        <n v="2481624566.9944201"/>
        <n v="1627329556.4997799"/>
        <n v="2914608471.1961799"/>
        <n v="3953996429.9309502"/>
        <n v="2637730578.0393701"/>
        <n v="838810093.42533004"/>
        <n v="3330036178.0860901"/>
        <n v="4634021185.62885"/>
        <n v="2804430522.1142902"/>
        <n v="3324905939.20714"/>
        <n v="1690714573.3709199"/>
        <n v="2586072075.9830298"/>
        <n v="677142956.66663694"/>
        <n v="2589132076.1480198"/>
        <n v="3188997257.4475799"/>
        <n v="1195481844.91029"/>
        <n v="3964279090.4427099"/>
        <n v="1786048672.7629001"/>
        <n v="475291073.34982699"/>
        <n v="1112350744.8538799"/>
        <n v="3809798146.70612"/>
        <n v="1370537558.1733601"/>
        <n v="2856148053.6554399"/>
        <n v="4562700619.7564898"/>
        <n v="1257018582.5864"/>
        <n v="847171606.220626"/>
        <n v="3181462412.76791"/>
        <n v="3511799392.6500702"/>
        <n v="281534850.16370499"/>
        <n v="4286180788.4308801"/>
        <n v="4137259301.6609602"/>
        <n v="674585145.260952"/>
        <n v="2840729251.4438801"/>
        <n v="4978294093.1880703"/>
        <n v="2744603342.7006502"/>
        <n v="334910409.77322"/>
        <n v="3895819259.3806801"/>
        <n v="1352950431.5579"/>
        <n v="1727966679.03613"/>
        <n v="1855271393.6208701"/>
        <n v="657242929.43773496"/>
        <n v="1008722183.18322"/>
        <n v="4511414782.0785503"/>
        <n v="4364268515.2477398"/>
        <n v="1154527346.6847899"/>
        <n v="3204512621.5837898"/>
        <n v="5872559591.6653795"/>
        <n v="2114061000.9830401"/>
        <n v="648170056.74201596"/>
        <n v="5473130400.2324696"/>
        <n v="2184222326.0178399"/>
        <n v="1332244803.40047"/>
        <n v="3645978829.7753901"/>
        <n v="5417850413.7313204"/>
        <n v="2188453125.7164898"/>
        <n v="2261356714.93045"/>
      </sharedItems>
    </cacheField>
    <cacheField name="Plug-in hybrid cars sold" numFmtId="0">
      <sharedItems containsSemiMixedTypes="0" containsString="0" containsNumber="1" minValue="4639095.0610258104" maxValue="470496527.66944301"/>
    </cacheField>
    <cacheField name="Battery-electric cars sold" numFmtId="0">
      <sharedItems containsSemiMixedTypes="0" containsString="0" containsNumber="1" minValue="14721722.356247401" maxValue="2934747936.5624299"/>
    </cacheField>
    <cacheField name="Total Sales In (Billions)" numFmtId="0">
      <sharedItems containsSemiMixedTypes="0" containsString="0" containsNumber="1" minValue="0.28783567900000001" maxValue="6.8014088539999999"/>
    </cacheField>
    <cacheField name="Electric car stocks(Current Rate)" numFmtId="0">
      <sharedItems containsSemiMixedTypes="0" containsString="0" containsNumber="1" minValue="200.19439998910801" maxValue="996.736222825239" count="546">
        <n v="526.44377134121805"/>
        <n v="875.56158842897503"/>
        <n v="888.73286052076298"/>
        <n v="905.55876484697399"/>
        <n v="230.676175594223"/>
        <n v="580.577481221011"/>
        <n v="523.06761515641904"/>
        <n v="511.20459195144599"/>
        <n v="659.67014272685901"/>
        <n v="523.19712597930595"/>
        <n v="487.98279083560499"/>
        <n v="322.38409996700898"/>
        <n v="324.07889441866303"/>
        <n v="953.75769217509503"/>
        <n v="214.849221978674"/>
        <n v="712.21835939817902"/>
        <n v="915.43525169422105"/>
        <n v="855.64287934150695"/>
        <n v="393.28427204448502"/>
        <n v="816.63862742179901"/>
        <n v="550.72206362356997"/>
        <n v="994.81241789996204"/>
        <n v="459.46983552866698"/>
        <n v="918.81903783571897"/>
        <n v="775.33673923134097"/>
        <n v="839.76154008870606"/>
        <n v="642.40251458817602"/>
        <n v="333.73866389461801"/>
        <n v="910.76269390233495"/>
        <n v="959.31447415833895"/>
        <n v="730.96104665878102"/>
        <n v="555.54365193228102"/>
        <n v="950.62631628649501"/>
        <n v="284.62231467201798"/>
        <n v="638.63841212080297"/>
        <n v="341.96719830142803"/>
        <n v="736.22726539815596"/>
        <n v="384.606203687765"/>
        <n v="326.474715339429"/>
        <n v="378.04740690729898"/>
        <n v="556.03735937495605"/>
        <n v="352.02462150432598"/>
        <n v="858.77296227471595"/>
        <n v="299.76512914421198"/>
        <n v="846.85049052643706"/>
        <n v="346.33623435662702"/>
        <n v="427.61752017322402"/>
        <n v="803.47333340424404"/>
        <n v="829.40105394089699"/>
        <n v="750.05637685475801"/>
        <n v="856.70479843021405"/>
        <n v="837.92038679688903"/>
        <n v="476.634927435892"/>
        <n v="795.53009519589"/>
        <n v="435.38908639846602"/>
        <n v="308.57247550324001"/>
        <n v="451.22303319741297"/>
        <n v="627.757518734575"/>
        <n v="250.358980817998"/>
        <n v="884.87643743300498"/>
        <n v="615.45321886864394"/>
        <n v="203.045021926304"/>
        <n v="585.01850801698095"/>
        <n v="666.79462799938199"/>
        <n v="845.41710028992702"/>
        <n v="677.74128399322694"/>
        <n v="210.02446949520001"/>
        <n v="389.12797784371799"/>
        <n v="354.93484004798501"/>
        <n v="620.23003864549298"/>
        <n v="639.49506482711104"/>
        <n v="914.76100448470402"/>
        <n v="318.54779989768599"/>
        <n v="341.388616623198"/>
        <n v="895.47823781132195"/>
        <n v="740.51944683146098"/>
        <n v="865.81346981721902"/>
        <n v="598.78300668751501"/>
        <n v="717.29986130379098"/>
        <n v="217.831300862989"/>
        <n v="708.09101683800395"/>
        <n v="277.56053388207499"/>
        <n v="677.08351327393802"/>
        <n v="923.63841168061901"/>
        <n v="628.34393407165896"/>
        <n v="864.49243974788806"/>
        <n v="715.26457637272802"/>
        <n v="478.26185788002698"/>
        <n v="395.59833806183798"/>
        <n v="636.73297316419303"/>
        <n v="884.03776620287204"/>
        <n v="619.61446240699001"/>
        <n v="894.04189140408596"/>
        <n v="933.85112009063596"/>
        <n v="937.06092048520804"/>
        <n v="546.48054801801197"/>
        <n v="620.90620875106003"/>
        <n v="387.58245869982198"/>
        <n v="229.356866403731"/>
        <n v="487.734173407524"/>
        <n v="501.54395737148701"/>
        <n v="918.04878687595703"/>
        <n v="889.19518852054705"/>
        <n v="482.96301363502999"/>
        <n v="672.96943084934503"/>
        <n v="812.08482358586605"/>
        <n v="361.71267010512901"/>
        <n v="786.81160895924302"/>
        <n v="901.72931166861997"/>
        <n v="811.15789457209803"/>
        <n v="557.27169988802405"/>
        <n v="373.33397629608203"/>
        <n v="352.104858257925"/>
        <n v="410.01953785545999"/>
        <n v="776.52776176231396"/>
        <n v="683.671433170873"/>
        <n v="577.20563347795803"/>
        <n v="280.88854723275199"/>
        <n v="757.13977837003495"/>
        <n v="764.00366557832399"/>
        <n v="660.22766121053701"/>
        <n v="794.01199825419906"/>
        <n v="257.39651908165501"/>
        <n v="340.04541464153198"/>
        <n v="330.34442016493199"/>
        <n v="915.51836495953899"/>
        <n v="476.34795108428602"/>
        <n v="365.44210292760101"/>
        <n v="486.04908663227798"/>
        <n v="485.566075522196"/>
        <n v="711.77366324767195"/>
        <n v="309.82163952632902"/>
        <n v="325.18959748498099"/>
        <n v="701.72562390021301"/>
        <n v="548.23565693792796"/>
        <n v="560.25639248520395"/>
        <n v="966.505369894517"/>
        <n v="713.06567976255803"/>
        <n v="335.68273168150603"/>
        <n v="915.73941047323399"/>
        <n v="809.37044940395106"/>
        <n v="619.550755734841"/>
        <n v="805.84674869816695"/>
        <n v="420.031286525231"/>
        <n v="587.55716905384895"/>
        <n v="952.06617540666798"/>
        <n v="281.34403058225797"/>
        <n v="514.22597362425097"/>
        <n v="309.61906113432502"/>
        <n v="346.87459321029399"/>
        <n v="609.82448499311204"/>
        <n v="610.63725705586899"/>
        <n v="748.56198747935503"/>
        <n v="859.09684693263705"/>
        <n v="805.82936887942503"/>
        <n v="884.86612225757699"/>
        <n v="667.08980702030101"/>
        <n v="468.86863659607297"/>
        <n v="202.43863863032101"/>
        <n v="648.12621621849905"/>
        <n v="872.26592175152302"/>
        <n v="783.30441433859698"/>
        <n v="952.01110364986596"/>
        <n v="284.09160156223402"/>
        <n v="409.32896977643298"/>
        <n v="867.34531048754695"/>
        <n v="653.93933027838898"/>
        <n v="988.88821659358905"/>
        <n v="691.204004088739"/>
        <n v="440.094542892493"/>
        <n v="873.14944250988901"/>
        <n v="214.70574325162201"/>
        <n v="962.11587255884695"/>
        <n v="634.84483502923297"/>
        <n v="618.03772039739795"/>
        <n v="216.91655557598801"/>
        <n v="879.93541527004095"/>
        <n v="681.97776174356204"/>
        <n v="697.86302685323994"/>
        <n v="503.75931710522099"/>
        <n v="963.17699576527104"/>
        <n v="804.97895082156299"/>
        <n v="669.27101848786799"/>
        <n v="712.72617936519896"/>
        <n v="296.70954733289"/>
        <n v="653.57131201689401"/>
        <n v="620.265082865664"/>
        <n v="209.713103002867"/>
        <n v="617.06673939266102"/>
        <n v="286.032661909794"/>
        <n v="659.35482903674097"/>
        <n v="352.73252956899597"/>
        <n v="577.70567212735898"/>
        <n v="795.55340487115495"/>
        <n v="440.68577010905199"/>
        <n v="829.71529050082904"/>
        <n v="515.687131297262"/>
        <n v="651.45631677402605"/>
        <n v="453.42662347928001"/>
        <n v="352.29186341278"/>
        <n v="378.77410672024098"/>
        <n v="332.50929221682702"/>
        <n v="572.87780121549599"/>
        <n v="770.16433470390496"/>
        <n v="327.95431191617399"/>
        <n v="783.31006012203295"/>
        <n v="266.06115478202298"/>
        <n v="711.59396913543196"/>
        <n v="496.719130662731"/>
        <n v="902.56839786456703"/>
        <n v="352.69024483634098"/>
        <n v="756.90168780193903"/>
        <n v="868.79068480762305"/>
        <n v="324.59534435793"/>
        <n v="245.27869229571999"/>
        <n v="328.82265638771599"/>
        <n v="840.21969845254"/>
        <n v="351.93657336227898"/>
        <n v="297.347255523049"/>
        <n v="256.14418021643797"/>
        <n v="206.34216599899801"/>
        <n v="677.93766885221396"/>
        <n v="415.15797603041602"/>
        <n v="996.736222825239"/>
        <n v="209.93251446989001"/>
        <n v="870.028980011714"/>
        <n v="800.25868353139697"/>
        <n v="420.91795743082002"/>
        <n v="931.10531329998105"/>
        <n v="538.23271610381903"/>
        <n v="729.06126961149198"/>
        <n v="683.43380926418399"/>
        <n v="331.07292009152201"/>
        <n v="802.13284198144697"/>
        <n v="577.85918181430497"/>
        <n v="200.19439998910801"/>
        <n v="892.46542986833197"/>
        <n v="932.30419204384395"/>
        <n v="263.118560673861"/>
        <n v="334.39777126862799"/>
        <n v="236.94256713723399"/>
        <n v="534.95365993662494"/>
        <n v="519.75266824317998"/>
        <n v="416.08119227014703"/>
        <n v="359.01174774920401"/>
        <n v="465.00020765754698"/>
        <n v="242.56260858569399"/>
        <n v="585.09609679704295"/>
        <n v="602.19688276934903"/>
        <n v="725.37622504129797"/>
        <n v="303.228827487454"/>
        <n v="628.20465603414596"/>
        <n v="818.99525660418101"/>
        <n v="515.15428985494395"/>
        <n v="534.15816353101798"/>
        <n v="633.95580597165497"/>
        <n v="674.82324582436502"/>
        <n v="226.19564340646701"/>
        <n v="553.69710452633694"/>
        <n v="637.22722824165601"/>
        <n v="609.69812629078103"/>
        <n v="346.61224598513201"/>
        <n v="349.756124877876"/>
        <n v="772.95427400297103"/>
        <n v="855.44623732759101"/>
        <n v="336.90448977140602"/>
        <n v="304.22200389171599"/>
        <n v="706.65987677974101"/>
        <n v="884.61360045107699"/>
        <n v="747.74379940441497"/>
        <n v="712.39077881735795"/>
        <n v="232.236175584351"/>
        <n v="506.57369584697398"/>
        <n v="410.58693174431301"/>
        <n v="645.68766912138597"/>
        <n v="754.54550159616701"/>
        <n v="590.25541034954801"/>
        <n v="250.075546722463"/>
        <n v="430.550562479039"/>
        <n v="835.14471704153596"/>
        <n v="448.19598215880097"/>
        <n v="805.47049604298604"/>
        <n v="533.71613289607501"/>
        <n v="428.353874156232"/>
        <n v="485.43689851634298"/>
        <n v="310.05612943335399"/>
        <n v="467.03384976043401"/>
        <n v="848.98133685201606"/>
        <n v="838.92484765515906"/>
        <n v="691.03459525633798"/>
        <n v="991.77358616424794"/>
        <n v="490.78271672711998"/>
        <n v="400.97522866196101"/>
        <n v="579.88879972408097"/>
        <n v="249.50163650164501"/>
        <n v="570.69089562207398"/>
        <n v="486.66983517156001"/>
        <n v="540.89262156053906"/>
        <n v="782.77931117831599"/>
        <n v="944.20898722019297"/>
        <n v="253.771248206221"/>
        <n v="762.15324622685398"/>
        <n v="965.98715447563598"/>
        <n v="565.04335493916994"/>
        <n v="444.94682720429302"/>
        <n v="402.92684019416401"/>
        <n v="838.54508639717096"/>
        <n v="969.76073914088499"/>
        <n v="463.706016711443"/>
        <n v="938.07000726409899"/>
        <n v="506.91821364903899"/>
        <n v="798.82400924842"/>
        <n v="446.57516840777203"/>
        <n v="918.83359615526399"/>
        <n v="470.492744562947"/>
        <n v="543.60144491504695"/>
        <n v="534.775645703951"/>
        <n v="347.50251508283702"/>
        <n v="987.23562643693697"/>
        <n v="420.38391783327302"/>
        <n v="315.20118570115397"/>
        <n v="994.78314784578595"/>
        <n v="744.45143570874495"/>
        <n v="475.70579889491302"/>
        <n v="852.825531392333"/>
        <n v="733.31180069826496"/>
        <n v="868.58774524265698"/>
        <n v="793.52251407671599"/>
        <n v="519.231293774596"/>
        <n v="538.58004816450705"/>
        <n v="551.90257956120695"/>
        <n v="353.340825598354"/>
        <n v="562.31296272329598"/>
        <n v="819.09779239792397"/>
        <n v="595.25502570373999"/>
        <n v="764.82181663900701"/>
        <n v="761.24204556822201"/>
        <n v="636.27348644534402"/>
        <n v="933.56593672026497"/>
        <n v="462.91603054832501"/>
        <n v="238.92080506979201"/>
        <n v="855.835647967044"/>
        <n v="809.01723743013395"/>
        <n v="391.661477479675"/>
        <n v="643.437904791405"/>
        <n v="581.661733598002"/>
        <n v="398.41509814610203"/>
        <n v="693.20527480130204"/>
        <n v="814.35745097129404"/>
        <n v="745.29463525690301"/>
        <n v="769.88282222443604"/>
        <n v="542.10785720609294"/>
        <n v="757.18355959039002"/>
        <n v="359.31329738351701"/>
        <n v="810.10190997257303"/>
        <n v="990.80870460245501"/>
        <n v="821.08629067622803"/>
        <n v="553.83640258371202"/>
        <n v="994.14784987413395"/>
        <n v="505.756855353763"/>
        <n v="513.10994551564102"/>
        <n v="304.52981979796698"/>
        <n v="853.10432253812496"/>
        <n v="488.23194854557403"/>
        <n v="599.14575784011595"/>
        <n v="451.99879527253"/>
        <n v="845.89381820782705"/>
        <n v="340.15289004774002"/>
        <n v="425.17998375750699"/>
        <n v="459.185878087861"/>
        <n v="254.175513565524"/>
        <n v="501.97764080306598"/>
        <n v="533.70221945301398"/>
        <n v="506.22461818689698"/>
        <n v="280.79621942969101"/>
        <n v="218.127728749954"/>
        <n v="230.32153090557301"/>
        <n v="782.16567038489097"/>
        <n v="973.808986224661"/>
        <n v="630.981151764939"/>
        <n v="737.08312158386002"/>
        <n v="788.69355801310496"/>
        <n v="511.52342602404201"/>
        <n v="914.81313824104996"/>
        <n v="266.58274737310398"/>
        <n v="501.34153917904302"/>
        <n v="484.41993173833998"/>
        <n v="238.19060748348099"/>
        <n v="885.73976417443396"/>
        <n v="532.63083315301503"/>
        <n v="429.17491794626102"/>
        <n v="224.14343937752"/>
        <n v="891.99365599525299"/>
        <n v="410.87442884612"/>
        <n v="394.141730564363"/>
        <n v="585.94466704406204"/>
        <n v="392.102156936977"/>
        <n v="236.619721057231"/>
        <n v="982.07006552503799"/>
        <n v="883.84176397067597"/>
        <n v="703.19327246812099"/>
        <n v="429.22127186086601"/>
        <n v="485.02871551646598"/>
        <n v="783.47397915394401"/>
        <n v="333.02571365268699"/>
        <n v="727.20262113450497"/>
        <n v="987.97793914841998"/>
        <n v="297.80770249615699"/>
        <n v="476.787488634103"/>
        <n v="511.00676364620199"/>
        <n v="254.51150985416001"/>
        <n v="746.94166184705898"/>
        <n v="399.87072217777097"/>
        <n v="617.48755578167197"/>
        <n v="955.33516620865203"/>
        <n v="449.16651592281301"/>
        <n v="929.82746884760002"/>
        <n v="806.63632313680398"/>
        <n v="676.04147970719498"/>
        <n v="809.14884783662205"/>
        <n v="224.76118913475699"/>
        <n v="887.63415597134701"/>
        <n v="219.58977758738001"/>
        <n v="523.62685498041401"/>
        <n v="264.04668135103799"/>
        <n v="958.19441815080802"/>
        <n v="897.82652913228605"/>
        <n v="365.77104184847701"/>
        <n v="684.82984099805401"/>
        <n v="202.522715083349"/>
        <n v="887.24812634777595"/>
        <n v="355.69803718010002"/>
        <n v="222.49230359958401"/>
        <n v="245.93233783302301"/>
        <n v="201.47618521570601"/>
        <n v="279.87333781870802"/>
        <n v="844.26586486781798"/>
        <n v="802.69630729906896"/>
        <n v="203.19448973642901"/>
        <n v="741.73800022650198"/>
        <n v="433.78826002893601"/>
        <n v="634.358047956213"/>
        <n v="784.75698775094997"/>
        <n v="737.30584120265803"/>
        <n v="822.710328765604"/>
        <n v="304.399771351472"/>
        <n v="611.78979288347296"/>
        <n v="603.44740568354098"/>
        <n v="695.05015346600203"/>
        <n v="874.29942229914604"/>
        <n v="253.62413031951499"/>
        <n v="358.69633984239101"/>
        <n v="329.13499190436602"/>
        <n v="424.09746483083802"/>
        <n v="993.55662346588599"/>
        <n v="214.98312243032399"/>
        <n v="674.42501768896398"/>
        <n v="810.09762955514702"/>
        <n v="744.00290868711204"/>
        <n v="936.36295500092103"/>
        <n v="538.10285556844599"/>
        <n v="772.35875021113804"/>
        <n v="336.99125344681403"/>
        <n v="615.09093892132796"/>
        <n v="652.75464096278904"/>
        <n v="334.778004020342"/>
        <n v="636.06504468858304"/>
        <n v="951.68097755073802"/>
        <n v="288.63469745178202"/>
        <n v="231.792827291403"/>
        <n v="667.39620756967599"/>
        <n v="921.92093779714503"/>
        <n v="388.182357510673"/>
        <n v="571.26961689757502"/>
        <n v="356.948832933061"/>
        <n v="657.38663156115695"/>
        <n v="873.51675540039901"/>
        <n v="758.705828534082"/>
        <n v="726.18041827015998"/>
        <n v="974.04901998482603"/>
        <n v="290.27833022222501"/>
        <n v="218.93080992059899"/>
        <n v="841.95239386817195"/>
        <n v="790.82066550260697"/>
        <n v="266.25430651226998"/>
        <n v="981.02834229940902"/>
        <n v="481.170917423802"/>
        <n v="398.294225776318"/>
        <n v="334.25301846657402"/>
        <n v="775.37273159250003"/>
        <n v="629.52357147535497"/>
        <n v="898.27027570989196"/>
        <n v="202.92901056634301"/>
        <n v="580.77696666735005"/>
        <n v="827.29964166083403"/>
        <n v="498.46019562395702"/>
        <n v="226.383609662163"/>
        <n v="917.00873942397402"/>
        <n v="284.63005998440701"/>
        <n v="806.89511991237998"/>
        <n v="771.13097743294202"/>
        <n v="629.17779214954305"/>
        <n v="778.69204524024201"/>
        <n v="440.72673140658901"/>
        <n v="823.75057596317595"/>
        <n v="317.83265979278502"/>
        <n v="816.26953076300504"/>
        <n v="539.76049178339304"/>
        <n v="886.95830623315396"/>
        <n v="440.942208067021"/>
        <n v="318.42700232996299"/>
        <n v="229.29689455620999"/>
        <n v="894.96330775753802"/>
        <n v="307.80952764519299"/>
        <n v="792.74218735427405"/>
        <n v="208.159121451229"/>
        <n v="389.60847286209702"/>
        <n v="429.19266692417801"/>
        <n v="807.50678169444404"/>
        <n v="856.93794921667302"/>
        <n v="389.01649843318398"/>
        <n v="642.74530243307504"/>
        <n v="250.509096609822"/>
        <n v="867.75585467273402"/>
        <n v="339.35099930109402"/>
        <n v="678.112763468504"/>
        <n v="863.49664583399897"/>
        <n v="942.47393090555204"/>
        <n v="876.76618192409603"/>
        <n v="945.60171337886402"/>
        <n v="616.92161222000198"/>
        <n v="685.51553646574803"/>
        <n v="784.88855259569505"/>
        <n v="849.80251876669001"/>
        <n v="587.03929140632602"/>
        <n v="811.90621443908196"/>
        <n v="808.03539134942503"/>
        <n v="530.67843628783203"/>
        <n v="253.39950866579801"/>
        <n v="411.96001082355599"/>
        <n v="248.88048545675099"/>
        <n v="521.93064940730005"/>
        <n v="584.20219351630999"/>
        <n v="392.34328426849299"/>
        <n v="577.87190092413402"/>
        <n v="464.49273040205901"/>
      </sharedItems>
    </cacheField>
    <cacheField name="Share of new cars that are electric" numFmtId="0">
      <sharedItems containsSemiMixedTypes="0" containsString="0" containsNumber="1" minValue="1.15653385684206" maxValue="97.371858391135902"/>
    </cacheField>
    <cacheField name="Growth Rate (%)" numFmtId="164">
      <sharedItems containsSemiMixedTypes="0" containsString="0" containsNumber="1" minValue="1.0369515243371299" maxValue="19.997347159566299"/>
    </cacheField>
  </cacheFields>
  <extLst>
    <ext xmlns:x14="http://schemas.microsoft.com/office/spreadsheetml/2009/9/main" uri="{725AE2AE-9491-48be-B2B4-4EB974FC3084}">
      <x14:pivotCacheDefinition pivotCacheId="436392638"/>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r.Udit_Shukla" refreshedDate="45528.042760879631" backgroundQuery="1" createdVersion="8" refreshedVersion="8" minRefreshableVersion="3" recordCount="0" supportSubquery="1" supportAdvancedDrill="1" xr:uid="{90B597BF-EA2B-4463-8B57-7DC584B68C43}">
  <cacheSource type="external" connectionId="2"/>
  <cacheFields count="2">
    <cacheField name="[Measures].[Sum of Electric car stocks(Current Rate)]" caption="Sum of Electric car stocks(Current Rate)" numFmtId="0" hierarchy="19" level="32767"/>
    <cacheField name="[Table1].[Company].[Company]" caption="Company" numFmtId="0" hierarchy="2" level="1">
      <sharedItems count="6">
        <s v="BMW"/>
        <s v="Ford"/>
        <s v="Hyundai"/>
        <s v="Nissan"/>
        <s v="Tesla"/>
        <s v="Toyota"/>
      </sharedItems>
    </cacheField>
  </cacheFields>
  <cacheHierarchies count="21">
    <cacheHierarchy uniqueName="[Table1].[Country Name]" caption="Country Name" attribute="1" defaultMemberUniqueName="[Table1].[Country Name].[All]" allUniqueName="[Table1].[Country Name].[All]" dimensionUniqueName="[Table1]" displayFolder="" count="0" memberValueDatatype="130" unbalanced="0"/>
    <cacheHierarchy uniqueName="[Table1].[Year]" caption="Year" attribute="1" defaultMemberUniqueName="[Table1].[Year].[All]" allUniqueName="[Table1].[Year].[All]" dimensionUniqueName="[Table1]" displayFolder="" count="0" memberValueDatatype="20" unbalanced="0"/>
    <cacheHierarchy uniqueName="[Table1].[Company]" caption="Company" attribute="1" defaultMemberUniqueName="[Table1].[Company].[All]" allUniqueName="[Table1].[Company].[All]" dimensionUniqueName="[Table1]" displayFolder="" count="2" memberValueDatatype="130" unbalanced="0">
      <fieldsUsage count="2">
        <fieldUsage x="-1"/>
        <fieldUsage x="1"/>
      </fieldsUsage>
    </cacheHierarchy>
    <cacheHierarchy uniqueName="[Table1].[Models]" caption="Models" attribute="1" defaultMemberUniqueName="[Table1].[Models].[All]" allUniqueName="[Table1].[Models].[All]" dimensionUniqueName="[Table1]" displayFolder="" count="0" memberValueDatatype="130" unbalanced="0"/>
    <cacheHierarchy uniqueName="[Table1].[Electric cars sold (UNIT)]" caption="Electric cars sold (UNIT)" attribute="1" defaultMemberUniqueName="[Table1].[Electric cars sold (UNIT)].[All]" allUniqueName="[Table1].[Electric cars sold (UNIT)].[All]" dimensionUniqueName="[Table1]" displayFolder="" count="0" memberValueDatatype="20" unbalanced="0"/>
    <cacheHierarchy uniqueName="[Table1].[Electric Cars Sales(In $)]" caption="Electric Cars Sales(In $)" attribute="1" defaultMemberUniqueName="[Table1].[Electric Cars Sales(In $)].[All]" allUniqueName="[Table1].[Electric Cars Sales(In $)].[All]" dimensionUniqueName="[Table1]" displayFolder="" count="0" memberValueDatatype="5" unbalanced="0"/>
    <cacheHierarchy uniqueName="[Table1].[Non-electric car sales]" caption="Non-electric car sales" attribute="1" defaultMemberUniqueName="[Table1].[Non-electric car sales].[All]" allUniqueName="[Table1].[Non-electric car sales].[All]" dimensionUniqueName="[Table1]" displayFolder="" count="0" memberValueDatatype="5" unbalanced="0"/>
    <cacheHierarchy uniqueName="[Table1].[Plug-in hybrid cars sold]" caption="Plug-in hybrid cars sold" attribute="1" defaultMemberUniqueName="[Table1].[Plug-in hybrid cars sold].[All]" allUniqueName="[Table1].[Plug-in hybrid cars sold].[All]" dimensionUniqueName="[Table1]" displayFolder="" count="0" memberValueDatatype="5" unbalanced="0"/>
    <cacheHierarchy uniqueName="[Table1].[Battery-electric cars sold]" caption="Battery-electric cars sold" attribute="1" defaultMemberUniqueName="[Table1].[Battery-electric cars sold].[All]" allUniqueName="[Table1].[Battery-electric cars sold].[All]" dimensionUniqueName="[Table1]" displayFolder="" count="0" memberValueDatatype="5" unbalanced="0"/>
    <cacheHierarchy uniqueName="[Table1].[Total Sales In (Billions)]" caption="Total Sales In (Billions)" attribute="1" defaultMemberUniqueName="[Table1].[Total Sales In (Billions)].[All]" allUniqueName="[Table1].[Total Sales In (Billions)].[All]" dimensionUniqueName="[Table1]" displayFolder="" count="0" memberValueDatatype="5" unbalanced="0"/>
    <cacheHierarchy uniqueName="[Table1].[Total Revenue (in $)]" caption="Total Revenue (in $)" attribute="1" defaultMemberUniqueName="[Table1].[Total Revenue (in $)].[All]" allUniqueName="[Table1].[Total Revenue (in $)].[All]" dimensionUniqueName="[Table1]" displayFolder="" count="0" memberValueDatatype="5" unbalanced="0"/>
    <cacheHierarchy uniqueName="[Table1].[Electric car stocks(Current Rate)]" caption="Electric car stocks(Current Rate)" attribute="1" defaultMemberUniqueName="[Table1].[Electric car stocks(Current Rate)].[All]" allUniqueName="[Table1].[Electric car stocks(Current Rate)].[All]" dimensionUniqueName="[Table1]" displayFolder="" count="0" memberValueDatatype="5" unbalanced="0"/>
    <cacheHierarchy uniqueName="[Table1].[Share of new cars that are electric]" caption="Share of new cars that are electric" attribute="1" defaultMemberUniqueName="[Table1].[Share of new cars that are electric].[All]" allUniqueName="[Table1].[Share of new cars that are electric].[All]" dimensionUniqueName="[Table1]" displayFolder="" count="0" memberValueDatatype="5" unbalanced="0"/>
    <cacheHierarchy uniqueName="[Table1].[Growth Rate (%)]" caption="Growth Rate (%)" attribute="1" defaultMemberUniqueName="[Table1].[Growth Rate (%)].[All]" allUniqueName="[Table1].[Growth Rate (%)].[All]" dimensionUniqueName="[Table1]" displayFolder="" count="0" memberValueDatatype="5" unbalanced="0"/>
    <cacheHierarchy uniqueName="[Measures].[__XL_Count Table1]" caption="__XL_Count Table1" measure="1" displayFolder="" measureGroup="Table1" count="0" hidden="1"/>
    <cacheHierarchy uniqueName="[Measures].[__No measures defined]" caption="__No measures defined" measure="1" displayFolder="" count="0" hidden="1"/>
    <cacheHierarchy uniqueName="[Measures].[Sum of Total Revenue (in $)]" caption="Sum of Total Revenue (in $)" measure="1" displayFolder="" measureGroup="Table1" count="0" hidden="1">
      <extLst>
        <ext xmlns:x15="http://schemas.microsoft.com/office/spreadsheetml/2010/11/main" uri="{B97F6D7D-B522-45F9-BDA1-12C45D357490}">
          <x15:cacheHierarchy aggregatedColumn="10"/>
        </ext>
      </extLst>
    </cacheHierarchy>
    <cacheHierarchy uniqueName="[Measures].[Sum of Plug-in hybrid cars sold]" caption="Sum of Plug-in hybrid cars sold" measure="1" displayFolder="" measureGroup="Table1" count="0" hidden="1">
      <extLst>
        <ext xmlns:x15="http://schemas.microsoft.com/office/spreadsheetml/2010/11/main" uri="{B97F6D7D-B522-45F9-BDA1-12C45D357490}">
          <x15:cacheHierarchy aggregatedColumn="7"/>
        </ext>
      </extLst>
    </cacheHierarchy>
    <cacheHierarchy uniqueName="[Measures].[Sum of Battery-electric cars sold]" caption="Sum of Battery-electric cars sold" measure="1" displayFolder="" measureGroup="Table1" count="0" hidden="1">
      <extLst>
        <ext xmlns:x15="http://schemas.microsoft.com/office/spreadsheetml/2010/11/main" uri="{B97F6D7D-B522-45F9-BDA1-12C45D357490}">
          <x15:cacheHierarchy aggregatedColumn="8"/>
        </ext>
      </extLst>
    </cacheHierarchy>
    <cacheHierarchy uniqueName="[Measures].[Sum of Electric car stocks(Current Rate)]" caption="Sum of Electric car stocks(Current Rate)" measure="1" displayFolder="" measureGroup="Table1" count="0" oneField="1" hidden="1">
      <fieldsUsage count="1">
        <fieldUsage x="0"/>
      </fieldsUsage>
      <extLst>
        <ext xmlns:x15="http://schemas.microsoft.com/office/spreadsheetml/2010/11/main" uri="{B97F6D7D-B522-45F9-BDA1-12C45D357490}">
          <x15:cacheHierarchy aggregatedColumn="11"/>
        </ext>
      </extLst>
    </cacheHierarchy>
    <cacheHierarchy uniqueName="[Measures].[Sum of Share of new cars that are electric]" caption="Sum of Share of new cars that are electric" measure="1" displayFolder="" measureGroup="Table1" count="0" hidden="1">
      <extLst>
        <ext xmlns:x15="http://schemas.microsoft.com/office/spreadsheetml/2010/11/main" uri="{B97F6D7D-B522-45F9-BDA1-12C45D357490}">
          <x15:cacheHierarchy aggregatedColumn="12"/>
        </ext>
      </extLst>
    </cacheHierarchy>
  </cacheHierarchies>
  <kpis count="0"/>
  <dimensions count="2">
    <dimension measure="1" name="Measures" uniqueName="[Measures]" caption="Measures"/>
    <dimension name="Table1" uniqueName="[Table1]" caption="Table1"/>
  </dimensions>
  <measureGroups count="1">
    <measureGroup name="Table1" caption="Table1"/>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r.Udit_Shukla" refreshedDate="45528.035024189812" backgroundQuery="1" createdVersion="8" refreshedVersion="8" minRefreshableVersion="3" recordCount="0" supportSubquery="1" supportAdvancedDrill="1" xr:uid="{720CF4E8-728F-48C7-B93F-15098805D0FE}">
  <cacheSource type="external" connectionId="2"/>
  <cacheFields count="2">
    <cacheField name="[Measures].[Sum of Total Revenue (in $)]" caption="Sum of Total Revenue (in $)" numFmtId="0" hierarchy="16" level="32767"/>
    <cacheField name="[Table1].[Year].[Year]" caption="Year" numFmtId="0" hierarchy="1" level="1">
      <sharedItems containsSemiMixedTypes="0" containsString="0" containsNumber="1" containsInteger="1" minValue="2011" maxValue="2023" count="13">
        <n v="2011"/>
        <n v="2012"/>
        <n v="2013"/>
        <n v="2014"/>
        <n v="2015"/>
        <n v="2016"/>
        <n v="2017"/>
        <n v="2018"/>
        <n v="2019"/>
        <n v="2020"/>
        <n v="2021"/>
        <n v="2022"/>
        <n v="2023"/>
      </sharedItems>
      <extLst>
        <ext xmlns:x15="http://schemas.microsoft.com/office/spreadsheetml/2010/11/main" uri="{4F2E5C28-24EA-4eb8-9CBF-B6C8F9C3D259}">
          <x15:cachedUniqueNames>
            <x15:cachedUniqueName index="0" name="[Table1].[Year].&amp;[2011]"/>
            <x15:cachedUniqueName index="1" name="[Table1].[Year].&amp;[2012]"/>
            <x15:cachedUniqueName index="2" name="[Table1].[Year].&amp;[2013]"/>
            <x15:cachedUniqueName index="3" name="[Table1].[Year].&amp;[2014]"/>
            <x15:cachedUniqueName index="4" name="[Table1].[Year].&amp;[2015]"/>
            <x15:cachedUniqueName index="5" name="[Table1].[Year].&amp;[2016]"/>
            <x15:cachedUniqueName index="6" name="[Table1].[Year].&amp;[2017]"/>
            <x15:cachedUniqueName index="7" name="[Table1].[Year].&amp;[2018]"/>
            <x15:cachedUniqueName index="8" name="[Table1].[Year].&amp;[2019]"/>
            <x15:cachedUniqueName index="9" name="[Table1].[Year].&amp;[2020]"/>
            <x15:cachedUniqueName index="10" name="[Table1].[Year].&amp;[2021]"/>
            <x15:cachedUniqueName index="11" name="[Table1].[Year].&amp;[2022]"/>
            <x15:cachedUniqueName index="12" name="[Table1].[Year].&amp;[2023]"/>
          </x15:cachedUniqueNames>
        </ext>
      </extLst>
    </cacheField>
  </cacheFields>
  <cacheHierarchies count="21">
    <cacheHierarchy uniqueName="[Table1].[Country Name]" caption="Country Name" attribute="1" defaultMemberUniqueName="[Table1].[Country Name].[All]" allUniqueName="[Table1].[Country Name].[All]" dimensionUniqueName="[Table1]" displayFolder="" count="0" memberValueDatatype="130" unbalanced="0"/>
    <cacheHierarchy uniqueName="[Table1].[Year]" caption="Year" attribute="1" defaultMemberUniqueName="[Table1].[Year].[All]" allUniqueName="[Table1].[Year].[All]" dimensionUniqueName="[Table1]" displayFolder="" count="2" memberValueDatatype="20" unbalanced="0">
      <fieldsUsage count="2">
        <fieldUsage x="-1"/>
        <fieldUsage x="1"/>
      </fieldsUsage>
    </cacheHierarchy>
    <cacheHierarchy uniqueName="[Table1].[Company]" caption="Company" attribute="1" defaultMemberUniqueName="[Table1].[Company].[All]" allUniqueName="[Table1].[Company].[All]" dimensionUniqueName="[Table1]" displayFolder="" count="0" memberValueDatatype="130" unbalanced="0"/>
    <cacheHierarchy uniqueName="[Table1].[Models]" caption="Models" attribute="1" defaultMemberUniqueName="[Table1].[Models].[All]" allUniqueName="[Table1].[Models].[All]" dimensionUniqueName="[Table1]" displayFolder="" count="0" memberValueDatatype="130" unbalanced="0"/>
    <cacheHierarchy uniqueName="[Table1].[Electric cars sold (UNIT)]" caption="Electric cars sold (UNIT)" attribute="1" defaultMemberUniqueName="[Table1].[Electric cars sold (UNIT)].[All]" allUniqueName="[Table1].[Electric cars sold (UNIT)].[All]" dimensionUniqueName="[Table1]" displayFolder="" count="0" memberValueDatatype="20" unbalanced="0"/>
    <cacheHierarchy uniqueName="[Table1].[Electric Cars Sales(In $)]" caption="Electric Cars Sales(In $)" attribute="1" defaultMemberUniqueName="[Table1].[Electric Cars Sales(In $)].[All]" allUniqueName="[Table1].[Electric Cars Sales(In $)].[All]" dimensionUniqueName="[Table1]" displayFolder="" count="0" memberValueDatatype="5" unbalanced="0"/>
    <cacheHierarchy uniqueName="[Table1].[Non-electric car sales]" caption="Non-electric car sales" attribute="1" defaultMemberUniqueName="[Table1].[Non-electric car sales].[All]" allUniqueName="[Table1].[Non-electric car sales].[All]" dimensionUniqueName="[Table1]" displayFolder="" count="0" memberValueDatatype="5" unbalanced="0"/>
    <cacheHierarchy uniqueName="[Table1].[Plug-in hybrid cars sold]" caption="Plug-in hybrid cars sold" attribute="1" defaultMemberUniqueName="[Table1].[Plug-in hybrid cars sold].[All]" allUniqueName="[Table1].[Plug-in hybrid cars sold].[All]" dimensionUniqueName="[Table1]" displayFolder="" count="0" memberValueDatatype="5" unbalanced="0"/>
    <cacheHierarchy uniqueName="[Table1].[Battery-electric cars sold]" caption="Battery-electric cars sold" attribute="1" defaultMemberUniqueName="[Table1].[Battery-electric cars sold].[All]" allUniqueName="[Table1].[Battery-electric cars sold].[All]" dimensionUniqueName="[Table1]" displayFolder="" count="0" memberValueDatatype="5" unbalanced="0"/>
    <cacheHierarchy uniqueName="[Table1].[Total Sales In (Billions)]" caption="Total Sales In (Billions)" attribute="1" defaultMemberUniqueName="[Table1].[Total Sales In (Billions)].[All]" allUniqueName="[Table1].[Total Sales In (Billions)].[All]" dimensionUniqueName="[Table1]" displayFolder="" count="0" memberValueDatatype="5" unbalanced="0"/>
    <cacheHierarchy uniqueName="[Table1].[Total Revenue (in $)]" caption="Total Revenue (in $)" attribute="1" defaultMemberUniqueName="[Table1].[Total Revenue (in $)].[All]" allUniqueName="[Table1].[Total Revenue (in $)].[All]" dimensionUniqueName="[Table1]" displayFolder="" count="0" memberValueDatatype="5" unbalanced="0"/>
    <cacheHierarchy uniqueName="[Table1].[Electric car stocks(Current Rate)]" caption="Electric car stocks(Current Rate)" attribute="1" defaultMemberUniqueName="[Table1].[Electric car stocks(Current Rate)].[All]" allUniqueName="[Table1].[Electric car stocks(Current Rate)].[All]" dimensionUniqueName="[Table1]" displayFolder="" count="0" memberValueDatatype="5" unbalanced="0"/>
    <cacheHierarchy uniqueName="[Table1].[Share of new cars that are electric]" caption="Share of new cars that are electric" attribute="1" defaultMemberUniqueName="[Table1].[Share of new cars that are electric].[All]" allUniqueName="[Table1].[Share of new cars that are electric].[All]" dimensionUniqueName="[Table1]" displayFolder="" count="0" memberValueDatatype="5" unbalanced="0"/>
    <cacheHierarchy uniqueName="[Table1].[Growth Rate (%)]" caption="Growth Rate (%)" attribute="1" defaultMemberUniqueName="[Table1].[Growth Rate (%)].[All]" allUniqueName="[Table1].[Growth Rate (%)].[All]" dimensionUniqueName="[Table1]" displayFolder="" count="0" memberValueDatatype="5" unbalanced="0"/>
    <cacheHierarchy uniqueName="[Measures].[__XL_Count Table1]" caption="__XL_Count Table1" measure="1" displayFolder="" measureGroup="Table1" count="0" hidden="1"/>
    <cacheHierarchy uniqueName="[Measures].[__No measures defined]" caption="__No measures defined" measure="1" displayFolder="" count="0" hidden="1"/>
    <cacheHierarchy uniqueName="[Measures].[Sum of Total Revenue (in $)]" caption="Sum of Total Revenue (in $)" measure="1" displayFolder="" measureGroup="Table1" count="0" oneField="1" hidden="1">
      <fieldsUsage count="1">
        <fieldUsage x="0"/>
      </fieldsUsage>
      <extLst>
        <ext xmlns:x15="http://schemas.microsoft.com/office/spreadsheetml/2010/11/main" uri="{B97F6D7D-B522-45F9-BDA1-12C45D357490}">
          <x15:cacheHierarchy aggregatedColumn="10"/>
        </ext>
      </extLst>
    </cacheHierarchy>
    <cacheHierarchy uniqueName="[Measures].[Sum of Plug-in hybrid cars sold]" caption="Sum of Plug-in hybrid cars sold" measure="1" displayFolder="" measureGroup="Table1" count="0" hidden="1">
      <extLst>
        <ext xmlns:x15="http://schemas.microsoft.com/office/spreadsheetml/2010/11/main" uri="{B97F6D7D-B522-45F9-BDA1-12C45D357490}">
          <x15:cacheHierarchy aggregatedColumn="7"/>
        </ext>
      </extLst>
    </cacheHierarchy>
    <cacheHierarchy uniqueName="[Measures].[Sum of Battery-electric cars sold]" caption="Sum of Battery-electric cars sold" measure="1" displayFolder="" measureGroup="Table1" count="0" hidden="1">
      <extLst>
        <ext xmlns:x15="http://schemas.microsoft.com/office/spreadsheetml/2010/11/main" uri="{B97F6D7D-B522-45F9-BDA1-12C45D357490}">
          <x15:cacheHierarchy aggregatedColumn="8"/>
        </ext>
      </extLst>
    </cacheHierarchy>
    <cacheHierarchy uniqueName="[Measures].[Sum of Electric car stocks(Current Rate)]" caption="Sum of Electric car stocks(Current Rate)" measure="1" displayFolder="" measureGroup="Table1" count="0" hidden="1">
      <extLst>
        <ext xmlns:x15="http://schemas.microsoft.com/office/spreadsheetml/2010/11/main" uri="{B97F6D7D-B522-45F9-BDA1-12C45D357490}">
          <x15:cacheHierarchy aggregatedColumn="11"/>
        </ext>
      </extLst>
    </cacheHierarchy>
    <cacheHierarchy uniqueName="[Measures].[Sum of Share of new cars that are electric]" caption="Sum of Share of new cars that are electric" measure="1" displayFolder="" measureGroup="Table1" count="0" hidden="1">
      <extLst>
        <ext xmlns:x15="http://schemas.microsoft.com/office/spreadsheetml/2010/11/main" uri="{B97F6D7D-B522-45F9-BDA1-12C45D357490}">
          <x15:cacheHierarchy aggregatedColumn="12"/>
        </ext>
      </extLst>
    </cacheHierarchy>
  </cacheHierarchies>
  <kpis count="0"/>
  <dimensions count="2">
    <dimension measure="1" name="Measures" uniqueName="[Measures]" caption="Measures"/>
    <dimension name="Table1" uniqueName="[Table1]" caption="Table1"/>
  </dimensions>
  <measureGroups count="1">
    <measureGroup name="Table1" caption="Table1"/>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r.Udit_Shukla" refreshedDate="45528.047481365742" backgroundQuery="1" createdVersion="8" refreshedVersion="8" minRefreshableVersion="3" recordCount="0" supportSubquery="1" supportAdvancedDrill="1" xr:uid="{F92265A0-4481-4E9F-9540-E49A52D490BD}">
  <cacheSource type="external" connectionId="2"/>
  <cacheFields count="2">
    <cacheField name="[Measures].[Sum of Share of new cars that are electric]" caption="Sum of Share of new cars that are electric" numFmtId="0" hierarchy="20" level="32767"/>
    <cacheField name="[Table1].[Year].[Year]" caption="Year" numFmtId="0" hierarchy="1" level="1">
      <sharedItems containsSemiMixedTypes="0" containsString="0" containsNumber="1" containsInteger="1" minValue="2011" maxValue="2023" count="13">
        <n v="2011"/>
        <n v="2012"/>
        <n v="2013"/>
        <n v="2014"/>
        <n v="2015"/>
        <n v="2016"/>
        <n v="2017"/>
        <n v="2018"/>
        <n v="2019"/>
        <n v="2020"/>
        <n v="2021"/>
        <n v="2022"/>
        <n v="2023"/>
      </sharedItems>
      <extLst>
        <ext xmlns:x15="http://schemas.microsoft.com/office/spreadsheetml/2010/11/main" uri="{4F2E5C28-24EA-4eb8-9CBF-B6C8F9C3D259}">
          <x15:cachedUniqueNames>
            <x15:cachedUniqueName index="0" name="[Table1].[Year].&amp;[2011]"/>
            <x15:cachedUniqueName index="1" name="[Table1].[Year].&amp;[2012]"/>
            <x15:cachedUniqueName index="2" name="[Table1].[Year].&amp;[2013]"/>
            <x15:cachedUniqueName index="3" name="[Table1].[Year].&amp;[2014]"/>
            <x15:cachedUniqueName index="4" name="[Table1].[Year].&amp;[2015]"/>
            <x15:cachedUniqueName index="5" name="[Table1].[Year].&amp;[2016]"/>
            <x15:cachedUniqueName index="6" name="[Table1].[Year].&amp;[2017]"/>
            <x15:cachedUniqueName index="7" name="[Table1].[Year].&amp;[2018]"/>
            <x15:cachedUniqueName index="8" name="[Table1].[Year].&amp;[2019]"/>
            <x15:cachedUniqueName index="9" name="[Table1].[Year].&amp;[2020]"/>
            <x15:cachedUniqueName index="10" name="[Table1].[Year].&amp;[2021]"/>
            <x15:cachedUniqueName index="11" name="[Table1].[Year].&amp;[2022]"/>
            <x15:cachedUniqueName index="12" name="[Table1].[Year].&amp;[2023]"/>
          </x15:cachedUniqueNames>
        </ext>
      </extLst>
    </cacheField>
  </cacheFields>
  <cacheHierarchies count="21">
    <cacheHierarchy uniqueName="[Table1].[Country Name]" caption="Country Name" attribute="1" defaultMemberUniqueName="[Table1].[Country Name].[All]" allUniqueName="[Table1].[Country Name].[All]" dimensionUniqueName="[Table1]" displayFolder="" count="0" memberValueDatatype="130" unbalanced="0"/>
    <cacheHierarchy uniqueName="[Table1].[Year]" caption="Year" attribute="1" defaultMemberUniqueName="[Table1].[Year].[All]" allUniqueName="[Table1].[Year].[All]" dimensionUniqueName="[Table1]" displayFolder="" count="2" memberValueDatatype="20" unbalanced="0">
      <fieldsUsage count="2">
        <fieldUsage x="-1"/>
        <fieldUsage x="1"/>
      </fieldsUsage>
    </cacheHierarchy>
    <cacheHierarchy uniqueName="[Table1].[Company]" caption="Company" attribute="1" defaultMemberUniqueName="[Table1].[Company].[All]" allUniqueName="[Table1].[Company].[All]" dimensionUniqueName="[Table1]" displayFolder="" count="0" memberValueDatatype="130" unbalanced="0"/>
    <cacheHierarchy uniqueName="[Table1].[Models]" caption="Models" attribute="1" defaultMemberUniqueName="[Table1].[Models].[All]" allUniqueName="[Table1].[Models].[All]" dimensionUniqueName="[Table1]" displayFolder="" count="0" memberValueDatatype="130" unbalanced="0"/>
    <cacheHierarchy uniqueName="[Table1].[Electric cars sold (UNIT)]" caption="Electric cars sold (UNIT)" attribute="1" defaultMemberUniqueName="[Table1].[Electric cars sold (UNIT)].[All]" allUniqueName="[Table1].[Electric cars sold (UNIT)].[All]" dimensionUniqueName="[Table1]" displayFolder="" count="0" memberValueDatatype="20" unbalanced="0"/>
    <cacheHierarchy uniqueName="[Table1].[Electric Cars Sales(In $)]" caption="Electric Cars Sales(In $)" attribute="1" defaultMemberUniqueName="[Table1].[Electric Cars Sales(In $)].[All]" allUniqueName="[Table1].[Electric Cars Sales(In $)].[All]" dimensionUniqueName="[Table1]" displayFolder="" count="0" memberValueDatatype="5" unbalanced="0"/>
    <cacheHierarchy uniqueName="[Table1].[Non-electric car sales]" caption="Non-electric car sales" attribute="1" defaultMemberUniqueName="[Table1].[Non-electric car sales].[All]" allUniqueName="[Table1].[Non-electric car sales].[All]" dimensionUniqueName="[Table1]" displayFolder="" count="0" memberValueDatatype="5" unbalanced="0"/>
    <cacheHierarchy uniqueName="[Table1].[Plug-in hybrid cars sold]" caption="Plug-in hybrid cars sold" attribute="1" defaultMemberUniqueName="[Table1].[Plug-in hybrid cars sold].[All]" allUniqueName="[Table1].[Plug-in hybrid cars sold].[All]" dimensionUniqueName="[Table1]" displayFolder="" count="0" memberValueDatatype="5" unbalanced="0"/>
    <cacheHierarchy uniqueName="[Table1].[Battery-electric cars sold]" caption="Battery-electric cars sold" attribute="1" defaultMemberUniqueName="[Table1].[Battery-electric cars sold].[All]" allUniqueName="[Table1].[Battery-electric cars sold].[All]" dimensionUniqueName="[Table1]" displayFolder="" count="0" memberValueDatatype="5" unbalanced="0"/>
    <cacheHierarchy uniqueName="[Table1].[Total Sales In (Billions)]" caption="Total Sales In (Billions)" attribute="1" defaultMemberUniqueName="[Table1].[Total Sales In (Billions)].[All]" allUniqueName="[Table1].[Total Sales In (Billions)].[All]" dimensionUniqueName="[Table1]" displayFolder="" count="0" memberValueDatatype="5" unbalanced="0"/>
    <cacheHierarchy uniqueName="[Table1].[Total Revenue (in $)]" caption="Total Revenue (in $)" attribute="1" defaultMemberUniqueName="[Table1].[Total Revenue (in $)].[All]" allUniqueName="[Table1].[Total Revenue (in $)].[All]" dimensionUniqueName="[Table1]" displayFolder="" count="0" memberValueDatatype="5" unbalanced="0"/>
    <cacheHierarchy uniqueName="[Table1].[Electric car stocks(Current Rate)]" caption="Electric car stocks(Current Rate)" attribute="1" defaultMemberUniqueName="[Table1].[Electric car stocks(Current Rate)].[All]" allUniqueName="[Table1].[Electric car stocks(Current Rate)].[All]" dimensionUniqueName="[Table1]" displayFolder="" count="0" memberValueDatatype="5" unbalanced="0"/>
    <cacheHierarchy uniqueName="[Table1].[Share of new cars that are electric]" caption="Share of new cars that are electric" attribute="1" defaultMemberUniqueName="[Table1].[Share of new cars that are electric].[All]" allUniqueName="[Table1].[Share of new cars that are electric].[All]" dimensionUniqueName="[Table1]" displayFolder="" count="0" memberValueDatatype="5" unbalanced="0"/>
    <cacheHierarchy uniqueName="[Table1].[Growth Rate (%)]" caption="Growth Rate (%)" attribute="1" defaultMemberUniqueName="[Table1].[Growth Rate (%)].[All]" allUniqueName="[Table1].[Growth Rate (%)].[All]" dimensionUniqueName="[Table1]" displayFolder="" count="0" memberValueDatatype="5" unbalanced="0"/>
    <cacheHierarchy uniqueName="[Measures].[__XL_Count Table1]" caption="__XL_Count Table1" measure="1" displayFolder="" measureGroup="Table1" count="0" hidden="1"/>
    <cacheHierarchy uniqueName="[Measures].[__No measures defined]" caption="__No measures defined" measure="1" displayFolder="" count="0" hidden="1"/>
    <cacheHierarchy uniqueName="[Measures].[Sum of Total Revenue (in $)]" caption="Sum of Total Revenue (in $)" measure="1" displayFolder="" measureGroup="Table1" count="0" hidden="1">
      <extLst>
        <ext xmlns:x15="http://schemas.microsoft.com/office/spreadsheetml/2010/11/main" uri="{B97F6D7D-B522-45F9-BDA1-12C45D357490}">
          <x15:cacheHierarchy aggregatedColumn="10"/>
        </ext>
      </extLst>
    </cacheHierarchy>
    <cacheHierarchy uniqueName="[Measures].[Sum of Plug-in hybrid cars sold]" caption="Sum of Plug-in hybrid cars sold" measure="1" displayFolder="" measureGroup="Table1" count="0" hidden="1">
      <extLst>
        <ext xmlns:x15="http://schemas.microsoft.com/office/spreadsheetml/2010/11/main" uri="{B97F6D7D-B522-45F9-BDA1-12C45D357490}">
          <x15:cacheHierarchy aggregatedColumn="7"/>
        </ext>
      </extLst>
    </cacheHierarchy>
    <cacheHierarchy uniqueName="[Measures].[Sum of Battery-electric cars sold]" caption="Sum of Battery-electric cars sold" measure="1" displayFolder="" measureGroup="Table1" count="0" hidden="1">
      <extLst>
        <ext xmlns:x15="http://schemas.microsoft.com/office/spreadsheetml/2010/11/main" uri="{B97F6D7D-B522-45F9-BDA1-12C45D357490}">
          <x15:cacheHierarchy aggregatedColumn="8"/>
        </ext>
      </extLst>
    </cacheHierarchy>
    <cacheHierarchy uniqueName="[Measures].[Sum of Electric car stocks(Current Rate)]" caption="Sum of Electric car stocks(Current Rate)" measure="1" displayFolder="" measureGroup="Table1" count="0" hidden="1">
      <extLst>
        <ext xmlns:x15="http://schemas.microsoft.com/office/spreadsheetml/2010/11/main" uri="{B97F6D7D-B522-45F9-BDA1-12C45D357490}">
          <x15:cacheHierarchy aggregatedColumn="11"/>
        </ext>
      </extLst>
    </cacheHierarchy>
    <cacheHierarchy uniqueName="[Measures].[Sum of Share of new cars that are electric]" caption="Sum of Share of new cars that are electric" measure="1" displayFolder="" measureGroup="Table1" count="0" oneField="1" hidden="1">
      <fieldsUsage count="1">
        <fieldUsage x="0"/>
      </fieldsUsage>
      <extLst>
        <ext xmlns:x15="http://schemas.microsoft.com/office/spreadsheetml/2010/11/main" uri="{B97F6D7D-B522-45F9-BDA1-12C45D357490}">
          <x15:cacheHierarchy aggregatedColumn="12"/>
        </ext>
      </extLst>
    </cacheHierarchy>
  </cacheHierarchies>
  <kpis count="0"/>
  <dimensions count="2">
    <dimension measure="1" name="Measures" uniqueName="[Measures]" caption="Measures"/>
    <dimension name="Table1" uniqueName="[Table1]" caption="Table1"/>
  </dimensions>
  <measureGroups count="1">
    <measureGroup name="Table1" caption="Table1"/>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r.Udit_Shukla" refreshedDate="45528.038759027775" backgroundQuery="1" createdVersion="8" refreshedVersion="8" minRefreshableVersion="3" recordCount="0" supportSubquery="1" supportAdvancedDrill="1" xr:uid="{F92B97EA-E761-42E0-BA73-CE6091F23B75}">
  <cacheSource type="external" connectionId="2"/>
  <cacheFields count="2">
    <cacheField name="[Measures].[Sum of Plug-in hybrid cars sold]" caption="Sum of Plug-in hybrid cars sold" numFmtId="0" hierarchy="17" level="32767"/>
    <cacheField name="[Measures].[Sum of Battery-electric cars sold]" caption="Sum of Battery-electric cars sold" numFmtId="0" hierarchy="18" level="32767"/>
  </cacheFields>
  <cacheHierarchies count="21">
    <cacheHierarchy uniqueName="[Table1].[Country Name]" caption="Country Name" attribute="1" defaultMemberUniqueName="[Table1].[Country Name].[All]" allUniqueName="[Table1].[Country Name].[All]" dimensionUniqueName="[Table1]" displayFolder="" count="0" memberValueDatatype="130" unbalanced="0"/>
    <cacheHierarchy uniqueName="[Table1].[Year]" caption="Year" attribute="1" defaultMemberUniqueName="[Table1].[Year].[All]" allUniqueName="[Table1].[Year].[All]" dimensionUniqueName="[Table1]" displayFolder="" count="0" memberValueDatatype="20" unbalanced="0"/>
    <cacheHierarchy uniqueName="[Table1].[Company]" caption="Company" attribute="1" defaultMemberUniqueName="[Table1].[Company].[All]" allUniqueName="[Table1].[Company].[All]" dimensionUniqueName="[Table1]" displayFolder="" count="0" memberValueDatatype="130" unbalanced="0"/>
    <cacheHierarchy uniqueName="[Table1].[Models]" caption="Models" attribute="1" defaultMemberUniqueName="[Table1].[Models].[All]" allUniqueName="[Table1].[Models].[All]" dimensionUniqueName="[Table1]" displayFolder="" count="0" memberValueDatatype="130" unbalanced="0"/>
    <cacheHierarchy uniqueName="[Table1].[Electric cars sold (UNIT)]" caption="Electric cars sold (UNIT)" attribute="1" defaultMemberUniqueName="[Table1].[Electric cars sold (UNIT)].[All]" allUniqueName="[Table1].[Electric cars sold (UNIT)].[All]" dimensionUniqueName="[Table1]" displayFolder="" count="0" memberValueDatatype="20" unbalanced="0"/>
    <cacheHierarchy uniqueName="[Table1].[Electric Cars Sales(In $)]" caption="Electric Cars Sales(In $)" attribute="1" defaultMemberUniqueName="[Table1].[Electric Cars Sales(In $)].[All]" allUniqueName="[Table1].[Electric Cars Sales(In $)].[All]" dimensionUniqueName="[Table1]" displayFolder="" count="0" memberValueDatatype="5" unbalanced="0"/>
    <cacheHierarchy uniqueName="[Table1].[Non-electric car sales]" caption="Non-electric car sales" attribute="1" defaultMemberUniqueName="[Table1].[Non-electric car sales].[All]" allUniqueName="[Table1].[Non-electric car sales].[All]" dimensionUniqueName="[Table1]" displayFolder="" count="0" memberValueDatatype="5" unbalanced="0"/>
    <cacheHierarchy uniqueName="[Table1].[Plug-in hybrid cars sold]" caption="Plug-in hybrid cars sold" attribute="1" defaultMemberUniqueName="[Table1].[Plug-in hybrid cars sold].[All]" allUniqueName="[Table1].[Plug-in hybrid cars sold].[All]" dimensionUniqueName="[Table1]" displayFolder="" count="0" memberValueDatatype="5" unbalanced="0"/>
    <cacheHierarchy uniqueName="[Table1].[Battery-electric cars sold]" caption="Battery-electric cars sold" attribute="1" defaultMemberUniqueName="[Table1].[Battery-electric cars sold].[All]" allUniqueName="[Table1].[Battery-electric cars sold].[All]" dimensionUniqueName="[Table1]" displayFolder="" count="0" memberValueDatatype="5" unbalanced="0"/>
    <cacheHierarchy uniqueName="[Table1].[Total Sales In (Billions)]" caption="Total Sales In (Billions)" attribute="1" defaultMemberUniqueName="[Table1].[Total Sales In (Billions)].[All]" allUniqueName="[Table1].[Total Sales In (Billions)].[All]" dimensionUniqueName="[Table1]" displayFolder="" count="0" memberValueDatatype="5" unbalanced="0"/>
    <cacheHierarchy uniqueName="[Table1].[Total Revenue (in $)]" caption="Total Revenue (in $)" attribute="1" defaultMemberUniqueName="[Table1].[Total Revenue (in $)].[All]" allUniqueName="[Table1].[Total Revenue (in $)].[All]" dimensionUniqueName="[Table1]" displayFolder="" count="0" memberValueDatatype="5" unbalanced="0"/>
    <cacheHierarchy uniqueName="[Table1].[Electric car stocks(Current Rate)]" caption="Electric car stocks(Current Rate)" attribute="1" defaultMemberUniqueName="[Table1].[Electric car stocks(Current Rate)].[All]" allUniqueName="[Table1].[Electric car stocks(Current Rate)].[All]" dimensionUniqueName="[Table1]" displayFolder="" count="0" memberValueDatatype="5" unbalanced="0"/>
    <cacheHierarchy uniqueName="[Table1].[Share of new cars that are electric]" caption="Share of new cars that are electric" attribute="1" defaultMemberUniqueName="[Table1].[Share of new cars that are electric].[All]" allUniqueName="[Table1].[Share of new cars that are electric].[All]" dimensionUniqueName="[Table1]" displayFolder="" count="0" memberValueDatatype="5" unbalanced="0"/>
    <cacheHierarchy uniqueName="[Table1].[Growth Rate (%)]" caption="Growth Rate (%)" attribute="1" defaultMemberUniqueName="[Table1].[Growth Rate (%)].[All]" allUniqueName="[Table1].[Growth Rate (%)].[All]" dimensionUniqueName="[Table1]" displayFolder="" count="0" memberValueDatatype="5" unbalanced="0"/>
    <cacheHierarchy uniqueName="[Measures].[__XL_Count Table1]" caption="__XL_Count Table1" measure="1" displayFolder="" measureGroup="Table1" count="0" hidden="1"/>
    <cacheHierarchy uniqueName="[Measures].[__No measures defined]" caption="__No measures defined" measure="1" displayFolder="" count="0" hidden="1"/>
    <cacheHierarchy uniqueName="[Measures].[Sum of Total Revenue (in $)]" caption="Sum of Total Revenue (in $)" measure="1" displayFolder="" measureGroup="Table1" count="0" hidden="1">
      <extLst>
        <ext xmlns:x15="http://schemas.microsoft.com/office/spreadsheetml/2010/11/main" uri="{B97F6D7D-B522-45F9-BDA1-12C45D357490}">
          <x15:cacheHierarchy aggregatedColumn="10"/>
        </ext>
      </extLst>
    </cacheHierarchy>
    <cacheHierarchy uniqueName="[Measures].[Sum of Plug-in hybrid cars sold]" caption="Sum of Plug-in hybrid cars sold" measure="1" displayFolder="" measureGroup="Table1" count="0" oneField="1" hidden="1">
      <fieldsUsage count="1">
        <fieldUsage x="0"/>
      </fieldsUsage>
      <extLst>
        <ext xmlns:x15="http://schemas.microsoft.com/office/spreadsheetml/2010/11/main" uri="{B97F6D7D-B522-45F9-BDA1-12C45D357490}">
          <x15:cacheHierarchy aggregatedColumn="7"/>
        </ext>
      </extLst>
    </cacheHierarchy>
    <cacheHierarchy uniqueName="[Measures].[Sum of Battery-electric cars sold]" caption="Sum of Battery-electric cars sold" measure="1" displayFolder="" measureGroup="Table1" count="0" oneField="1" hidden="1">
      <fieldsUsage count="1">
        <fieldUsage x="1"/>
      </fieldsUsage>
      <extLst>
        <ext xmlns:x15="http://schemas.microsoft.com/office/spreadsheetml/2010/11/main" uri="{B97F6D7D-B522-45F9-BDA1-12C45D357490}">
          <x15:cacheHierarchy aggregatedColumn="8"/>
        </ext>
      </extLst>
    </cacheHierarchy>
    <cacheHierarchy uniqueName="[Measures].[Sum of Electric car stocks(Current Rate)]" caption="Sum of Electric car stocks(Current Rate)" measure="1" displayFolder="" measureGroup="Table1" count="0" hidden="1">
      <extLst>
        <ext xmlns:x15="http://schemas.microsoft.com/office/spreadsheetml/2010/11/main" uri="{B97F6D7D-B522-45F9-BDA1-12C45D357490}">
          <x15:cacheHierarchy aggregatedColumn="11"/>
        </ext>
      </extLst>
    </cacheHierarchy>
    <cacheHierarchy uniqueName="[Measures].[Sum of Share of new cars that are electric]" caption="Sum of Share of new cars that are electric" measure="1" displayFolder="" measureGroup="Table1" count="0" hidden="1">
      <extLst>
        <ext xmlns:x15="http://schemas.microsoft.com/office/spreadsheetml/2010/11/main" uri="{B97F6D7D-B522-45F9-BDA1-12C45D357490}">
          <x15:cacheHierarchy aggregatedColumn="12"/>
        </ext>
      </extLst>
    </cacheHierarchy>
  </cacheHierarchies>
  <kpis count="0"/>
  <dimensions count="2">
    <dimension measure="1" name="Measures" uniqueName="[Measures]" caption="Measures"/>
    <dimension name="Table1" uniqueName="[Table1]" caption="Table1"/>
  </dimensions>
  <measureGroups count="1">
    <measureGroup name="Table1" caption="Table1"/>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6">
  <r>
    <x v="0"/>
    <x v="0"/>
    <x v="0"/>
    <x v="0"/>
    <n v="22485"/>
    <x v="0"/>
    <x v="0"/>
    <n v="37977176.5286128"/>
    <n v="750066471.46093798"/>
    <n v="1.536183503"/>
    <x v="0"/>
    <n v="72.1667683024681"/>
    <n v="14.228662071655201"/>
  </r>
  <r>
    <x v="0"/>
    <x v="0"/>
    <x v="1"/>
    <x v="0"/>
    <n v="33137"/>
    <x v="1"/>
    <x v="1"/>
    <n v="357536973.846659"/>
    <n v="1247598907.1354001"/>
    <n v="2.9076750389999999"/>
    <x v="1"/>
    <n v="76.3912582415049"/>
    <n v="12.3978905607034"/>
  </r>
  <r>
    <x v="0"/>
    <x v="0"/>
    <x v="2"/>
    <x v="1"/>
    <n v="46068"/>
    <x v="2"/>
    <x v="2"/>
    <n v="192323333.90622801"/>
    <n v="211401619.13813499"/>
    <n v="6.0399741059999998"/>
    <x v="2"/>
    <n v="36.362775278238203"/>
    <n v="11.859894854937901"/>
  </r>
  <r>
    <x v="0"/>
    <x v="0"/>
    <x v="3"/>
    <x v="1"/>
    <n v="33329"/>
    <x v="3"/>
    <x v="3"/>
    <n v="233584725.88313401"/>
    <n v="1590804257.9733801"/>
    <n v="2.5357344130000001"/>
    <x v="3"/>
    <n v="60.7661172695449"/>
    <n v="15.9162415440749"/>
  </r>
  <r>
    <x v="0"/>
    <x v="0"/>
    <x v="4"/>
    <x v="2"/>
    <n v="26746"/>
    <x v="4"/>
    <x v="4"/>
    <n v="78871507.967490599"/>
    <n v="1072130535.06987"/>
    <n v="5.1821979230000004"/>
    <x v="4"/>
    <n v="23.774010897680899"/>
    <n v="16.5176469875294"/>
  </r>
  <r>
    <x v="0"/>
    <x v="0"/>
    <x v="5"/>
    <x v="3"/>
    <n v="25700"/>
    <x v="5"/>
    <x v="5"/>
    <n v="43339534.333258197"/>
    <n v="827901475.67021203"/>
    <n v="3.0932160999999998"/>
    <x v="5"/>
    <n v="32.856047046791097"/>
    <n v="6.1743055869319399"/>
  </r>
  <r>
    <x v="1"/>
    <x v="0"/>
    <x v="0"/>
    <x v="4"/>
    <n v="34131"/>
    <x v="6"/>
    <x v="6"/>
    <n v="148245571.92407399"/>
    <n v="629464456.137658"/>
    <n v="2.8757037599999999"/>
    <x v="6"/>
    <n v="46.427259742909598"/>
    <n v="8.9590725771985191"/>
  </r>
  <r>
    <x v="1"/>
    <x v="0"/>
    <x v="1"/>
    <x v="4"/>
    <n v="19477"/>
    <x v="7"/>
    <x v="7"/>
    <n v="215124892.399589"/>
    <n v="1366480551.48265"/>
    <n v="3.865901676"/>
    <x v="7"/>
    <n v="18.3435519264638"/>
    <n v="14.289383808202601"/>
  </r>
  <r>
    <x v="1"/>
    <x v="0"/>
    <x v="2"/>
    <x v="2"/>
    <n v="8274"/>
    <x v="8"/>
    <x v="8"/>
    <n v="86529086.160187602"/>
    <n v="999938995.60373294"/>
    <n v="2.0755287419999999"/>
    <x v="8"/>
    <n v="12.5264942772361"/>
    <n v="5.5358197911125098"/>
  </r>
  <r>
    <x v="1"/>
    <x v="0"/>
    <x v="3"/>
    <x v="3"/>
    <n v="30600"/>
    <x v="9"/>
    <x v="9"/>
    <n v="302421399.038598"/>
    <n v="573789959.13920403"/>
    <n v="1.798566968"/>
    <x v="9"/>
    <n v="58.051297617240799"/>
    <n v="6.4288529906098999"/>
  </r>
  <r>
    <x v="1"/>
    <x v="0"/>
    <x v="4"/>
    <x v="5"/>
    <n v="4759"/>
    <x v="10"/>
    <x v="10"/>
    <n v="236557936.24708399"/>
    <n v="1990890945.9888799"/>
    <n v="0.97735403399999998"/>
    <x v="10"/>
    <n v="20.983245149911799"/>
    <n v="15.8291264919669"/>
  </r>
  <r>
    <x v="1"/>
    <x v="0"/>
    <x v="5"/>
    <x v="2"/>
    <n v="49879"/>
    <x v="11"/>
    <x v="11"/>
    <n v="213882163.75223699"/>
    <n v="1689605242.33922"/>
    <n v="3.8520157959999999"/>
    <x v="11"/>
    <n v="47.4446167162873"/>
    <n v="11.5944665339954"/>
  </r>
  <r>
    <x v="2"/>
    <x v="0"/>
    <x v="0"/>
    <x v="3"/>
    <n v="35190"/>
    <x v="12"/>
    <x v="12"/>
    <n v="42118083.681593299"/>
    <n v="599793023.27064705"/>
    <n v="2.9270015030000001"/>
    <x v="12"/>
    <n v="56.2059767765017"/>
    <n v="17.727639146159898"/>
  </r>
  <r>
    <x v="2"/>
    <x v="0"/>
    <x v="1"/>
    <x v="4"/>
    <n v="20848"/>
    <x v="13"/>
    <x v="13"/>
    <n v="57115977.420887798"/>
    <n v="102752003.449661"/>
    <n v="4.1869715039999997"/>
    <x v="13"/>
    <n v="21.819628036463701"/>
    <n v="6.1222127448261503"/>
  </r>
  <r>
    <x v="2"/>
    <x v="0"/>
    <x v="2"/>
    <x v="5"/>
    <n v="40859"/>
    <x v="14"/>
    <x v="14"/>
    <n v="314286991.33078903"/>
    <n v="461933641.52304"/>
    <n v="5.8813990870000001"/>
    <x v="14"/>
    <n v="32.579297367120098"/>
    <n v="14.0038356771878"/>
  </r>
  <r>
    <x v="2"/>
    <x v="0"/>
    <x v="3"/>
    <x v="2"/>
    <n v="19868"/>
    <x v="15"/>
    <x v="15"/>
    <n v="248994764.98004201"/>
    <n v="14721722.356247401"/>
    <n v="3.860007328"/>
    <x v="15"/>
    <n v="23.020949202817899"/>
    <n v="13.3766984095114"/>
  </r>
  <r>
    <x v="2"/>
    <x v="0"/>
    <x v="4"/>
    <x v="3"/>
    <n v="38142"/>
    <x v="16"/>
    <x v="16"/>
    <n v="339057249.64825702"/>
    <n v="1297232217.61322"/>
    <n v="4.3838045579999996"/>
    <x v="16"/>
    <n v="32.504431415325797"/>
    <n v="2.8729127436276398"/>
  </r>
  <r>
    <x v="2"/>
    <x v="0"/>
    <x v="5"/>
    <x v="0"/>
    <n v="8866"/>
    <x v="17"/>
    <x v="17"/>
    <n v="274021502.25441498"/>
    <n v="784569611.03929102"/>
    <n v="0.85326904000000003"/>
    <x v="17"/>
    <n v="40.086811050323199"/>
    <n v="18.630964395515399"/>
  </r>
  <r>
    <x v="3"/>
    <x v="0"/>
    <x v="0"/>
    <x v="0"/>
    <n v="1391"/>
    <x v="18"/>
    <x v="18"/>
    <n v="61074768.483819902"/>
    <n v="152509808.598416"/>
    <n v="1.91780828"/>
    <x v="18"/>
    <n v="2.4302886295338499"/>
    <n v="17.5880811111757"/>
  </r>
  <r>
    <x v="3"/>
    <x v="0"/>
    <x v="1"/>
    <x v="4"/>
    <n v="37926"/>
    <x v="19"/>
    <x v="19"/>
    <n v="251963116.99165601"/>
    <n v="302205325.55418402"/>
    <n v="3.2031716879999999"/>
    <x v="19"/>
    <n v="51.228506206691598"/>
    <n v="16.394665049579402"/>
  </r>
  <r>
    <x v="3"/>
    <x v="0"/>
    <x v="2"/>
    <x v="5"/>
    <n v="23627"/>
    <x v="20"/>
    <x v="20"/>
    <n v="169777368.27464899"/>
    <n v="848145798.00160003"/>
    <n v="1.664469524"/>
    <x v="20"/>
    <n v="56.716597052186799"/>
    <n v="6.2050875095162397"/>
  </r>
  <r>
    <x v="3"/>
    <x v="0"/>
    <x v="3"/>
    <x v="3"/>
    <n v="47632"/>
    <x v="21"/>
    <x v="21"/>
    <n v="13515810.950389"/>
    <n v="2425635988.0863299"/>
    <n v="6.8014088539999999"/>
    <x v="21"/>
    <n v="35.622298338244299"/>
    <n v="7.0042280376939701"/>
  </r>
  <r>
    <x v="3"/>
    <x v="0"/>
    <x v="4"/>
    <x v="5"/>
    <n v="26112"/>
    <x v="22"/>
    <x v="22"/>
    <n v="99850793.5222404"/>
    <n v="770186840.62063897"/>
    <n v="4.2152984460000003"/>
    <x v="22"/>
    <n v="26.3730936269063"/>
    <n v="17.7774874476309"/>
  </r>
  <r>
    <x v="3"/>
    <x v="0"/>
    <x v="5"/>
    <x v="2"/>
    <n v="27185"/>
    <x v="23"/>
    <x v="23"/>
    <n v="215023826.99825999"/>
    <n v="439159031.45986003"/>
    <n v="1.469812565"/>
    <x v="23"/>
    <n v="54.919191919191903"/>
    <n v="17.736496764290798"/>
  </r>
  <r>
    <x v="4"/>
    <x v="0"/>
    <x v="0"/>
    <x v="0"/>
    <n v="10482"/>
    <x v="24"/>
    <x v="24"/>
    <n v="115935006.98829401"/>
    <n v="662552823.556517"/>
    <n v="1.702444088"/>
    <x v="24"/>
    <n v="17.9655497471934"/>
    <n v="15.338317666221601"/>
  </r>
  <r>
    <x v="4"/>
    <x v="0"/>
    <x v="1"/>
    <x v="4"/>
    <n v="34893"/>
    <x v="25"/>
    <x v="25"/>
    <n v="75859815.207955301"/>
    <n v="286457906.54157001"/>
    <n v="4.6991552670000001"/>
    <x v="25"/>
    <n v="33.877685757837597"/>
    <n v="19.425421261828099"/>
  </r>
  <r>
    <x v="4"/>
    <x v="0"/>
    <x v="2"/>
    <x v="3"/>
    <n v="18811"/>
    <x v="26"/>
    <x v="26"/>
    <n v="81680715.644075006"/>
    <n v="196128950.1036"/>
    <n v="2.5748891089999999"/>
    <x v="26"/>
    <n v="35.051335084875198"/>
    <n v="2.8569592196842901"/>
  </r>
  <r>
    <x v="4"/>
    <x v="0"/>
    <x v="3"/>
    <x v="5"/>
    <n v="33943"/>
    <x v="27"/>
    <x v="27"/>
    <n v="388407198.16782999"/>
    <n v="600449263.08112395"/>
    <n v="4.9708164789999998"/>
    <x v="27"/>
    <n v="32.020791864381103"/>
    <n v="1.4109716271655299"/>
  </r>
  <r>
    <x v="4"/>
    <x v="0"/>
    <x v="4"/>
    <x v="1"/>
    <n v="38763"/>
    <x v="28"/>
    <x v="28"/>
    <n v="367470672.513924"/>
    <n v="182168042.58958301"/>
    <n v="2.4097888209999998"/>
    <x v="28"/>
    <n v="58.2464312546957"/>
    <n v="1.4434236922685599"/>
  </r>
  <r>
    <x v="4"/>
    <x v="0"/>
    <x v="5"/>
    <x v="4"/>
    <n v="25642"/>
    <x v="29"/>
    <x v="29"/>
    <n v="448206758.26550603"/>
    <n v="1042157927.46299"/>
    <n v="3.457633596"/>
    <x v="29"/>
    <n v="28.825486757497998"/>
    <n v="13.4768167742416"/>
  </r>
  <r>
    <x v="5"/>
    <x v="0"/>
    <x v="0"/>
    <x v="5"/>
    <n v="36929"/>
    <x v="30"/>
    <x v="30"/>
    <n v="283646182.486449"/>
    <n v="544174266.06635296"/>
    <n v="4.050714073"/>
    <x v="30"/>
    <n v="34.679350531050702"/>
    <n v="12.5148142603474"/>
  </r>
  <r>
    <x v="5"/>
    <x v="0"/>
    <x v="1"/>
    <x v="1"/>
    <n v="28339"/>
    <x v="31"/>
    <x v="31"/>
    <n v="166636644.84721899"/>
    <n v="892372864.46876705"/>
    <n v="1.480244047"/>
    <x v="31"/>
    <n v="59.096217208157803"/>
    <n v="3.0743657295583602"/>
  </r>
  <r>
    <x v="5"/>
    <x v="0"/>
    <x v="2"/>
    <x v="0"/>
    <n v="24223"/>
    <x v="32"/>
    <x v="32"/>
    <n v="64904365.788032003"/>
    <n v="1471575559.4286101"/>
    <n v="3.003942377"/>
    <x v="32"/>
    <n v="29.5698137161551"/>
    <n v="12.646990786650401"/>
  </r>
  <r>
    <x v="5"/>
    <x v="0"/>
    <x v="3"/>
    <x v="3"/>
    <n v="26483"/>
    <x v="33"/>
    <x v="33"/>
    <n v="305350104.240466"/>
    <n v="1221625162.34689"/>
    <n v="2.6931921669999999"/>
    <x v="33"/>
    <n v="45.039881630639897"/>
    <n v="12.844285304486201"/>
  </r>
  <r>
    <x v="5"/>
    <x v="0"/>
    <x v="4"/>
    <x v="1"/>
    <n v="24096"/>
    <x v="34"/>
    <x v="34"/>
    <n v="217237047.715341"/>
    <n v="373515473.48759502"/>
    <n v="1.8448233199999999"/>
    <x v="34"/>
    <n v="51.951187960846802"/>
    <n v="3.5381764150106001"/>
  </r>
  <r>
    <x v="5"/>
    <x v="0"/>
    <x v="5"/>
    <x v="5"/>
    <n v="39895"/>
    <x v="35"/>
    <x v="35"/>
    <n v="142193398.24416599"/>
    <n v="2015086358.57375"/>
    <n v="5.0526517389999999"/>
    <x v="35"/>
    <n v="34.720590411042302"/>
    <n v="17.509583387932299"/>
  </r>
  <r>
    <x v="6"/>
    <x v="0"/>
    <x v="0"/>
    <x v="4"/>
    <n v="25588"/>
    <x v="36"/>
    <x v="36"/>
    <n v="352210805.72359699"/>
    <n v="965608815.25639498"/>
    <n v="2.4358086980000002"/>
    <x v="36"/>
    <n v="34.808869541558899"/>
    <n v="15.1387405559644"/>
  </r>
  <r>
    <x v="6"/>
    <x v="0"/>
    <x v="1"/>
    <x v="1"/>
    <n v="12650"/>
    <x v="37"/>
    <x v="37"/>
    <n v="51340539.196081698"/>
    <n v="398902333.08628398"/>
    <n v="1.3805612359999999"/>
    <x v="37"/>
    <n v="31.771147277476299"/>
    <n v="3.37422159108662"/>
  </r>
  <r>
    <x v="6"/>
    <x v="0"/>
    <x v="2"/>
    <x v="0"/>
    <n v="40057"/>
    <x v="38"/>
    <x v="38"/>
    <n v="67826715.733223394"/>
    <n v="264230835.83370799"/>
    <n v="2.8661811670000001"/>
    <x v="38"/>
    <n v="85.948161180963794"/>
    <n v="13.2590122123223"/>
  </r>
  <r>
    <x v="6"/>
    <x v="0"/>
    <x v="3"/>
    <x v="5"/>
    <n v="44412"/>
    <x v="39"/>
    <x v="39"/>
    <n v="165606968.89819199"/>
    <n v="500871486.12616402"/>
    <n v="4.644129028"/>
    <x v="39"/>
    <n v="51.990073047387099"/>
    <n v="16.488922000607602"/>
  </r>
  <r>
    <x v="6"/>
    <x v="0"/>
    <x v="4"/>
    <x v="3"/>
    <n v="38889"/>
    <x v="40"/>
    <x v="40"/>
    <n v="113106732.26766001"/>
    <n v="1043264151.51299"/>
    <n v="3.0715984879999998"/>
    <x v="40"/>
    <n v="33.186271163298699"/>
    <n v="19.098134217134401"/>
  </r>
  <r>
    <x v="6"/>
    <x v="0"/>
    <x v="5"/>
    <x v="1"/>
    <n v="42677"/>
    <x v="41"/>
    <x v="41"/>
    <n v="201150265.18809301"/>
    <n v="1051975765.60226"/>
    <n v="3.7674768259999998"/>
    <x v="41"/>
    <n v="41.969808723017103"/>
    <n v="15.177607649464401"/>
  </r>
  <r>
    <x v="0"/>
    <x v="1"/>
    <x v="0"/>
    <x v="3"/>
    <n v="39702"/>
    <x v="42"/>
    <x v="42"/>
    <n v="95359361.591577202"/>
    <n v="431033571.88109201"/>
    <n v="4.974970377"/>
    <x v="42"/>
    <n v="41.330848749206197"/>
    <n v="18.908706933368201"/>
  </r>
  <r>
    <x v="0"/>
    <x v="1"/>
    <x v="1"/>
    <x v="4"/>
    <n v="32904"/>
    <x v="43"/>
    <x v="43"/>
    <n v="359429774.28224701"/>
    <n v="553124254.35849404"/>
    <n v="3.25487416"/>
    <x v="43"/>
    <n v="30.949245645058099"/>
    <n v="9.8538231987964693"/>
  </r>
  <r>
    <x v="0"/>
    <x v="1"/>
    <x v="2"/>
    <x v="0"/>
    <n v="5205"/>
    <x v="44"/>
    <x v="44"/>
    <n v="129894700.832399"/>
    <n v="1068615729.70253"/>
    <n v="2.8814704760000001"/>
    <x v="44"/>
    <n v="5.1221240331437299"/>
    <n v="5.1040143045930897"/>
  </r>
  <r>
    <x v="0"/>
    <x v="1"/>
    <x v="3"/>
    <x v="0"/>
    <n v="13307"/>
    <x v="45"/>
    <x v="45"/>
    <n v="176403120.38966599"/>
    <n v="227355499.49663901"/>
    <n v="1.9772969469999999"/>
    <x v="45"/>
    <n v="32.255484183735298"/>
    <n v="3.8970949672392701"/>
  </r>
  <r>
    <x v="0"/>
    <x v="1"/>
    <x v="4"/>
    <x v="0"/>
    <n v="11264"/>
    <x v="46"/>
    <x v="46"/>
    <n v="135230218.67153201"/>
    <n v="719492777.93612003"/>
    <n v="1.103227749"/>
    <x v="46"/>
    <n v="34.361367865531797"/>
    <n v="4.20721107665514"/>
  </r>
  <r>
    <x v="0"/>
    <x v="1"/>
    <x v="5"/>
    <x v="1"/>
    <n v="34514"/>
    <x v="47"/>
    <x v="47"/>
    <n v="208793643.51195601"/>
    <n v="315074867.49008203"/>
    <n v="2.109877461"/>
    <x v="47"/>
    <n v="45.917647841415501"/>
    <n v="2.8754306658321598"/>
  </r>
  <r>
    <x v="1"/>
    <x v="1"/>
    <x v="0"/>
    <x v="5"/>
    <n v="15620"/>
    <x v="48"/>
    <x v="48"/>
    <n v="232181855.57281101"/>
    <n v="547350348.367594"/>
    <n v="1.539100707"/>
    <x v="48"/>
    <n v="36.1984658524715"/>
    <n v="6.3238324307809703"/>
  </r>
  <r>
    <x v="1"/>
    <x v="1"/>
    <x v="1"/>
    <x v="2"/>
    <n v="40937"/>
    <x v="49"/>
    <x v="49"/>
    <n v="135267515.33123201"/>
    <n v="919096661.85171998"/>
    <n v="4.310764185"/>
    <x v="49"/>
    <n v="40.963216458533402"/>
    <n v="3.5764324483316301"/>
  </r>
  <r>
    <x v="1"/>
    <x v="1"/>
    <x v="2"/>
    <x v="4"/>
    <n v="2373"/>
    <x v="50"/>
    <x v="50"/>
    <n v="176548451.75341001"/>
    <n v="754403132.27095699"/>
    <n v="3.4184318199999999"/>
    <x v="50"/>
    <n v="2.4178757743723498"/>
    <n v="1.6829327789385899"/>
  </r>
  <r>
    <x v="1"/>
    <x v="1"/>
    <x v="3"/>
    <x v="2"/>
    <n v="6615"/>
    <x v="51"/>
    <x v="51"/>
    <n v="313601576.668203"/>
    <n v="46765840.185842"/>
    <n v="0.59082586999999998"/>
    <x v="51"/>
    <n v="32.987582905300897"/>
    <n v="11.084758982817"/>
  </r>
  <r>
    <x v="1"/>
    <x v="1"/>
    <x v="4"/>
    <x v="0"/>
    <n v="42086"/>
    <x v="52"/>
    <x v="52"/>
    <n v="217065358.69537199"/>
    <n v="562788114.72018504"/>
    <n v="5.5690422030000004"/>
    <x v="52"/>
    <n v="36.748308229644103"/>
    <n v="19.3496614689825"/>
  </r>
  <r>
    <x v="1"/>
    <x v="1"/>
    <x v="5"/>
    <x v="4"/>
    <n v="29903"/>
    <x v="53"/>
    <x v="53"/>
    <n v="430233543.1498"/>
    <n v="1213869235.3836801"/>
    <n v="4.0564596819999998"/>
    <x v="53"/>
    <n v="28.906310416827701"/>
    <n v="6.7544081861266898"/>
  </r>
  <r>
    <x v="2"/>
    <x v="1"/>
    <x v="0"/>
    <x v="5"/>
    <n v="49290"/>
    <x v="54"/>
    <x v="54"/>
    <n v="93812361.309303001"/>
    <n v="431118281.41511899"/>
    <n v="4.24087134"/>
    <x v="54"/>
    <n v="59.356936416184901"/>
    <n v="2.2809193937169798"/>
  </r>
  <r>
    <x v="2"/>
    <x v="1"/>
    <x v="1"/>
    <x v="3"/>
    <n v="16627"/>
    <x v="55"/>
    <x v="55"/>
    <n v="403045106.81632799"/>
    <n v="1120544188.3220301"/>
    <n v="2.873439013"/>
    <x v="55"/>
    <n v="23.2408934611836"/>
    <n v="2.0635896120569601"/>
  </r>
  <r>
    <x v="2"/>
    <x v="1"/>
    <x v="2"/>
    <x v="3"/>
    <n v="3507"/>
    <x v="56"/>
    <x v="56"/>
    <n v="388113766.280343"/>
    <n v="921415010.468642"/>
    <n v="2.3396787969999999"/>
    <x v="56"/>
    <n v="3.86552769357949"/>
    <n v="1.1656382214538801"/>
  </r>
  <r>
    <x v="2"/>
    <x v="1"/>
    <x v="3"/>
    <x v="2"/>
    <n v="7779"/>
    <x v="57"/>
    <x v="57"/>
    <n v="280257425.85685599"/>
    <n v="375837263.66420197"/>
    <n v="2.4813723479999998"/>
    <x v="57"/>
    <n v="12.2612067334972"/>
    <n v="2.2704953965480899"/>
  </r>
  <r>
    <x v="2"/>
    <x v="1"/>
    <x v="4"/>
    <x v="1"/>
    <n v="13076"/>
    <x v="58"/>
    <x v="58"/>
    <n v="293288276.27053499"/>
    <n v="169075314.06006199"/>
    <n v="0.81154275799999998"/>
    <x v="58"/>
    <n v="51.413517870483197"/>
    <n v="2.26677828952386"/>
  </r>
  <r>
    <x v="2"/>
    <x v="1"/>
    <x v="5"/>
    <x v="4"/>
    <n v="12328"/>
    <x v="59"/>
    <x v="59"/>
    <n v="56216138.746484101"/>
    <n v="60065370.859260902"/>
    <n v="2.0195771819999999"/>
    <x v="59"/>
    <n v="21.959778407167899"/>
    <n v="15.8728771017237"/>
  </r>
  <r>
    <x v="3"/>
    <x v="1"/>
    <x v="0"/>
    <x v="4"/>
    <n v="31312"/>
    <x v="60"/>
    <x v="60"/>
    <n v="4639095.0610258104"/>
    <n v="407572534.67730701"/>
    <n v="5.2204491639999997"/>
    <x v="60"/>
    <n v="27.7443535739285"/>
    <n v="18.032166760198699"/>
  </r>
  <r>
    <x v="3"/>
    <x v="1"/>
    <x v="1"/>
    <x v="0"/>
    <n v="20371"/>
    <x v="61"/>
    <x v="61"/>
    <n v="88760942.394590601"/>
    <n v="1867366241.4658899"/>
    <n v="4.908960446"/>
    <x v="61"/>
    <n v="18.969884342465399"/>
    <n v="13.081133997758"/>
  </r>
  <r>
    <x v="3"/>
    <x v="1"/>
    <x v="2"/>
    <x v="1"/>
    <n v="14473"/>
    <x v="62"/>
    <x v="62"/>
    <n v="45997715.656769097"/>
    <n v="707683349.08319199"/>
    <n v="1.977108396"/>
    <x v="62"/>
    <n v="25.377426312005699"/>
    <n v="8.5047534586596107"/>
  </r>
  <r>
    <x v="3"/>
    <x v="1"/>
    <x v="3"/>
    <x v="3"/>
    <n v="48105"/>
    <x v="63"/>
    <x v="63"/>
    <n v="254164709.831642"/>
    <n v="1576772737.7541399"/>
    <n v="4.5283101749999997"/>
    <x v="63"/>
    <n v="34.368569958847701"/>
    <n v="16.685745935046501"/>
  </r>
  <r>
    <x v="3"/>
    <x v="1"/>
    <x v="4"/>
    <x v="4"/>
    <n v="4772"/>
    <x v="64"/>
    <x v="64"/>
    <n v="59242125.998997398"/>
    <n v="187915576.65605801"/>
    <n v="1.9083253600000001"/>
    <x v="64"/>
    <n v="8.3057750548264693"/>
    <n v="3.4820565618414601"/>
  </r>
  <r>
    <x v="3"/>
    <x v="1"/>
    <x v="5"/>
    <x v="2"/>
    <n v="44602"/>
    <x v="65"/>
    <x v="65"/>
    <n v="329140128.44741201"/>
    <n v="230582972.72637799"/>
    <n v="4.5426087739999996"/>
    <x v="65"/>
    <n v="37.519768498267098"/>
    <n v="6.5688460157873898"/>
  </r>
  <r>
    <x v="4"/>
    <x v="1"/>
    <x v="0"/>
    <x v="3"/>
    <n v="15659"/>
    <x v="66"/>
    <x v="66"/>
    <n v="17222486.491995499"/>
    <n v="689265795.52596605"/>
    <n v="1.9611818379999999"/>
    <x v="66"/>
    <n v="40.697039790004403"/>
    <n v="8.5486648084108996"/>
  </r>
  <r>
    <x v="4"/>
    <x v="1"/>
    <x v="1"/>
    <x v="0"/>
    <n v="27875"/>
    <x v="67"/>
    <x v="67"/>
    <n v="121052756.225871"/>
    <n v="590479248.44799304"/>
    <n v="1.2995956"/>
    <x v="67"/>
    <n v="71.109693877550995"/>
    <n v="12.173427958294001"/>
  </r>
  <r>
    <x v="4"/>
    <x v="1"/>
    <x v="2"/>
    <x v="5"/>
    <n v="42713"/>
    <x v="68"/>
    <x v="68"/>
    <n v="371760301.16366202"/>
    <n v="1339382569.7837999"/>
    <n v="4.3326346170000001"/>
    <x v="68"/>
    <n v="44.538174386352701"/>
    <n v="14.6458504793349"/>
  </r>
  <r>
    <x v="4"/>
    <x v="1"/>
    <x v="3"/>
    <x v="2"/>
    <n v="21670"/>
    <x v="69"/>
    <x v="69"/>
    <n v="274693416.98856699"/>
    <n v="1664355299.94188"/>
    <n v="2.118279298"/>
    <x v="69"/>
    <n v="56.866192563046098"/>
    <n v="11.2460451314592"/>
  </r>
  <r>
    <x v="4"/>
    <x v="1"/>
    <x v="4"/>
    <x v="1"/>
    <n v="23330"/>
    <x v="70"/>
    <x v="70"/>
    <n v="145372931.10520601"/>
    <n v="1404847419.0292499"/>
    <n v="3.7812813599999999"/>
    <x v="70"/>
    <n v="24.499868731950599"/>
    <n v="12.2486405565603"/>
  </r>
  <r>
    <x v="4"/>
    <x v="1"/>
    <x v="5"/>
    <x v="1"/>
    <n v="13819"/>
    <x v="71"/>
    <x v="71"/>
    <n v="20550407.588285699"/>
    <n v="727694704.15573895"/>
    <n v="2.3404721409999998"/>
    <x v="71"/>
    <n v="25.032606332874401"/>
    <n v="15.6503803670048"/>
  </r>
  <r>
    <x v="5"/>
    <x v="1"/>
    <x v="0"/>
    <x v="0"/>
    <n v="47836"/>
    <x v="72"/>
    <x v="72"/>
    <n v="236140434.823385"/>
    <n v="1141258384.06129"/>
    <n v="5.0472303759999999"/>
    <x v="72"/>
    <n v="58.364344017276501"/>
    <n v="12.1564556834741"/>
  </r>
  <r>
    <x v="5"/>
    <x v="1"/>
    <x v="1"/>
    <x v="4"/>
    <n v="39459"/>
    <x v="73"/>
    <x v="73"/>
    <n v="85727580.681232795"/>
    <n v="1069547280.3562"/>
    <n v="3.8037032040000001"/>
    <x v="73"/>
    <n v="49.602142022099002"/>
    <n v="16.526306953839999"/>
  </r>
  <r>
    <x v="5"/>
    <x v="1"/>
    <x v="2"/>
    <x v="4"/>
    <n v="14416"/>
    <x v="74"/>
    <x v="74"/>
    <n v="41469524.942121401"/>
    <n v="327660151.10462099"/>
    <n v="2.4086237760000002"/>
    <x v="74"/>
    <n v="21.5199510367373"/>
    <n v="5.1550429347861702"/>
  </r>
  <r>
    <x v="5"/>
    <x v="1"/>
    <x v="3"/>
    <x v="2"/>
    <n v="19545"/>
    <x v="75"/>
    <x v="75"/>
    <n v="25771025.272424001"/>
    <n v="765786128.46061599"/>
    <n v="3.1179045849999998"/>
    <x v="75"/>
    <n v="19.440990699756298"/>
    <n v="8.5809169677769397"/>
  </r>
  <r>
    <x v="5"/>
    <x v="1"/>
    <x v="4"/>
    <x v="2"/>
    <n v="46240"/>
    <x v="76"/>
    <x v="76"/>
    <n v="342920962.100685"/>
    <n v="229616741.33311799"/>
    <n v="6.6312216160000004"/>
    <x v="76"/>
    <n v="32.592759670688999"/>
    <n v="9.6971919087765794"/>
  </r>
  <r>
    <x v="5"/>
    <x v="1"/>
    <x v="5"/>
    <x v="1"/>
    <n v="35827"/>
    <x v="77"/>
    <x v="77"/>
    <n v="11229255.8202767"/>
    <n v="47105813.901893698"/>
    <n v="3.6718862909999999"/>
    <x v="77"/>
    <n v="42.116709378600099"/>
    <n v="19.710394699417101"/>
  </r>
  <r>
    <x v="6"/>
    <x v="1"/>
    <x v="0"/>
    <x v="3"/>
    <n v="14790"/>
    <x v="78"/>
    <x v="78"/>
    <n v="399017044.518924"/>
    <n v="1849813508.6628301"/>
    <n v="2.9740570499999999"/>
    <x v="78"/>
    <n v="20.296418279127199"/>
    <n v="12.974217956019499"/>
  </r>
  <r>
    <x v="6"/>
    <x v="1"/>
    <x v="1"/>
    <x v="2"/>
    <n v="7720"/>
    <x v="79"/>
    <x v="79"/>
    <n v="49461112.100951403"/>
    <n v="648791393.87590396"/>
    <n v="0.93685653599999996"/>
    <x v="79"/>
    <n v="25.2155735563104"/>
    <n v="2.1078924497307199"/>
  </r>
  <r>
    <x v="6"/>
    <x v="1"/>
    <x v="2"/>
    <x v="1"/>
    <n v="39379"/>
    <x v="80"/>
    <x v="80"/>
    <n v="200338921.21485499"/>
    <n v="1417059067.8511901"/>
    <n v="4.3726894830000003"/>
    <x v="80"/>
    <n v="33.544303797468302"/>
    <n v="9.9854012133261101"/>
  </r>
  <r>
    <x v="6"/>
    <x v="1"/>
    <x v="3"/>
    <x v="0"/>
    <n v="28614"/>
    <x v="81"/>
    <x v="81"/>
    <n v="38548909.7780625"/>
    <n v="1256342958.1887"/>
    <n v="2.345943874"/>
    <x v="81"/>
    <n v="53.426192165502798"/>
    <n v="16.029782528840201"/>
  </r>
  <r>
    <x v="6"/>
    <x v="1"/>
    <x v="4"/>
    <x v="1"/>
    <n v="27025"/>
    <x v="82"/>
    <x v="82"/>
    <n v="43632312.606806502"/>
    <n v="1079725317.4288099"/>
    <n v="2.0118681"/>
    <x v="82"/>
    <n v="37.524298805887199"/>
    <n v="8.3387665084339009"/>
  </r>
  <r>
    <x v="6"/>
    <x v="1"/>
    <x v="5"/>
    <x v="2"/>
    <n v="41981"/>
    <x v="83"/>
    <x v="83"/>
    <n v="291391592.09571302"/>
    <n v="1593198119.9386499"/>
    <n v="3.486287205"/>
    <x v="83"/>
    <n v="38.000108620876901"/>
    <n v="4.4786678962086102"/>
  </r>
  <r>
    <x v="0"/>
    <x v="2"/>
    <x v="0"/>
    <x v="2"/>
    <n v="24462"/>
    <x v="84"/>
    <x v="84"/>
    <n v="327936295.01898003"/>
    <n v="724434531.26431501"/>
    <n v="4.094327979"/>
    <x v="84"/>
    <n v="22.4115658411895"/>
    <n v="4.7031959435284802"/>
  </r>
  <r>
    <x v="0"/>
    <x v="2"/>
    <x v="1"/>
    <x v="3"/>
    <n v="48843"/>
    <x v="85"/>
    <x v="85"/>
    <n v="301916718.67791498"/>
    <n v="1548358303.7686999"/>
    <n v="2.3736802080000001"/>
    <x v="85"/>
    <n v="72.673302682676393"/>
    <n v="3.8737894565120201"/>
  </r>
  <r>
    <x v="0"/>
    <x v="2"/>
    <x v="2"/>
    <x v="4"/>
    <n v="17881"/>
    <x v="86"/>
    <x v="86"/>
    <n v="198842798.56400701"/>
    <n v="860402696.13972294"/>
    <n v="1.543738705"/>
    <x v="86"/>
    <n v="70.472549560556502"/>
    <n v="9.4353402286504302"/>
  </r>
  <r>
    <x v="0"/>
    <x v="2"/>
    <x v="3"/>
    <x v="0"/>
    <n v="26460"/>
    <x v="87"/>
    <x v="87"/>
    <n v="283664687.32662201"/>
    <n v="1329484811.3579299"/>
    <n v="4.0616624400000001"/>
    <x v="87"/>
    <n v="28.363168613999299"/>
    <n v="2.0029782813146002"/>
  </r>
  <r>
    <x v="0"/>
    <x v="2"/>
    <x v="4"/>
    <x v="4"/>
    <n v="43925"/>
    <x v="88"/>
    <x v="88"/>
    <n v="25797956.237194698"/>
    <n v="65106452.876989603"/>
    <n v="2.1278318980000002"/>
    <x v="88"/>
    <n v="61.8418088641099"/>
    <n v="17.272939176368499"/>
  </r>
  <r>
    <x v="0"/>
    <x v="2"/>
    <x v="5"/>
    <x v="4"/>
    <n v="8970"/>
    <x v="89"/>
    <x v="89"/>
    <n v="107048561.01315001"/>
    <n v="636336059.33666801"/>
    <n v="1.537145481"/>
    <x v="89"/>
    <n v="17.504829927990102"/>
    <n v="6.3414323120152298"/>
  </r>
  <r>
    <x v="1"/>
    <x v="2"/>
    <x v="0"/>
    <x v="2"/>
    <n v="35400"/>
    <x v="90"/>
    <x v="90"/>
    <n v="117425173.288252"/>
    <n v="863319403.88382697"/>
    <n v="1.9849696830000001"/>
    <x v="90"/>
    <n v="81.900839830645694"/>
    <n v="10.705795629796601"/>
  </r>
  <r>
    <x v="1"/>
    <x v="2"/>
    <x v="1"/>
    <x v="1"/>
    <n v="27088"/>
    <x v="91"/>
    <x v="91"/>
    <n v="387563970.974361"/>
    <n v="1218456261.3199501"/>
    <n v="3.2848549500000002"/>
    <x v="91"/>
    <n v="24.505599884202699"/>
    <n v="5.1900998716975"/>
  </r>
  <r>
    <x v="1"/>
    <x v="2"/>
    <x v="2"/>
    <x v="2"/>
    <n v="21429"/>
    <x v="92"/>
    <x v="92"/>
    <n v="39911111.495396599"/>
    <n v="41779334.248516202"/>
    <n v="3.2156449560000002"/>
    <x v="92"/>
    <n v="25.3973333333333"/>
    <n v="13.942671273975"/>
  </r>
  <r>
    <x v="1"/>
    <x v="2"/>
    <x v="3"/>
    <x v="3"/>
    <n v="25490"/>
    <x v="93"/>
    <x v="93"/>
    <n v="9457445.0224878397"/>
    <n v="311688875.49272001"/>
    <n v="4.0579068019999998"/>
    <x v="93"/>
    <n v="24.206567776490399"/>
    <n v="8.6290189849751897"/>
  </r>
  <r>
    <x v="1"/>
    <x v="2"/>
    <x v="4"/>
    <x v="2"/>
    <n v="37933"/>
    <x v="94"/>
    <x v="94"/>
    <n v="274533473.03291398"/>
    <n v="2042306717.05796"/>
    <n v="4.053685669"/>
    <x v="94"/>
    <n v="31.398890820296302"/>
    <n v="6.18932041943419"/>
  </r>
  <r>
    <x v="1"/>
    <x v="2"/>
    <x v="5"/>
    <x v="2"/>
    <n v="4181"/>
    <x v="95"/>
    <x v="95"/>
    <n v="302048648.34770501"/>
    <n v="538622021.246961"/>
    <n v="0.80675110800000005"/>
    <x v="95"/>
    <n v="19.530994534497999"/>
    <n v="4.5225749505583703"/>
  </r>
  <r>
    <x v="2"/>
    <x v="2"/>
    <x v="0"/>
    <x v="3"/>
    <n v="38831"/>
    <x v="96"/>
    <x v="96"/>
    <n v="23933712.799133401"/>
    <n v="1392310028.9732699"/>
    <n v="4.5503108909999996"/>
    <x v="96"/>
    <n v="32.303443227099898"/>
    <n v="2.9194455528174101"/>
  </r>
  <r>
    <x v="2"/>
    <x v="2"/>
    <x v="1"/>
    <x v="4"/>
    <n v="37440"/>
    <x v="97"/>
    <x v="97"/>
    <n v="180556743.77293199"/>
    <n v="38460601.664489202"/>
    <n v="4.5155082479999997"/>
    <x v="97"/>
    <n v="30.151725026575999"/>
    <n v="18.893604608695"/>
  </r>
  <r>
    <x v="2"/>
    <x v="2"/>
    <x v="2"/>
    <x v="3"/>
    <n v="49840"/>
    <x v="98"/>
    <x v="98"/>
    <n v="55650776.475770801"/>
    <n v="2509071700.6326599"/>
    <n v="4.1631104179999996"/>
    <x v="98"/>
    <n v="62.871343332534401"/>
    <n v="13.1124736282525"/>
  </r>
  <r>
    <x v="2"/>
    <x v="2"/>
    <x v="3"/>
    <x v="3"/>
    <n v="11356"/>
    <x v="99"/>
    <x v="99"/>
    <n v="97413083.469457701"/>
    <n v="155685344.38825899"/>
    <n v="0.88670138600000004"/>
    <x v="99"/>
    <n v="44.710421670144498"/>
    <n v="15.564705640287199"/>
  </r>
  <r>
    <x v="2"/>
    <x v="2"/>
    <x v="4"/>
    <x v="0"/>
    <n v="42322"/>
    <x v="100"/>
    <x v="100"/>
    <n v="416875153.12695903"/>
    <n v="897956052.27198303"/>
    <n v="4.7118376179999997"/>
    <x v="100"/>
    <n v="33.1165833313771"/>
    <n v="7.4215580126246499"/>
  </r>
  <r>
    <x v="2"/>
    <x v="2"/>
    <x v="5"/>
    <x v="3"/>
    <n v="43516"/>
    <x v="101"/>
    <x v="101"/>
    <n v="122174961.400554"/>
    <n v="2007043946.3308101"/>
    <n v="4.3085125680000003"/>
    <x v="101"/>
    <n v="52.640110322135797"/>
    <n v="9.0999601181043897"/>
  </r>
  <r>
    <x v="3"/>
    <x v="2"/>
    <x v="0"/>
    <x v="1"/>
    <n v="22567"/>
    <x v="102"/>
    <x v="102"/>
    <n v="343979835.16884297"/>
    <n v="1636819005.5243399"/>
    <n v="2.673548577"/>
    <x v="102"/>
    <n v="24.3777816186319"/>
    <n v="14.4871487225472"/>
  </r>
  <r>
    <x v="3"/>
    <x v="2"/>
    <x v="1"/>
    <x v="2"/>
    <n v="12690"/>
    <x v="103"/>
    <x v="103"/>
    <n v="79464189.516077995"/>
    <n v="877353982.09662497"/>
    <n v="1.487648823"/>
    <x v="103"/>
    <n v="31.630898078217299"/>
    <n v="19.997347159566299"/>
  </r>
  <r>
    <x v="3"/>
    <x v="2"/>
    <x v="2"/>
    <x v="2"/>
    <n v="19490"/>
    <x v="104"/>
    <x v="104"/>
    <n v="180368059.454016"/>
    <n v="186659772.689955"/>
    <n v="1.522519245"/>
    <x v="104"/>
    <n v="50.506621057814399"/>
    <n v="17.953245399429399"/>
  </r>
  <r>
    <x v="3"/>
    <x v="2"/>
    <x v="3"/>
    <x v="0"/>
    <n v="31952"/>
    <x v="105"/>
    <x v="105"/>
    <n v="187674959.69939199"/>
    <n v="653702302.94631898"/>
    <n v="4.1897843159999999"/>
    <x v="105"/>
    <n v="26.5479078733091"/>
    <n v="16.2872058606564"/>
  </r>
  <r>
    <x v="3"/>
    <x v="2"/>
    <x v="4"/>
    <x v="0"/>
    <n v="48506"/>
    <x v="106"/>
    <x v="106"/>
    <n v="282667727.65216601"/>
    <n v="740160079.45630002"/>
    <n v="2.4230814020000002"/>
    <x v="106"/>
    <n v="63.788432708240101"/>
    <n v="16.733214313613601"/>
  </r>
  <r>
    <x v="3"/>
    <x v="2"/>
    <x v="5"/>
    <x v="4"/>
    <n v="39315"/>
    <x v="107"/>
    <x v="107"/>
    <n v="240940021.194363"/>
    <n v="627759099.77010405"/>
    <n v="2.7132244010000002"/>
    <x v="107"/>
    <n v="81.470045796464703"/>
    <n v="4.4791912089335497"/>
  </r>
  <r>
    <x v="4"/>
    <x v="2"/>
    <x v="0"/>
    <x v="1"/>
    <n v="16356"/>
    <x v="108"/>
    <x v="108"/>
    <n v="166025424.60104799"/>
    <n v="686042776.38660896"/>
    <n v="3.5080901199999999"/>
    <x v="108"/>
    <n v="14.142916436081901"/>
    <n v="12.5712328926738"/>
  </r>
  <r>
    <x v="4"/>
    <x v="2"/>
    <x v="1"/>
    <x v="5"/>
    <n v="2816"/>
    <x v="109"/>
    <x v="109"/>
    <n v="19972373.172776401"/>
    <n v="1715606480.22487"/>
    <n v="0.38403426899999998"/>
    <x v="109"/>
    <n v="24.3619690284626"/>
    <n v="3.7925650089882499"/>
  </r>
  <r>
    <x v="4"/>
    <x v="2"/>
    <x v="2"/>
    <x v="1"/>
    <n v="22198"/>
    <x v="110"/>
    <x v="110"/>
    <n v="272096632.36912"/>
    <n v="1611450931.5952101"/>
    <n v="2.0367101949999999"/>
    <x v="110"/>
    <n v="33.679770592787001"/>
    <n v="8.3545443932016195"/>
  </r>
  <r>
    <x v="4"/>
    <x v="2"/>
    <x v="3"/>
    <x v="0"/>
    <n v="4007"/>
    <x v="111"/>
    <x v="111"/>
    <n v="385933941.064282"/>
    <n v="693456418.52655602"/>
    <n v="2.7524532910000001"/>
    <x v="111"/>
    <n v="5.1274504785791004"/>
    <n v="10.722442859839999"/>
  </r>
  <r>
    <x v="4"/>
    <x v="2"/>
    <x v="4"/>
    <x v="0"/>
    <n v="42315"/>
    <x v="112"/>
    <x v="112"/>
    <n v="67494249.214913994"/>
    <n v="1291159708.91766"/>
    <n v="4.3227807260000004"/>
    <x v="112"/>
    <n v="34.372816922002102"/>
    <n v="11.342712525777101"/>
  </r>
  <r>
    <x v="4"/>
    <x v="2"/>
    <x v="5"/>
    <x v="2"/>
    <n v="40132"/>
    <x v="113"/>
    <x v="113"/>
    <n v="74236161.544915602"/>
    <n v="1493481669.61673"/>
    <n v="4.2291127399999997"/>
    <x v="113"/>
    <n v="34.420886510223603"/>
    <n v="7.4183788960822898"/>
  </r>
  <r>
    <x v="5"/>
    <x v="2"/>
    <x v="0"/>
    <x v="1"/>
    <n v="37296"/>
    <x v="114"/>
    <x v="114"/>
    <n v="119583494.09836701"/>
    <n v="167866778.22767001"/>
    <n v="3.0711438900000001"/>
    <x v="114"/>
    <n v="43.473091583033103"/>
    <n v="14.7908289325468"/>
  </r>
  <r>
    <x v="5"/>
    <x v="2"/>
    <x v="1"/>
    <x v="1"/>
    <n v="43302"/>
    <x v="115"/>
    <x v="115"/>
    <n v="175560244.25891399"/>
    <n v="1651842293.10182"/>
    <n v="4.6734602220000001"/>
    <x v="115"/>
    <n v="52.458658913320001"/>
    <n v="12.9046384507803"/>
  </r>
  <r>
    <x v="5"/>
    <x v="2"/>
    <x v="2"/>
    <x v="1"/>
    <n v="38262"/>
    <x v="116"/>
    <x v="116"/>
    <n v="63750735.493821599"/>
    <n v="848519251.31865001"/>
    <n v="4.1215146989999996"/>
    <x v="116"/>
    <n v="30.666762845944799"/>
    <n v="4.2265459477902896"/>
  </r>
  <r>
    <x v="5"/>
    <x v="2"/>
    <x v="3"/>
    <x v="3"/>
    <n v="9932"/>
    <x v="117"/>
    <x v="117"/>
    <n v="111165846.632727"/>
    <n v="1389444156.3250101"/>
    <n v="1.232516502"/>
    <x v="117"/>
    <n v="32.553261225827598"/>
    <n v="6.9258069564301703"/>
  </r>
  <r>
    <x v="5"/>
    <x v="2"/>
    <x v="4"/>
    <x v="5"/>
    <n v="21638"/>
    <x v="118"/>
    <x v="118"/>
    <n v="45382833.568758897"/>
    <n v="409519339.84710699"/>
    <n v="3.278613279"/>
    <x v="118"/>
    <n v="22.198512439086901"/>
    <n v="8.1336111904683595"/>
  </r>
  <r>
    <x v="5"/>
    <x v="2"/>
    <x v="5"/>
    <x v="0"/>
    <n v="35071"/>
    <x v="119"/>
    <x v="119"/>
    <n v="178070031.156515"/>
    <n v="1180168016.2152901"/>
    <n v="4.843988929"/>
    <x v="119"/>
    <n v="30.4290486312958"/>
    <n v="2.3529060643603299"/>
  </r>
  <r>
    <x v="6"/>
    <x v="2"/>
    <x v="0"/>
    <x v="2"/>
    <n v="28896"/>
    <x v="120"/>
    <x v="120"/>
    <n v="352281246.12209803"/>
    <n v="226721485.34075701"/>
    <n v="3.729907646"/>
    <x v="120"/>
    <n v="34.280426607191501"/>
    <n v="14.781952273254101"/>
  </r>
  <r>
    <x v="6"/>
    <x v="2"/>
    <x v="1"/>
    <x v="0"/>
    <n v="16188"/>
    <x v="121"/>
    <x v="121"/>
    <n v="276485458.97938299"/>
    <n v="1136941969.71049"/>
    <n v="2.6672975459999999"/>
    <x v="121"/>
    <n v="24.9972976729103"/>
    <n v="3.9592271289571102"/>
  </r>
  <r>
    <x v="6"/>
    <x v="2"/>
    <x v="2"/>
    <x v="4"/>
    <n v="39294"/>
    <x v="122"/>
    <x v="122"/>
    <n v="284275710.683806"/>
    <n v="960723678.41946101"/>
    <n v="5.059967984"/>
    <x v="122"/>
    <n v="38.708342773831902"/>
    <n v="5.3578729049145402"/>
  </r>
  <r>
    <x v="6"/>
    <x v="2"/>
    <x v="3"/>
    <x v="0"/>
    <n v="2545"/>
    <x v="123"/>
    <x v="123"/>
    <n v="141964679.98071399"/>
    <n v="401558224.85286802"/>
    <n v="1.9904209610000001"/>
    <x v="123"/>
    <n v="3.6678868936096598"/>
    <n v="9.8353262616456796"/>
  </r>
  <r>
    <x v="6"/>
    <x v="2"/>
    <x v="4"/>
    <x v="4"/>
    <n v="41212"/>
    <x v="124"/>
    <x v="124"/>
    <n v="35742834.480247803"/>
    <n v="259214642.59618801"/>
    <n v="4.203525967"/>
    <x v="124"/>
    <n v="37.896440427038399"/>
    <n v="13.211549851393499"/>
  </r>
  <r>
    <x v="6"/>
    <x v="2"/>
    <x v="5"/>
    <x v="0"/>
    <n v="47076"/>
    <x v="125"/>
    <x v="125"/>
    <n v="200802299.653332"/>
    <n v="873222955.34502006"/>
    <n v="4.05498928"/>
    <x v="125"/>
    <n v="42.9760817966039"/>
    <n v="15.7381282824989"/>
  </r>
  <r>
    <x v="0"/>
    <x v="3"/>
    <x v="0"/>
    <x v="3"/>
    <n v="19586"/>
    <x v="126"/>
    <x v="126"/>
    <n v="246881833.07311001"/>
    <n v="968098573.34009397"/>
    <n v="4.1091543770000003"/>
    <x v="126"/>
    <n v="19.489138979273001"/>
    <n v="16.517888801376799"/>
  </r>
  <r>
    <x v="0"/>
    <x v="3"/>
    <x v="1"/>
    <x v="2"/>
    <n v="24367"/>
    <x v="127"/>
    <x v="127"/>
    <n v="135710897.261489"/>
    <n v="152435432.94823599"/>
    <n v="3.7505536670000001"/>
    <x v="127"/>
    <n v="26.512093483771899"/>
    <n v="4.7635144120155601"/>
  </r>
  <r>
    <x v="0"/>
    <x v="3"/>
    <x v="2"/>
    <x v="1"/>
    <n v="15152"/>
    <x v="128"/>
    <x v="128"/>
    <n v="326533127.60057998"/>
    <n v="2038121758.0172"/>
    <n v="2.8760890479999999"/>
    <x v="128"/>
    <n v="23.923958695171599"/>
    <n v="9.1371789328854103"/>
  </r>
  <r>
    <x v="0"/>
    <x v="3"/>
    <x v="3"/>
    <x v="2"/>
    <n v="39008"/>
    <x v="129"/>
    <x v="129"/>
    <n v="67539504.339873806"/>
    <n v="230401464.411226"/>
    <n v="4.9209605889999999"/>
    <x v="129"/>
    <n v="35.780262518230401"/>
    <n v="16.102855333669499"/>
  </r>
  <r>
    <x v="0"/>
    <x v="3"/>
    <x v="4"/>
    <x v="3"/>
    <n v="15596"/>
    <x v="130"/>
    <x v="130"/>
    <n v="70916856.388715103"/>
    <n v="818380653.66336799"/>
    <n v="4.3133398700000001"/>
    <x v="130"/>
    <n v="13.626911314984699"/>
    <n v="13.134538792248801"/>
  </r>
  <r>
    <x v="0"/>
    <x v="3"/>
    <x v="5"/>
    <x v="4"/>
    <n v="12545"/>
    <x v="131"/>
    <x v="131"/>
    <n v="74862938.094244704"/>
    <n v="1364755570.22049"/>
    <n v="2.310132211"/>
    <x v="131"/>
    <n v="15.8462490684249"/>
    <n v="15.739268199686901"/>
  </r>
  <r>
    <x v="1"/>
    <x v="3"/>
    <x v="0"/>
    <x v="5"/>
    <n v="41844"/>
    <x v="132"/>
    <x v="132"/>
    <n v="203722185.57059699"/>
    <n v="1179300773.4872301"/>
    <n v="3.18925093"/>
    <x v="132"/>
    <n v="38.1805739312924"/>
    <n v="7.4826515182676996"/>
  </r>
  <r>
    <x v="1"/>
    <x v="3"/>
    <x v="1"/>
    <x v="4"/>
    <n v="1644"/>
    <x v="133"/>
    <x v="133"/>
    <n v="176083879.74995601"/>
    <n v="938206399.01083505"/>
    <n v="2.700953551"/>
    <x v="133"/>
    <n v="1.7089574735704101"/>
    <n v="15.2834114470531"/>
  </r>
  <r>
    <x v="1"/>
    <x v="3"/>
    <x v="2"/>
    <x v="1"/>
    <n v="34774"/>
    <x v="134"/>
    <x v="134"/>
    <n v="44283930.699717097"/>
    <n v="452574949.91680998"/>
    <n v="3.8265965949999998"/>
    <x v="134"/>
    <n v="34.699396297959296"/>
    <n v="15.387432094494701"/>
  </r>
  <r>
    <x v="1"/>
    <x v="3"/>
    <x v="3"/>
    <x v="5"/>
    <n v="27278"/>
    <x v="135"/>
    <x v="135"/>
    <n v="154059975.49975699"/>
    <n v="1800382768.0141399"/>
    <n v="3.6976677489999998"/>
    <x v="135"/>
    <n v="26.694197892099702"/>
    <n v="6.9792288483850804"/>
  </r>
  <r>
    <x v="1"/>
    <x v="3"/>
    <x v="4"/>
    <x v="2"/>
    <n v="47999"/>
    <x v="136"/>
    <x v="136"/>
    <n v="315375406.06980097"/>
    <n v="2564052743.53792"/>
    <n v="5.7844028349999999"/>
    <x v="136"/>
    <n v="35.993670980997898"/>
    <n v="17.208581611058602"/>
  </r>
  <r>
    <x v="1"/>
    <x v="3"/>
    <x v="5"/>
    <x v="4"/>
    <n v="39194"/>
    <x v="137"/>
    <x v="137"/>
    <n v="440771813.94826198"/>
    <n v="506303430.58765399"/>
    <n v="5.951678136"/>
    <x v="137"/>
    <n v="33.546454401506303"/>
    <n v="18.565449683303701"/>
  </r>
  <r>
    <x v="2"/>
    <x v="3"/>
    <x v="0"/>
    <x v="3"/>
    <n v="31398"/>
    <x v="138"/>
    <x v="138"/>
    <n v="150526515.42764401"/>
    <n v="1571961767.70346"/>
    <n v="4.0593814830000001"/>
    <x v="138"/>
    <n v="32.724316549761802"/>
    <n v="8.91680483862004"/>
  </r>
  <r>
    <x v="2"/>
    <x v="3"/>
    <x v="1"/>
    <x v="1"/>
    <n v="16949"/>
    <x v="139"/>
    <x v="139"/>
    <n v="148643761.43431601"/>
    <n v="848656519.06283295"/>
    <n v="2.7567564999999998"/>
    <x v="139"/>
    <n v="24.231550052897902"/>
    <n v="19.335070471902199"/>
  </r>
  <r>
    <x v="2"/>
    <x v="3"/>
    <x v="2"/>
    <x v="0"/>
    <n v="14711"/>
    <x v="140"/>
    <x v="140"/>
    <n v="231967342.076489"/>
    <n v="565724778.77321804"/>
    <n v="1.9864763540000001"/>
    <x v="140"/>
    <n v="36.698598014269301"/>
    <n v="11.877301318799301"/>
  </r>
  <r>
    <x v="2"/>
    <x v="3"/>
    <x v="3"/>
    <x v="4"/>
    <n v="13598"/>
    <x v="141"/>
    <x v="141"/>
    <n v="173341540.90072399"/>
    <n v="2126233101.3592"/>
    <n v="3.5439459640000002"/>
    <x v="141"/>
    <n v="12.5179511728099"/>
    <n v="18.741860924917098"/>
  </r>
  <r>
    <x v="2"/>
    <x v="3"/>
    <x v="4"/>
    <x v="1"/>
    <n v="17118"/>
    <x v="142"/>
    <x v="142"/>
    <n v="13772670.3438132"/>
    <n v="1703959273.95874"/>
    <n v="2.0360159489999998"/>
    <x v="142"/>
    <n v="36.394174550866303"/>
    <n v="1.3713481322488501"/>
  </r>
  <r>
    <x v="2"/>
    <x v="3"/>
    <x v="5"/>
    <x v="0"/>
    <n v="30020"/>
    <x v="143"/>
    <x v="143"/>
    <n v="419964063.074745"/>
    <n v="478188633.99585599"/>
    <n v="1.7272738439999999"/>
    <x v="143"/>
    <n v="77.880973382452098"/>
    <n v="17.4215097734631"/>
  </r>
  <r>
    <x v="3"/>
    <x v="3"/>
    <x v="0"/>
    <x v="2"/>
    <n v="7200"/>
    <x v="144"/>
    <x v="144"/>
    <n v="119031428.368627"/>
    <n v="70221803.526572198"/>
    <n v="1.3075473200000001"/>
    <x v="144"/>
    <n v="19.586507072905299"/>
    <n v="18.6596406180396"/>
  </r>
  <r>
    <x v="3"/>
    <x v="3"/>
    <x v="1"/>
    <x v="0"/>
    <n v="28949"/>
    <x v="145"/>
    <x v="145"/>
    <n v="267791623.42908999"/>
    <n v="1856775227.6572001"/>
    <n v="1.668234078"/>
    <x v="145"/>
    <n v="89.951216480750702"/>
    <n v="11.911906906191099"/>
  </r>
  <r>
    <x v="3"/>
    <x v="3"/>
    <x v="2"/>
    <x v="3"/>
    <n v="21275"/>
    <x v="146"/>
    <x v="146"/>
    <n v="52318188.478973597"/>
    <n v="146969417.655691"/>
    <n v="1.5016510919999999"/>
    <x v="146"/>
    <n v="71.637820728668601"/>
    <n v="7.52001674852501"/>
  </r>
  <r>
    <x v="3"/>
    <x v="3"/>
    <x v="3"/>
    <x v="0"/>
    <n v="14432"/>
    <x v="147"/>
    <x v="147"/>
    <n v="363325142.07694501"/>
    <n v="91527741.095761299"/>
    <n v="1.0117362860000001"/>
    <x v="147"/>
    <n v="92.329345531315894"/>
    <n v="17.374027387142199"/>
  </r>
  <r>
    <x v="3"/>
    <x v="3"/>
    <x v="4"/>
    <x v="1"/>
    <n v="42381"/>
    <x v="148"/>
    <x v="148"/>
    <n v="217819942.26388001"/>
    <n v="663330884.36779904"/>
    <n v="4.416576761"/>
    <x v="148"/>
    <n v="36.093817865933097"/>
    <n v="11.453507273323799"/>
  </r>
  <r>
    <x v="3"/>
    <x v="3"/>
    <x v="5"/>
    <x v="1"/>
    <n v="2336"/>
    <x v="149"/>
    <x v="149"/>
    <n v="154892754.85860199"/>
    <n v="426091310.68393999"/>
    <n v="0.28871842199999997"/>
    <x v="149"/>
    <n v="25.8836565096952"/>
    <n v="7.5364944274776899"/>
  </r>
  <r>
    <x v="4"/>
    <x v="3"/>
    <x v="0"/>
    <x v="1"/>
    <n v="31276"/>
    <x v="150"/>
    <x v="150"/>
    <n v="185189759.849392"/>
    <n v="2588218392.7170601"/>
    <n v="3.618497724"/>
    <x v="150"/>
    <n v="37.578247966454001"/>
    <n v="5.3638840904325198"/>
  </r>
  <r>
    <x v="4"/>
    <x v="3"/>
    <x v="1"/>
    <x v="0"/>
    <n v="48669"/>
    <x v="151"/>
    <x v="151"/>
    <n v="137673887.349666"/>
    <n v="77581037.032006994"/>
    <n v="3.8344304440000001"/>
    <x v="151"/>
    <n v="61.529222872602602"/>
    <n v="19.983478540749498"/>
  </r>
  <r>
    <x v="4"/>
    <x v="3"/>
    <x v="2"/>
    <x v="1"/>
    <n v="18391"/>
    <x v="152"/>
    <x v="152"/>
    <n v="313238515.38020998"/>
    <n v="1491257191.3691001"/>
    <n v="4.2192366410000002"/>
    <x v="152"/>
    <n v="17.102179735158401"/>
    <n v="3.9353006116528602"/>
  </r>
  <r>
    <x v="4"/>
    <x v="3"/>
    <x v="3"/>
    <x v="5"/>
    <n v="2553"/>
    <x v="153"/>
    <x v="153"/>
    <n v="341905847.64273798"/>
    <n v="786961472.47694898"/>
    <n v="2.352774073"/>
    <x v="153"/>
    <n v="3.92551817454948"/>
    <n v="2.59106873998571"/>
  </r>
  <r>
    <x v="4"/>
    <x v="3"/>
    <x v="4"/>
    <x v="5"/>
    <n v="45902"/>
    <x v="154"/>
    <x v="154"/>
    <n v="62308980.184523702"/>
    <n v="2666577149.03971"/>
    <n v="5.6151589399999997"/>
    <x v="154"/>
    <n v="42.428387883941603"/>
    <n v="12.5792148829941"/>
  </r>
  <r>
    <x v="4"/>
    <x v="3"/>
    <x v="5"/>
    <x v="1"/>
    <n v="29116"/>
    <x v="155"/>
    <x v="155"/>
    <n v="284322407.58152801"/>
    <n v="416929041.11295903"/>
    <n v="3.7016183979999999"/>
    <x v="155"/>
    <n v="26.7182997779286"/>
    <n v="9.2508409365941002"/>
  </r>
  <r>
    <x v="5"/>
    <x v="3"/>
    <x v="0"/>
    <x v="0"/>
    <n v="32452"/>
    <x v="156"/>
    <x v="156"/>
    <n v="202346357.486561"/>
    <n v="94072317.403901294"/>
    <n v="3.9818686219999999"/>
    <x v="156"/>
    <n v="28.373581408362"/>
    <n v="15.998623280835799"/>
  </r>
  <r>
    <x v="5"/>
    <x v="3"/>
    <x v="1"/>
    <x v="2"/>
    <n v="12246"/>
    <x v="157"/>
    <x v="157"/>
    <n v="353651491.812352"/>
    <n v="2233409333.5163598"/>
    <n v="1.967292882"/>
    <x v="157"/>
    <n v="22.308449010820802"/>
    <n v="15.7860595764372"/>
  </r>
  <r>
    <x v="5"/>
    <x v="3"/>
    <x v="2"/>
    <x v="4"/>
    <n v="8899"/>
    <x v="158"/>
    <x v="158"/>
    <n v="107620176.35877401"/>
    <n v="1621531333.7505801"/>
    <n v="0.98718777800000002"/>
    <x v="158"/>
    <n v="29.457133399536499"/>
    <n v="8.9892566729219698"/>
  </r>
  <r>
    <x v="5"/>
    <x v="3"/>
    <x v="3"/>
    <x v="2"/>
    <n v="45300"/>
    <x v="159"/>
    <x v="159"/>
    <n v="166393529.49896899"/>
    <n v="379566585.71260899"/>
    <n v="3.27631542"/>
    <x v="159"/>
    <n v="57.850711959644897"/>
    <n v="10.6636280023934"/>
  </r>
  <r>
    <x v="5"/>
    <x v="3"/>
    <x v="4"/>
    <x v="5"/>
    <n v="9167"/>
    <x v="160"/>
    <x v="160"/>
    <n v="188005730.32884699"/>
    <n v="1417881286.7455699"/>
    <n v="2.4923399009999998"/>
    <x v="160"/>
    <n v="15.7812284809254"/>
    <n v="18.201265916404399"/>
  </r>
  <r>
    <x v="5"/>
    <x v="3"/>
    <x v="5"/>
    <x v="0"/>
    <n v="46469"/>
    <x v="161"/>
    <x v="161"/>
    <n v="373980333.78280199"/>
    <n v="1352058059.9784"/>
    <n v="4.0105674389999999"/>
    <x v="161"/>
    <n v="83.225575355959506"/>
    <n v="12.0046261810016"/>
  </r>
  <r>
    <x v="6"/>
    <x v="3"/>
    <x v="0"/>
    <x v="4"/>
    <n v="12561"/>
    <x v="162"/>
    <x v="162"/>
    <n v="75261345.167446494"/>
    <n v="1507338396.3820601"/>
    <n v="1.958672462"/>
    <x v="162"/>
    <n v="24.930533502699198"/>
    <n v="17.091416253244201"/>
  </r>
  <r>
    <x v="6"/>
    <x v="3"/>
    <x v="1"/>
    <x v="5"/>
    <n v="7287"/>
    <x v="163"/>
    <x v="163"/>
    <n v="206732959.72026801"/>
    <n v="665218902.15852702"/>
    <n v="1.306909812"/>
    <x v="163"/>
    <n v="15.748184647302899"/>
    <n v="3.1724108182736899"/>
  </r>
  <r>
    <x v="6"/>
    <x v="3"/>
    <x v="2"/>
    <x v="3"/>
    <n v="27309"/>
    <x v="164"/>
    <x v="164"/>
    <n v="353830294.42879701"/>
    <n v="841503422.31402302"/>
    <n v="2.5450313900000001"/>
    <x v="164"/>
    <n v="27.828275623127499"/>
    <n v="17.640204215972599"/>
  </r>
  <r>
    <x v="6"/>
    <x v="3"/>
    <x v="3"/>
    <x v="0"/>
    <n v="36346"/>
    <x v="165"/>
    <x v="165"/>
    <n v="127003099.984578"/>
    <n v="498017466.32649499"/>
    <n v="2.2430042929999998"/>
    <x v="165"/>
    <n v="57.459489368429303"/>
    <n v="9.4304526169750797"/>
  </r>
  <r>
    <x v="6"/>
    <x v="3"/>
    <x v="4"/>
    <x v="3"/>
    <n v="25586"/>
    <x v="166"/>
    <x v="166"/>
    <n v="262566135.005189"/>
    <n v="266619565.06982201"/>
    <n v="2.200127728"/>
    <x v="166"/>
    <n v="38.249144155591701"/>
    <n v="9.4852135973179195"/>
  </r>
  <r>
    <x v="6"/>
    <x v="3"/>
    <x v="5"/>
    <x v="4"/>
    <n v="35021"/>
    <x v="167"/>
    <x v="167"/>
    <n v="185325530.11873099"/>
    <n v="2205631959.1856999"/>
    <n v="4.8635481020000002"/>
    <x v="167"/>
    <n v="26.992176962503301"/>
    <n v="15.6762743204934"/>
  </r>
  <r>
    <x v="0"/>
    <x v="4"/>
    <x v="0"/>
    <x v="1"/>
    <n v="12304"/>
    <x v="168"/>
    <x v="168"/>
    <n v="21262103.227850098"/>
    <n v="766493554.23258996"/>
    <n v="2.3912879930000002"/>
    <x v="168"/>
    <n v="19.066214184990599"/>
    <n v="8.41508150501042"/>
  </r>
  <r>
    <x v="0"/>
    <x v="4"/>
    <x v="1"/>
    <x v="5"/>
    <n v="34085"/>
    <x v="169"/>
    <x v="169"/>
    <n v="95128934.463603094"/>
    <n v="534889356.28107798"/>
    <n v="2.7149174650000001"/>
    <x v="169"/>
    <n v="45.029989166908798"/>
    <n v="3.7617811867939399"/>
  </r>
  <r>
    <x v="0"/>
    <x v="4"/>
    <x v="2"/>
    <x v="3"/>
    <n v="40517"/>
    <x v="170"/>
    <x v="170"/>
    <n v="152195587.159004"/>
    <n v="630499019.99275196"/>
    <n v="6.5857067430000003"/>
    <x v="170"/>
    <n v="31.059885931558899"/>
    <n v="15.3322392335063"/>
  </r>
  <r>
    <x v="0"/>
    <x v="4"/>
    <x v="3"/>
    <x v="5"/>
    <n v="11028"/>
    <x v="171"/>
    <x v="171"/>
    <n v="132113696.339443"/>
    <n v="580994920.70357203"/>
    <n v="1.161452376"/>
    <x v="171"/>
    <n v="33.558517436552798"/>
    <n v="12.5375900700637"/>
  </r>
  <r>
    <x v="0"/>
    <x v="4"/>
    <x v="4"/>
    <x v="4"/>
    <n v="48399"/>
    <x v="172"/>
    <x v="172"/>
    <n v="415628478.67240798"/>
    <n v="346680270.01960999"/>
    <n v="3.0877973280000002"/>
    <x v="172"/>
    <n v="58.474084813338102"/>
    <n v="19.093380974084599"/>
  </r>
  <r>
    <x v="0"/>
    <x v="4"/>
    <x v="5"/>
    <x v="0"/>
    <n v="32117"/>
    <x v="173"/>
    <x v="173"/>
    <n v="390382034.94235802"/>
    <n v="990612034.41414797"/>
    <n v="4.0897638919999997"/>
    <x v="173"/>
    <n v="25.207597519817899"/>
    <n v="13.733996618204801"/>
  </r>
  <r>
    <x v="1"/>
    <x v="4"/>
    <x v="0"/>
    <x v="1"/>
    <n v="7597"/>
    <x v="174"/>
    <x v="174"/>
    <n v="316214889.491184"/>
    <n v="1077550668.6742301"/>
    <n v="0.94326851"/>
    <x v="174"/>
    <n v="24.437867919065798"/>
    <n v="18.766858152832199"/>
  </r>
  <r>
    <x v="1"/>
    <x v="4"/>
    <x v="1"/>
    <x v="0"/>
    <n v="26658"/>
    <x v="175"/>
    <x v="175"/>
    <n v="428992546.67621702"/>
    <n v="423754912.92680597"/>
    <n v="3.65868737"/>
    <x v="175"/>
    <n v="24.428642120117999"/>
    <n v="1.46072111880218"/>
  </r>
  <r>
    <x v="1"/>
    <x v="4"/>
    <x v="2"/>
    <x v="2"/>
    <n v="19534"/>
    <x v="176"/>
    <x v="176"/>
    <n v="94384321.100518197"/>
    <n v="763610545.16113496"/>
    <n v="2.0572525939999999"/>
    <x v="176"/>
    <n v="26.529226423294201"/>
    <n v="11.057901843900799"/>
  </r>
  <r>
    <x v="1"/>
    <x v="4"/>
    <x v="3"/>
    <x v="3"/>
    <n v="6306"/>
    <x v="177"/>
    <x v="177"/>
    <n v="302717194.87503803"/>
    <n v="1995804181.17641"/>
    <n v="1.564673566"/>
    <x v="177"/>
    <n v="9.4202357299711608"/>
    <n v="17.842162235252601"/>
  </r>
  <r>
    <x v="1"/>
    <x v="4"/>
    <x v="4"/>
    <x v="0"/>
    <n v="9487"/>
    <x v="178"/>
    <x v="178"/>
    <n v="42363790.062931202"/>
    <n v="105638662.235324"/>
    <n v="2.2925216690000001"/>
    <x v="178"/>
    <n v="10.2294537534234"/>
    <n v="14.5490331919866"/>
  </r>
  <r>
    <x v="1"/>
    <x v="4"/>
    <x v="5"/>
    <x v="0"/>
    <n v="27357"/>
    <x v="179"/>
    <x v="179"/>
    <n v="307862750.57570601"/>
    <n v="1097495009.55003"/>
    <n v="3.1062135899999999"/>
    <x v="179"/>
    <n v="34.098642635456002"/>
    <n v="1.0647685672195699"/>
  </r>
  <r>
    <x v="2"/>
    <x v="4"/>
    <x v="0"/>
    <x v="0"/>
    <n v="42923"/>
    <x v="180"/>
    <x v="180"/>
    <n v="76450041.8306797"/>
    <n v="119691390.121677"/>
    <n v="4.5763467100000002"/>
    <x v="180"/>
    <n v="36.217662048365597"/>
    <n v="12.552357969551799"/>
  </r>
  <r>
    <x v="2"/>
    <x v="4"/>
    <x v="1"/>
    <x v="0"/>
    <n v="28086"/>
    <x v="181"/>
    <x v="181"/>
    <n v="78461588.525541797"/>
    <n v="935042554.43217504"/>
    <n v="2.4421528229999998"/>
    <x v="181"/>
    <n v="42.9311688907231"/>
    <n v="7.3496668335516002"/>
  </r>
  <r>
    <x v="2"/>
    <x v="4"/>
    <x v="2"/>
    <x v="0"/>
    <n v="28800"/>
    <x v="182"/>
    <x v="182"/>
    <n v="306389916.51504201"/>
    <n v="1830176873.3366499"/>
    <n v="3.9740569080000001"/>
    <x v="182"/>
    <n v="24.940247324119198"/>
    <n v="19.494298756033299"/>
  </r>
  <r>
    <x v="2"/>
    <x v="4"/>
    <x v="3"/>
    <x v="1"/>
    <n v="35336"/>
    <x v="183"/>
    <x v="183"/>
    <n v="23480023.4012805"/>
    <n v="540919591.49106097"/>
    <n v="3.1770735569999999"/>
    <x v="183"/>
    <n v="61.738446754608098"/>
    <n v="13.4249920946998"/>
  </r>
  <r>
    <x v="2"/>
    <x v="4"/>
    <x v="4"/>
    <x v="2"/>
    <n v="14676"/>
    <x v="184"/>
    <x v="184"/>
    <n v="445307747.176615"/>
    <n v="211850809.16795799"/>
    <n v="2.5632889680000002"/>
    <x v="184"/>
    <n v="19.1722840570622"/>
    <n v="11.044798479177601"/>
  </r>
  <r>
    <x v="2"/>
    <x v="4"/>
    <x v="5"/>
    <x v="2"/>
    <n v="9097"/>
    <x v="185"/>
    <x v="185"/>
    <n v="354081291.89634699"/>
    <n v="72188870.608787104"/>
    <n v="2.0610394190000001"/>
    <x v="185"/>
    <n v="17.3716271697824"/>
    <n v="14.767542362116499"/>
  </r>
  <r>
    <x v="3"/>
    <x v="4"/>
    <x v="0"/>
    <x v="3"/>
    <n v="30958"/>
    <x v="186"/>
    <x v="186"/>
    <n v="255090098.422355"/>
    <n v="86463080.271039695"/>
    <n v="5.2947997539999996"/>
    <x v="186"/>
    <n v="25.364183066511501"/>
    <n v="8.2318797339808594"/>
  </r>
  <r>
    <x v="3"/>
    <x v="4"/>
    <x v="1"/>
    <x v="0"/>
    <n v="18418"/>
    <x v="187"/>
    <x v="187"/>
    <n v="92502609.607265398"/>
    <n v="1277519115.5190599"/>
    <n v="3.2381080080000002"/>
    <x v="187"/>
    <n v="15.905695409991701"/>
    <n v="5.3584126529066101"/>
  </r>
  <r>
    <x v="3"/>
    <x v="4"/>
    <x v="2"/>
    <x v="2"/>
    <n v="4341"/>
    <x v="188"/>
    <x v="188"/>
    <n v="36411902.493966103"/>
    <n v="403300869.34412903"/>
    <n v="0.77462384200000001"/>
    <x v="188"/>
    <n v="12.7316987329892"/>
    <n v="15.930397129021699"/>
  </r>
  <r>
    <x v="3"/>
    <x v="4"/>
    <x v="3"/>
    <x v="0"/>
    <n v="34459"/>
    <x v="189"/>
    <x v="189"/>
    <n v="43016910.293863699"/>
    <n v="357906032.14948601"/>
    <n v="3.864090633"/>
    <x v="189"/>
    <n v="33.358825921121401"/>
    <n v="3.66022050429424"/>
  </r>
  <r>
    <x v="3"/>
    <x v="4"/>
    <x v="4"/>
    <x v="4"/>
    <n v="39083"/>
    <x v="190"/>
    <x v="190"/>
    <n v="35210350.667009398"/>
    <n v="397698596.60422897"/>
    <n v="3.6919518550000001"/>
    <x v="190"/>
    <n v="38.055130914012501"/>
    <n v="6.18612678870692"/>
  </r>
  <r>
    <x v="3"/>
    <x v="4"/>
    <x v="5"/>
    <x v="0"/>
    <n v="31967"/>
    <x v="191"/>
    <x v="191"/>
    <n v="350801674.63469797"/>
    <n v="1133918374.1191101"/>
    <n v="1.8006632330000001"/>
    <x v="191"/>
    <n v="89.7143017512348"/>
    <n v="16.881233231732899"/>
  </r>
  <r>
    <x v="4"/>
    <x v="4"/>
    <x v="0"/>
    <x v="0"/>
    <n v="1803"/>
    <x v="192"/>
    <x v="192"/>
    <n v="43874057.612627201"/>
    <n v="1126324938.21786"/>
    <n v="1.901242077"/>
    <x v="192"/>
    <n v="3.50587228746986"/>
    <n v="17.074433334075199"/>
  </r>
  <r>
    <x v="4"/>
    <x v="4"/>
    <x v="1"/>
    <x v="2"/>
    <n v="1471"/>
    <x v="193"/>
    <x v="193"/>
    <n v="136163311.15130901"/>
    <n v="570510522.32770002"/>
    <n v="1.5005444590000001"/>
    <x v="193"/>
    <n v="2.7983867899402601"/>
    <n v="3.0397917456947998"/>
  </r>
  <r>
    <x v="4"/>
    <x v="4"/>
    <x v="2"/>
    <x v="4"/>
    <n v="48508"/>
    <x v="194"/>
    <x v="194"/>
    <n v="119610512.776326"/>
    <n v="2018945040.87059"/>
    <n v="3.1810168980000002"/>
    <x v="194"/>
    <n v="63.487991623584797"/>
    <n v="13.9677364239146"/>
  </r>
  <r>
    <x v="4"/>
    <x v="4"/>
    <x v="3"/>
    <x v="4"/>
    <n v="44257"/>
    <x v="195"/>
    <x v="195"/>
    <n v="219247479.62557501"/>
    <n v="827459293.77788496"/>
    <n v="6.1556498240000002"/>
    <x v="195"/>
    <n v="31.2397207575404"/>
    <n v="6.18253092138161"/>
  </r>
  <r>
    <x v="4"/>
    <x v="4"/>
    <x v="4"/>
    <x v="3"/>
    <n v="11944"/>
    <x v="196"/>
    <x v="196"/>
    <n v="392661545.41203803"/>
    <n v="246758338.048572"/>
    <n v="1.2686698999999999"/>
    <x v="196"/>
    <n v="35.828058913519499"/>
    <n v="1.8739682312805399"/>
  </r>
  <r>
    <x v="4"/>
    <x v="4"/>
    <x v="5"/>
    <x v="2"/>
    <n v="35803"/>
    <x v="197"/>
    <x v="197"/>
    <n v="233407598.34547901"/>
    <n v="734618230.84721899"/>
    <n v="3.2015823239999999"/>
    <x v="197"/>
    <n v="41.726006642969502"/>
    <n v="11.3953103737433"/>
  </r>
  <r>
    <x v="5"/>
    <x v="4"/>
    <x v="0"/>
    <x v="1"/>
    <n v="1370"/>
    <x v="198"/>
    <x v="198"/>
    <n v="24238502.8848361"/>
    <n v="139132610.10151899"/>
    <n v="0.977223701"/>
    <x v="198"/>
    <n v="4.3537674389042396"/>
    <n v="14.625557784569001"/>
  </r>
  <r>
    <x v="5"/>
    <x v="4"/>
    <x v="1"/>
    <x v="4"/>
    <n v="18490"/>
    <x v="199"/>
    <x v="199"/>
    <n v="268702204.76537102"/>
    <n v="2490456380.52916"/>
    <n v="1.6925914099999999"/>
    <x v="199"/>
    <n v="36.007789678675699"/>
    <n v="2.19510721799801"/>
  </r>
  <r>
    <x v="5"/>
    <x v="4"/>
    <x v="2"/>
    <x v="5"/>
    <n v="45490"/>
    <x v="200"/>
    <x v="200"/>
    <n v="125339727.26404899"/>
    <n v="1985776971.87867"/>
    <n v="3.687314056"/>
    <x v="200"/>
    <n v="42.024647562034602"/>
    <n v="12.3862165420047"/>
  </r>
  <r>
    <x v="5"/>
    <x v="4"/>
    <x v="3"/>
    <x v="2"/>
    <n v="35354"/>
    <x v="201"/>
    <x v="201"/>
    <n v="323234262.79381299"/>
    <n v="882775222.20490694"/>
    <n v="3.9649712899999998"/>
    <x v="201"/>
    <n v="27.4604839022874"/>
    <n v="10.8291040754386"/>
  </r>
  <r>
    <x v="5"/>
    <x v="4"/>
    <x v="4"/>
    <x v="1"/>
    <n v="41938"/>
    <x v="202"/>
    <x v="202"/>
    <n v="231837842.229882"/>
    <n v="1242823721.37976"/>
    <n v="3.956183169"/>
    <x v="202"/>
    <n v="47.782246579088202"/>
    <n v="10.9021945014266"/>
  </r>
  <r>
    <x v="5"/>
    <x v="4"/>
    <x v="5"/>
    <x v="4"/>
    <n v="15044"/>
    <x v="203"/>
    <x v="203"/>
    <n v="160759592.58503199"/>
    <n v="1526487716.35867"/>
    <n v="1.171357408"/>
    <x v="203"/>
    <n v="83.056368354220695"/>
    <n v="9.1569731561124108"/>
  </r>
  <r>
    <x v="6"/>
    <x v="4"/>
    <x v="0"/>
    <x v="2"/>
    <n v="16208"/>
    <x v="204"/>
    <x v="204"/>
    <n v="385770152.98403001"/>
    <n v="674473535.22139597"/>
    <n v="2.3198982520000002"/>
    <x v="204"/>
    <n v="21.851911772636502"/>
    <n v="5.87428254852626"/>
  </r>
  <r>
    <x v="6"/>
    <x v="4"/>
    <x v="1"/>
    <x v="1"/>
    <n v="5847"/>
    <x v="205"/>
    <x v="205"/>
    <n v="238025340.42127699"/>
    <n v="1031666008.62962"/>
    <n v="1.5888095170000001"/>
    <x v="205"/>
    <n v="11.136718601196099"/>
    <n v="8.8421402102233397"/>
  </r>
  <r>
    <x v="6"/>
    <x v="4"/>
    <x v="2"/>
    <x v="2"/>
    <n v="48316"/>
    <x v="206"/>
    <x v="206"/>
    <n v="405549405.87291598"/>
    <n v="1168345658.9454401"/>
    <n v="4.4508813199999997"/>
    <x v="206"/>
    <n v="56.108324043106599"/>
    <n v="1.51133007943835"/>
  </r>
  <r>
    <x v="6"/>
    <x v="4"/>
    <x v="3"/>
    <x v="0"/>
    <n v="8840"/>
    <x v="207"/>
    <x v="207"/>
    <n v="224981480.22556701"/>
    <n v="1226576679.9732699"/>
    <n v="2.1131282680000001"/>
    <x v="207"/>
    <n v="12.0508206554337"/>
    <n v="12.771132691867001"/>
  </r>
  <r>
    <x v="6"/>
    <x v="4"/>
    <x v="4"/>
    <x v="2"/>
    <n v="2701"/>
    <x v="208"/>
    <x v="208"/>
    <n v="209050286.608744"/>
    <n v="411072547.09704798"/>
    <n v="1.4144800369999999"/>
    <x v="208"/>
    <n v="3.9931402551706801"/>
    <n v="14.3153447774339"/>
  </r>
  <r>
    <x v="6"/>
    <x v="4"/>
    <x v="5"/>
    <x v="0"/>
    <n v="39012"/>
    <x v="209"/>
    <x v="209"/>
    <n v="282215811.11232501"/>
    <n v="499313935.50989097"/>
    <n v="2.6213607360000002"/>
    <x v="209"/>
    <n v="47.417743366596497"/>
    <n v="10.614279645421099"/>
  </r>
  <r>
    <x v="0"/>
    <x v="5"/>
    <x v="0"/>
    <x v="4"/>
    <n v="33144"/>
    <x v="210"/>
    <x v="210"/>
    <n v="320736385.28113103"/>
    <n v="587044605.93388295"/>
    <n v="2.1186821760000001"/>
    <x v="210"/>
    <n v="70.131189166314002"/>
    <n v="3.4001625949749701"/>
  </r>
  <r>
    <x v="0"/>
    <x v="5"/>
    <x v="1"/>
    <x v="4"/>
    <n v="49348"/>
    <x v="211"/>
    <x v="211"/>
    <n v="266241570.16622901"/>
    <n v="718505432.50783002"/>
    <n v="6.3348284159999997"/>
    <x v="211"/>
    <n v="38.144855839839202"/>
    <n v="2.5869862692828098"/>
  </r>
  <r>
    <x v="0"/>
    <x v="5"/>
    <x v="2"/>
    <x v="2"/>
    <n v="15617"/>
    <x v="212"/>
    <x v="212"/>
    <n v="49516633.944273002"/>
    <n v="688138360.85961795"/>
    <n v="2.123302577"/>
    <x v="212"/>
    <n v="22.316057215529899"/>
    <n v="6.3177335114823903"/>
  </r>
  <r>
    <x v="0"/>
    <x v="5"/>
    <x v="3"/>
    <x v="2"/>
    <n v="17380"/>
    <x v="213"/>
    <x v="213"/>
    <n v="94505024.450093195"/>
    <n v="465257017.32915097"/>
    <n v="2.1367147979999999"/>
    <x v="213"/>
    <n v="19.160171537554099"/>
    <n v="15.3885148362431"/>
  </r>
  <r>
    <x v="0"/>
    <x v="5"/>
    <x v="4"/>
    <x v="3"/>
    <n v="39371"/>
    <x v="214"/>
    <x v="214"/>
    <n v="300657287.06804001"/>
    <n v="1146547569.16907"/>
    <n v="5.7329811880000001"/>
    <x v="214"/>
    <n v="32.056376101222902"/>
    <n v="1.0369515243371299"/>
  </r>
  <r>
    <x v="0"/>
    <x v="5"/>
    <x v="5"/>
    <x v="3"/>
    <n v="1751"/>
    <x v="215"/>
    <x v="215"/>
    <n v="295993414.14206201"/>
    <n v="999524876.46366501"/>
    <n v="1.6489158100000001"/>
    <x v="215"/>
    <n v="2.8255607552041302"/>
    <n v="7.4786814495174099"/>
  </r>
  <r>
    <x v="1"/>
    <x v="5"/>
    <x v="0"/>
    <x v="4"/>
    <n v="3127"/>
    <x v="216"/>
    <x v="216"/>
    <n v="102775257.22936399"/>
    <n v="366113265.58439201"/>
    <n v="0.57507111"/>
    <x v="216"/>
    <n v="15.899730513042099"/>
    <n v="2.05102224081589"/>
  </r>
  <r>
    <x v="1"/>
    <x v="5"/>
    <x v="1"/>
    <x v="4"/>
    <n v="16333"/>
    <x v="217"/>
    <x v="217"/>
    <n v="24456950.6512485"/>
    <n v="1319032663.0183401"/>
    <n v="2.9022010539999998"/>
    <x v="217"/>
    <n v="23.371921640456101"/>
    <n v="11.126602604394201"/>
  </r>
  <r>
    <x v="1"/>
    <x v="5"/>
    <x v="2"/>
    <x v="4"/>
    <n v="45530"/>
    <x v="218"/>
    <x v="218"/>
    <n v="187251122.162099"/>
    <n v="1449015184.20032"/>
    <n v="4.2303259600000001"/>
    <x v="218"/>
    <n v="31.5348386203075"/>
    <n v="14.8792688901842"/>
  </r>
  <r>
    <x v="1"/>
    <x v="5"/>
    <x v="3"/>
    <x v="4"/>
    <n v="35912"/>
    <x v="219"/>
    <x v="219"/>
    <n v="240621990.32473901"/>
    <n v="700986677.08574104"/>
    <n v="4.3429321959999996"/>
    <x v="219"/>
    <n v="35.815298693527403"/>
    <n v="14.953008971739299"/>
  </r>
  <r>
    <x v="1"/>
    <x v="5"/>
    <x v="4"/>
    <x v="4"/>
    <n v="18602"/>
    <x v="220"/>
    <x v="220"/>
    <n v="261919468.351825"/>
    <n v="2229874051.6113801"/>
    <n v="1.3314351579999999"/>
    <x v="220"/>
    <n v="44.151713661824701"/>
    <n v="18.6043612431599"/>
  </r>
  <r>
    <x v="1"/>
    <x v="5"/>
    <x v="5"/>
    <x v="5"/>
    <n v="45379"/>
    <x v="221"/>
    <x v="221"/>
    <n v="244077159.68103799"/>
    <n v="501361100.05991399"/>
    <n v="4.3952337869999996"/>
    <x v="221"/>
    <n v="42.785351963945601"/>
    <n v="7.9859075788817897"/>
  </r>
  <r>
    <x v="2"/>
    <x v="5"/>
    <x v="0"/>
    <x v="1"/>
    <n v="6238"/>
    <x v="222"/>
    <x v="222"/>
    <n v="217969065.31631899"/>
    <n v="2070788922.3229001"/>
    <n v="3.7349886269999999"/>
    <x v="222"/>
    <n v="6.6870343570777697"/>
    <n v="18.433257639545999"/>
  </r>
  <r>
    <x v="2"/>
    <x v="5"/>
    <x v="1"/>
    <x v="2"/>
    <n v="40704"/>
    <x v="223"/>
    <x v="223"/>
    <n v="246306358.988722"/>
    <n v="811636977.88428998"/>
    <n v="5.5992205820000001"/>
    <x v="223"/>
    <n v="33.080311428246297"/>
    <n v="1.8578273155126099"/>
  </r>
  <r>
    <x v="2"/>
    <x v="5"/>
    <x v="2"/>
    <x v="0"/>
    <n v="1081"/>
    <x v="224"/>
    <x v="224"/>
    <n v="213315579.86970001"/>
    <n v="895987545.79720104"/>
    <n v="2.2203023989999999"/>
    <x v="224"/>
    <n v="1.4089279895731499"/>
    <n v="19.564155055384301"/>
  </r>
  <r>
    <x v="2"/>
    <x v="5"/>
    <x v="3"/>
    <x v="3"/>
    <n v="2624"/>
    <x v="225"/>
    <x v="225"/>
    <n v="201352417.933734"/>
    <n v="1256487841.8831"/>
    <n v="3.6560709760000001"/>
    <x v="225"/>
    <n v="2.8626287310176202"/>
    <n v="17.281436194266799"/>
  </r>
  <r>
    <x v="2"/>
    <x v="5"/>
    <x v="4"/>
    <x v="2"/>
    <n v="23482"/>
    <x v="226"/>
    <x v="226"/>
    <n v="181230496.46037599"/>
    <n v="1043539878.54118"/>
    <n v="2.1088797480000001"/>
    <x v="226"/>
    <n v="27.081699497162798"/>
    <n v="17.192015995923501"/>
  </r>
  <r>
    <x v="2"/>
    <x v="5"/>
    <x v="5"/>
    <x v="2"/>
    <n v="31724"/>
    <x v="227"/>
    <x v="227"/>
    <n v="463085458.98948097"/>
    <n v="108011203.831948"/>
    <n v="3.2434793160000002"/>
    <x v="227"/>
    <n v="30.0447963329513"/>
    <n v="15.612175849123799"/>
  </r>
  <r>
    <x v="3"/>
    <x v="5"/>
    <x v="0"/>
    <x v="4"/>
    <n v="33112"/>
    <x v="228"/>
    <x v="228"/>
    <n v="109447484.805675"/>
    <n v="1157949548.1052999"/>
    <n v="3.5100847119999998"/>
    <x v="228"/>
    <n v="27.911289438857601"/>
    <n v="8.2775455080054794"/>
  </r>
  <r>
    <x v="3"/>
    <x v="5"/>
    <x v="1"/>
    <x v="4"/>
    <n v="39948"/>
    <x v="229"/>
    <x v="229"/>
    <n v="186188450.26487899"/>
    <n v="883481306.55741203"/>
    <n v="4.1364778959999997"/>
    <x v="229"/>
    <n v="60.180777342573002"/>
    <n v="16.891162937865701"/>
  </r>
  <r>
    <x v="3"/>
    <x v="5"/>
    <x v="2"/>
    <x v="3"/>
    <n v="44534"/>
    <x v="230"/>
    <x v="230"/>
    <n v="14197737.008196"/>
    <n v="1399781328.59393"/>
    <n v="4.2374437399999998"/>
    <x v="230"/>
    <n v="55.828005515858003"/>
    <n v="3.4807734769252301"/>
  </r>
  <r>
    <x v="3"/>
    <x v="5"/>
    <x v="3"/>
    <x v="4"/>
    <n v="38094"/>
    <x v="231"/>
    <x v="231"/>
    <n v="75738877.796411395"/>
    <n v="1034691071.66652"/>
    <n v="3.62970579"/>
    <x v="231"/>
    <n v="45.421376448705097"/>
    <n v="3.4978423230101199"/>
  </r>
  <r>
    <x v="3"/>
    <x v="5"/>
    <x v="4"/>
    <x v="0"/>
    <n v="10784"/>
    <x v="232"/>
    <x v="232"/>
    <n v="258158373.17319101"/>
    <n v="817564919.135337"/>
    <n v="1.4289623300000001"/>
    <x v="232"/>
    <n v="29.334639029432498"/>
    <n v="15.0987051311962"/>
  </r>
  <r>
    <x v="3"/>
    <x v="5"/>
    <x v="5"/>
    <x v="2"/>
    <n v="46618"/>
    <x v="233"/>
    <x v="233"/>
    <n v="89606879.670995802"/>
    <n v="129924853.44208901"/>
    <n v="2.1213644920000001"/>
    <x v="233"/>
    <n v="78.092334494773496"/>
    <n v="11.321101873735399"/>
  </r>
  <r>
    <x v="4"/>
    <x v="5"/>
    <x v="0"/>
    <x v="2"/>
    <n v="15544"/>
    <x v="234"/>
    <x v="234"/>
    <n v="76821327.676757395"/>
    <n v="1378526770.95225"/>
    <n v="3.4944486719999999"/>
    <x v="234"/>
    <n v="18.565763699775399"/>
    <n v="19.802714257417101"/>
  </r>
  <r>
    <x v="4"/>
    <x v="5"/>
    <x v="1"/>
    <x v="1"/>
    <n v="43883"/>
    <x v="235"/>
    <x v="235"/>
    <n v="270747133.72449601"/>
    <n v="685384242.95687604"/>
    <n v="2.1375244260000001"/>
    <x v="235"/>
    <n v="82.754393905106696"/>
    <n v="5.0408346850122898"/>
  </r>
  <r>
    <x v="4"/>
    <x v="5"/>
    <x v="2"/>
    <x v="0"/>
    <n v="38429"/>
    <x v="236"/>
    <x v="236"/>
    <n v="117896296.622546"/>
    <n v="547990735.99505401"/>
    <n v="3.7675089960000001"/>
    <x v="236"/>
    <n v="40.338630781181102"/>
    <n v="10.7399095662746"/>
  </r>
  <r>
    <x v="4"/>
    <x v="5"/>
    <x v="3"/>
    <x v="0"/>
    <n v="46843"/>
    <x v="237"/>
    <x v="237"/>
    <n v="59060064.939993203"/>
    <n v="401340620.799891"/>
    <n v="4.9160601550000003"/>
    <x v="237"/>
    <n v="32.869974036909603"/>
    <n v="7.2714199871050198"/>
  </r>
  <r>
    <x v="4"/>
    <x v="5"/>
    <x v="4"/>
    <x v="0"/>
    <n v="6216"/>
    <x v="238"/>
    <x v="238"/>
    <n v="335460175.07880402"/>
    <n v="136963928.74535301"/>
    <n v="2.0891440499999998"/>
    <x v="238"/>
    <n v="6.9218948353043297"/>
    <n v="4.7133423164313903"/>
  </r>
  <r>
    <x v="4"/>
    <x v="5"/>
    <x v="5"/>
    <x v="5"/>
    <n v="26073"/>
    <x v="239"/>
    <x v="239"/>
    <n v="63097343.392765298"/>
    <n v="582552139.31709802"/>
    <n v="2.2352771589999998"/>
    <x v="239"/>
    <n v="60.094037384469999"/>
    <n v="14.1460021958548"/>
  </r>
  <r>
    <x v="5"/>
    <x v="5"/>
    <x v="0"/>
    <x v="1"/>
    <n v="47484"/>
    <x v="240"/>
    <x v="240"/>
    <n v="299475031.83679599"/>
    <n v="699097927.06170499"/>
    <n v="3.7580471580000001"/>
    <x v="240"/>
    <n v="36.120218163561802"/>
    <n v="8.4963755673340398"/>
  </r>
  <r>
    <x v="5"/>
    <x v="5"/>
    <x v="1"/>
    <x v="3"/>
    <n v="14791"/>
    <x v="241"/>
    <x v="241"/>
    <n v="85100663.748498902"/>
    <n v="1339632686.0639901"/>
    <n v="3.6813080299999998"/>
    <x v="241"/>
    <n v="14.177809729211599"/>
    <n v="1.9812324810019399"/>
  </r>
  <r>
    <x v="5"/>
    <x v="5"/>
    <x v="2"/>
    <x v="0"/>
    <n v="34383"/>
    <x v="242"/>
    <x v="242"/>
    <n v="132351615.81642801"/>
    <n v="913038477.72758603"/>
    <n v="3.5177986859999999"/>
    <x v="242"/>
    <n v="35.333107254061701"/>
    <n v="14.884901532349"/>
  </r>
  <r>
    <x v="5"/>
    <x v="5"/>
    <x v="3"/>
    <x v="4"/>
    <n v="48973"/>
    <x v="243"/>
    <x v="243"/>
    <n v="44943742.481536001"/>
    <n v="26385603.5274381"/>
    <n v="5.8313433789999998"/>
    <x v="243"/>
    <n v="39.034129856051997"/>
    <n v="9.0991546357448492"/>
  </r>
  <r>
    <x v="5"/>
    <x v="5"/>
    <x v="4"/>
    <x v="1"/>
    <n v="7662"/>
    <x v="244"/>
    <x v="244"/>
    <n v="100172105.35719"/>
    <n v="183037915.52897799"/>
    <n v="0.46730316599999999"/>
    <x v="244"/>
    <n v="62.6902307314678"/>
    <n v="8.9540844952190604"/>
  </r>
  <r>
    <x v="5"/>
    <x v="5"/>
    <x v="5"/>
    <x v="2"/>
    <n v="13882"/>
    <x v="245"/>
    <x v="245"/>
    <n v="391580161.88406199"/>
    <n v="1496971219.8996999"/>
    <n v="3.5633453319999999"/>
    <x v="245"/>
    <n v="12.3316632910492"/>
    <n v="14.8423016182256"/>
  </r>
  <r>
    <x v="6"/>
    <x v="5"/>
    <x v="0"/>
    <x v="0"/>
    <n v="40954"/>
    <x v="246"/>
    <x v="246"/>
    <n v="330322356.889597"/>
    <n v="70190792.143830299"/>
    <n v="4.1302369040000002"/>
    <x v="246"/>
    <n v="36.534104087494804"/>
    <n v="3.2385771219117201"/>
  </r>
  <r>
    <x v="6"/>
    <x v="5"/>
    <x v="1"/>
    <x v="0"/>
    <n v="33836"/>
    <x v="247"/>
    <x v="247"/>
    <n v="356395899.748667"/>
    <n v="738751905.65364206"/>
    <n v="3.5494054099999999"/>
    <x v="247"/>
    <n v="33.468515697639901"/>
    <n v="13.708708221570699"/>
  </r>
  <r>
    <x v="6"/>
    <x v="5"/>
    <x v="2"/>
    <x v="5"/>
    <n v="27570"/>
    <x v="248"/>
    <x v="248"/>
    <n v="63349532.069341302"/>
    <n v="292769681.50050598"/>
    <n v="1.78252605"/>
    <x v="248"/>
    <n v="53.926650366748099"/>
    <n v="16.660347743972299"/>
  </r>
  <r>
    <x v="6"/>
    <x v="5"/>
    <x v="3"/>
    <x v="5"/>
    <n v="2372"/>
    <x v="249"/>
    <x v="249"/>
    <n v="308508178.26971501"/>
    <n v="990048329.27169204"/>
    <n v="1.9130708279999999"/>
    <x v="249"/>
    <n v="4.5240411207110203"/>
    <n v="5.7747789922947197"/>
  </r>
  <r>
    <x v="6"/>
    <x v="5"/>
    <x v="4"/>
    <x v="4"/>
    <n v="14339"/>
    <x v="250"/>
    <x v="250"/>
    <n v="198224046.47050399"/>
    <n v="143241807.124387"/>
    <n v="1.8715769719999999"/>
    <x v="250"/>
    <n v="32.343852209415097"/>
    <n v="11.827593922731101"/>
  </r>
  <r>
    <x v="6"/>
    <x v="5"/>
    <x v="5"/>
    <x v="2"/>
    <n v="25916"/>
    <x v="251"/>
    <x v="251"/>
    <n v="75041776.0485892"/>
    <n v="151050819.184697"/>
    <n v="5.5341149639999996"/>
    <x v="251"/>
    <n v="20.977481342377398"/>
    <n v="18.040445616185501"/>
  </r>
  <r>
    <x v="0"/>
    <x v="6"/>
    <x v="0"/>
    <x v="1"/>
    <n v="43237"/>
    <x v="252"/>
    <x v="252"/>
    <n v="20095606.369160101"/>
    <n v="1344569721.40839"/>
    <n v="1.3953519430000001"/>
    <x v="252"/>
    <n v="97.371858391135902"/>
    <n v="12.925358540003201"/>
  </r>
  <r>
    <x v="0"/>
    <x v="6"/>
    <x v="1"/>
    <x v="3"/>
    <n v="10993"/>
    <x v="253"/>
    <x v="253"/>
    <n v="147303668.62459099"/>
    <n v="165203546.14854199"/>
    <n v="0.823461365"/>
    <x v="253"/>
    <n v="79.949090909090899"/>
    <n v="11.560780804308999"/>
  </r>
  <r>
    <x v="0"/>
    <x v="6"/>
    <x v="2"/>
    <x v="2"/>
    <n v="29850"/>
    <x v="254"/>
    <x v="254"/>
    <n v="323883505.86521697"/>
    <n v="375104718.176108"/>
    <n v="3.794559504"/>
    <x v="254"/>
    <n v="31.150859909834701"/>
    <n v="2.1306806758891099"/>
  </r>
  <r>
    <x v="0"/>
    <x v="6"/>
    <x v="3"/>
    <x v="5"/>
    <n v="49229"/>
    <x v="255"/>
    <x v="255"/>
    <n v="59172091.637487203"/>
    <n v="707952060.99050701"/>
    <n v="3.5542681190000001"/>
    <x v="255"/>
    <n v="48.350471925120502"/>
    <n v="19.7698162805561"/>
  </r>
  <r>
    <x v="0"/>
    <x v="6"/>
    <x v="4"/>
    <x v="1"/>
    <n v="20145"/>
    <x v="256"/>
    <x v="256"/>
    <n v="228578017.34169501"/>
    <n v="854526307.44245899"/>
    <n v="2.721278351"/>
    <x v="256"/>
    <n v="21.281877918400902"/>
    <n v="11.4697784766817"/>
  </r>
  <r>
    <x v="0"/>
    <x v="6"/>
    <x v="5"/>
    <x v="5"/>
    <n v="18282"/>
    <x v="257"/>
    <x v="257"/>
    <n v="150459646.84476101"/>
    <n v="826046678.58935905"/>
    <n v="2.3271886359999998"/>
    <x v="257"/>
    <n v="33.811100220081002"/>
    <n v="13.346342849955301"/>
  </r>
  <r>
    <x v="1"/>
    <x v="6"/>
    <x v="0"/>
    <x v="1"/>
    <n v="8926"/>
    <x v="258"/>
    <x v="258"/>
    <n v="88389170.299546897"/>
    <n v="1380483998.0478899"/>
    <n v="0.80056222399999999"/>
    <x v="258"/>
    <n v="47.633278189871298"/>
    <n v="11.5178515335817"/>
  </r>
  <r>
    <x v="1"/>
    <x v="6"/>
    <x v="1"/>
    <x v="0"/>
    <n v="27771"/>
    <x v="259"/>
    <x v="259"/>
    <n v="36474272.206474297"/>
    <n v="335707912.433303"/>
    <n v="3.4105266969999999"/>
    <x v="259"/>
    <n v="35.357251986147801"/>
    <n v="1.05471655834198"/>
  </r>
  <r>
    <x v="1"/>
    <x v="6"/>
    <x v="2"/>
    <x v="4"/>
    <n v="10230"/>
    <x v="260"/>
    <x v="260"/>
    <n v="364949039.50614798"/>
    <n v="119031104.220001"/>
    <n v="3.5669275649999999"/>
    <x v="260"/>
    <n v="9.7684411554070092"/>
    <n v="16.206914489118699"/>
  </r>
  <r>
    <x v="1"/>
    <x v="6"/>
    <x v="3"/>
    <x v="4"/>
    <n v="25537"/>
    <x v="261"/>
    <x v="261"/>
    <n v="230671957.465927"/>
    <n v="280718049.24022698"/>
    <n v="4.9000253330000003"/>
    <x v="261"/>
    <n v="20.9239063639417"/>
    <n v="15.578746959993801"/>
  </r>
  <r>
    <x v="1"/>
    <x v="6"/>
    <x v="4"/>
    <x v="1"/>
    <n v="15377"/>
    <x v="262"/>
    <x v="262"/>
    <n v="170281988.31091601"/>
    <n v="636938825.10943794"/>
    <n v="1.1243022579999999"/>
    <x v="262"/>
    <n v="69.447204407912494"/>
    <n v="1.3269023941498399"/>
  </r>
  <r>
    <x v="1"/>
    <x v="6"/>
    <x v="5"/>
    <x v="5"/>
    <n v="8407"/>
    <x v="263"/>
    <x v="263"/>
    <n v="384579616.742401"/>
    <n v="1386290348.0506499"/>
    <n v="1.029134883"/>
    <x v="263"/>
    <n v="18.669361106793001"/>
    <n v="11.8088179321092"/>
  </r>
  <r>
    <x v="2"/>
    <x v="6"/>
    <x v="0"/>
    <x v="1"/>
    <n v="17558"/>
    <x v="264"/>
    <x v="264"/>
    <n v="103922320.324175"/>
    <n v="1649833207.98001"/>
    <n v="1.2469268920000001"/>
    <x v="264"/>
    <n v="61.241716079525602"/>
    <n v="7.0373221806132698"/>
  </r>
  <r>
    <x v="2"/>
    <x v="6"/>
    <x v="1"/>
    <x v="4"/>
    <n v="39388"/>
    <x v="265"/>
    <x v="265"/>
    <n v="124708844.09587"/>
    <n v="1407386616.2971399"/>
    <n v="3.63773474"/>
    <x v="265"/>
    <n v="36.713769061556199"/>
    <n v="4.9528121363986299"/>
  </r>
  <r>
    <x v="2"/>
    <x v="6"/>
    <x v="2"/>
    <x v="5"/>
    <n v="43143"/>
    <x v="266"/>
    <x v="266"/>
    <n v="353055092.67958999"/>
    <n v="1461542920.9985299"/>
    <n v="2.7312602199999998"/>
    <x v="266"/>
    <n v="83.719170240428397"/>
    <n v="12.933130498533201"/>
  </r>
  <r>
    <x v="2"/>
    <x v="6"/>
    <x v="3"/>
    <x v="0"/>
    <n v="40150"/>
    <x v="267"/>
    <x v="267"/>
    <n v="17748302.410658501"/>
    <n v="849867868.01082206"/>
    <n v="2.4160402580000002"/>
    <x v="267"/>
    <n v="66.970242860955395"/>
    <n v="16.390471584951399"/>
  </r>
  <r>
    <x v="2"/>
    <x v="6"/>
    <x v="4"/>
    <x v="1"/>
    <n v="39932"/>
    <x v="268"/>
    <x v="268"/>
    <n v="7879394.8046077304"/>
    <n v="104683135.616183"/>
    <n v="4.6942533539999998"/>
    <x v="268"/>
    <n v="37.937258925687303"/>
    <n v="14.0340073781532"/>
  </r>
  <r>
    <x v="2"/>
    <x v="6"/>
    <x v="5"/>
    <x v="2"/>
    <n v="6821"/>
    <x v="269"/>
    <x v="269"/>
    <n v="117492079.345737"/>
    <n v="570355921.90036297"/>
    <n v="1.09099225"/>
    <x v="269"/>
    <n v="24.8352448570908"/>
    <n v="17.688067356971199"/>
  </r>
  <r>
    <x v="3"/>
    <x v="6"/>
    <x v="0"/>
    <x v="2"/>
    <n v="32370"/>
    <x v="270"/>
    <x v="270"/>
    <n v="365856739.18183398"/>
    <n v="2195057397.7749901"/>
    <n v="3.5577771600000001"/>
    <x v="270"/>
    <n v="26.398414627184501"/>
    <n v="13.353755676428699"/>
  </r>
  <r>
    <x v="3"/>
    <x v="6"/>
    <x v="1"/>
    <x v="5"/>
    <n v="11288"/>
    <x v="271"/>
    <x v="271"/>
    <n v="391236551.919357"/>
    <n v="54457090.911348797"/>
    <n v="2.4110610110000001"/>
    <x v="271"/>
    <n v="16.438755151673998"/>
    <n v="3.0659201701501799"/>
  </r>
  <r>
    <x v="3"/>
    <x v="6"/>
    <x v="2"/>
    <x v="4"/>
    <n v="34858"/>
    <x v="272"/>
    <x v="272"/>
    <n v="367028929.97137702"/>
    <n v="1922416038.14184"/>
    <n v="3.3498411140000002"/>
    <x v="272"/>
    <n v="62.546876962552197"/>
    <n v="6.3933107894730901"/>
  </r>
  <r>
    <x v="3"/>
    <x v="6"/>
    <x v="3"/>
    <x v="2"/>
    <n v="31589"/>
    <x v="273"/>
    <x v="273"/>
    <n v="195454763.12381101"/>
    <n v="285000455.48008001"/>
    <n v="2.4961914850000002"/>
    <x v="273"/>
    <n v="54.7147261578965"/>
    <n v="8.0132333195585996"/>
  </r>
  <r>
    <x v="3"/>
    <x v="6"/>
    <x v="4"/>
    <x v="2"/>
    <n v="39265"/>
    <x v="274"/>
    <x v="274"/>
    <n v="403337163.61006498"/>
    <n v="887348682.11778104"/>
    <n v="4.4042751649999996"/>
    <x v="274"/>
    <n v="44.066978665140297"/>
    <n v="4.8090378289057396"/>
  </r>
  <r>
    <x v="3"/>
    <x v="6"/>
    <x v="5"/>
    <x v="1"/>
    <n v="23290"/>
    <x v="275"/>
    <x v="275"/>
    <n v="193238807.91169599"/>
    <n v="1397906560.97645"/>
    <n v="1.664679952"/>
    <x v="275"/>
    <n v="74.1294799159717"/>
    <n v="3.36623238688273"/>
  </r>
  <r>
    <x v="4"/>
    <x v="6"/>
    <x v="0"/>
    <x v="2"/>
    <n v="5933"/>
    <x v="276"/>
    <x v="276"/>
    <n v="251440575.93825299"/>
    <n v="1920564399.51366"/>
    <n v="2.1591692450000002"/>
    <x v="276"/>
    <n v="8.8490163616567497"/>
    <n v="16.2385055551471"/>
  </r>
  <r>
    <x v="4"/>
    <x v="6"/>
    <x v="1"/>
    <x v="3"/>
    <n v="4356"/>
    <x v="277"/>
    <x v="277"/>
    <n v="37602110.666272402"/>
    <n v="70358204.031132996"/>
    <n v="1.2039071400000001"/>
    <x v="277"/>
    <n v="11.9447186574531"/>
    <n v="3.9592451653869301"/>
  </r>
  <r>
    <x v="4"/>
    <x v="6"/>
    <x v="2"/>
    <x v="5"/>
    <n v="44870"/>
    <x v="278"/>
    <x v="278"/>
    <n v="123564139.29618201"/>
    <n v="1114226584.12784"/>
    <n v="3.8424985459999998"/>
    <x v="278"/>
    <n v="56.491413607292102"/>
    <n v="15.479080225563401"/>
  </r>
  <r>
    <x v="4"/>
    <x v="6"/>
    <x v="3"/>
    <x v="3"/>
    <n v="46620"/>
    <x v="279"/>
    <x v="279"/>
    <n v="8383257.3799907798"/>
    <n v="959267722.30848801"/>
    <n v="3.9673162639999999"/>
    <x v="279"/>
    <n v="79.223736532644494"/>
    <n v="11.8135072968057"/>
  </r>
  <r>
    <x v="4"/>
    <x v="6"/>
    <x v="4"/>
    <x v="4"/>
    <n v="24476"/>
    <x v="280"/>
    <x v="280"/>
    <n v="75021127.758234903"/>
    <n v="771901381.07830095"/>
    <n v="2.3122953040000001"/>
    <x v="280"/>
    <n v="54.746354120067998"/>
    <n v="15.205259496409999"/>
  </r>
  <r>
    <x v="4"/>
    <x v="6"/>
    <x v="5"/>
    <x v="3"/>
    <n v="1633"/>
    <x v="281"/>
    <x v="281"/>
    <n v="238501537.51021799"/>
    <n v="961249099.62170696"/>
    <n v="1.273983549"/>
    <x v="281"/>
    <n v="4.1980513637882702"/>
    <n v="7.7012276443430903"/>
  </r>
  <r>
    <x v="5"/>
    <x v="6"/>
    <x v="0"/>
    <x v="2"/>
    <n v="16267"/>
    <x v="282"/>
    <x v="282"/>
    <n v="300843606.69613701"/>
    <n v="47232182.402153797"/>
    <n v="1.341643277"/>
    <x v="282"/>
    <n v="45.547964383714998"/>
    <n v="8.7328005308572703"/>
  </r>
  <r>
    <x v="5"/>
    <x v="6"/>
    <x v="1"/>
    <x v="1"/>
    <n v="43658"/>
    <x v="283"/>
    <x v="283"/>
    <n v="314845737.963943"/>
    <n v="1207737631.92435"/>
    <n v="2.9809756300000001"/>
    <x v="283"/>
    <n v="49.0010774894495"/>
    <n v="13.961597114537501"/>
  </r>
  <r>
    <x v="5"/>
    <x v="6"/>
    <x v="2"/>
    <x v="4"/>
    <n v="16351"/>
    <x v="284"/>
    <x v="284"/>
    <n v="45538364.319549002"/>
    <n v="552352430.12746596"/>
    <n v="2.7828302580000002"/>
    <x v="284"/>
    <n v="16.143874095356502"/>
    <n v="2.2902713663159799"/>
  </r>
  <r>
    <x v="5"/>
    <x v="6"/>
    <x v="3"/>
    <x v="0"/>
    <n v="47755"/>
    <x v="285"/>
    <x v="285"/>
    <n v="225528700.22463799"/>
    <n v="1035686100.38972"/>
    <n v="4.3827291849999996"/>
    <x v="285"/>
    <n v="47.465932471249999"/>
    <n v="17.206780321426699"/>
  </r>
  <r>
    <x v="5"/>
    <x v="6"/>
    <x v="4"/>
    <x v="1"/>
    <n v="44649"/>
    <x v="286"/>
    <x v="286"/>
    <n v="92627287.263475999"/>
    <n v="1026682323.41347"/>
    <n v="3.3023517349999998"/>
    <x v="286"/>
    <n v="45.883259685540999"/>
    <n v="15.4865540731392"/>
  </r>
  <r>
    <x v="5"/>
    <x v="6"/>
    <x v="5"/>
    <x v="5"/>
    <n v="8288"/>
    <x v="287"/>
    <x v="287"/>
    <n v="162937303.444215"/>
    <n v="98924660.004499793"/>
    <n v="2.6795431299999999"/>
    <x v="287"/>
    <n v="7.71069989859238"/>
    <n v="10.813199679590401"/>
  </r>
  <r>
    <x v="6"/>
    <x v="6"/>
    <x v="0"/>
    <x v="4"/>
    <n v="28436"/>
    <x v="288"/>
    <x v="288"/>
    <n v="347713266.917799"/>
    <n v="34766218.014115401"/>
    <n v="2.4747950599999999"/>
    <x v="288"/>
    <n v="51.581773327528602"/>
    <n v="5.8991790391150998"/>
  </r>
  <r>
    <x v="6"/>
    <x v="6"/>
    <x v="1"/>
    <x v="2"/>
    <n v="11833"/>
    <x v="289"/>
    <x v="289"/>
    <n v="440874585.763879"/>
    <n v="166695978.48328501"/>
    <n v="3.0809593400000002"/>
    <x v="289"/>
    <n v="11.500184656053801"/>
    <n v="19.126172638305899"/>
  </r>
  <r>
    <x v="6"/>
    <x v="6"/>
    <x v="2"/>
    <x v="1"/>
    <n v="36398"/>
    <x v="290"/>
    <x v="290"/>
    <n v="256955358.34801999"/>
    <n v="130971322.504328"/>
    <n v="1.7947996980000001"/>
    <x v="290"/>
    <n v="60.572474621401199"/>
    <n v="18.375695520221399"/>
  </r>
  <r>
    <x v="6"/>
    <x v="6"/>
    <x v="3"/>
    <x v="4"/>
    <n v="49529"/>
    <x v="291"/>
    <x v="291"/>
    <n v="251418228.38466001"/>
    <n v="1378817755.97877"/>
    <n v="4.8106393499999998"/>
    <x v="291"/>
    <n v="37.599161915751203"/>
    <n v="10.605158222580201"/>
  </r>
  <r>
    <x v="6"/>
    <x v="6"/>
    <x v="4"/>
    <x v="3"/>
    <n v="9738"/>
    <x v="292"/>
    <x v="292"/>
    <n v="301051140.13375401"/>
    <n v="975438515.77021694"/>
    <n v="1.750947866"/>
    <x v="292"/>
    <n v="16.7792404714315"/>
    <n v="12.602232168284299"/>
  </r>
  <r>
    <x v="6"/>
    <x v="6"/>
    <x v="5"/>
    <x v="0"/>
    <n v="11054"/>
    <x v="293"/>
    <x v="293"/>
    <n v="149415219.94183099"/>
    <n v="781433961.52245498"/>
    <n v="3.8844229819999998"/>
    <x v="293"/>
    <n v="10.2458104701171"/>
    <n v="19.6273226994191"/>
  </r>
  <r>
    <x v="0"/>
    <x v="7"/>
    <x v="0"/>
    <x v="5"/>
    <n v="1619"/>
    <x v="294"/>
    <x v="294"/>
    <n v="122552231.723224"/>
    <n v="720970689.73533499"/>
    <n v="2.7760050000000001"/>
    <x v="294"/>
    <n v="2.0033905436006498"/>
    <n v="14.3384430234084"/>
  </r>
  <r>
    <x v="0"/>
    <x v="7"/>
    <x v="1"/>
    <x v="4"/>
    <n v="5836"/>
    <x v="295"/>
    <x v="295"/>
    <n v="150447473.553101"/>
    <n v="164947220.85443199"/>
    <n v="0.72607015200000002"/>
    <x v="295"/>
    <n v="25.480265455815498"/>
    <n v="10.1625849304216"/>
  </r>
  <r>
    <x v="0"/>
    <x v="7"/>
    <x v="2"/>
    <x v="2"/>
    <n v="33251"/>
    <x v="296"/>
    <x v="296"/>
    <n v="106310926.744845"/>
    <n v="587319490.66487801"/>
    <n v="4.5331410419999996"/>
    <x v="296"/>
    <n v="26.163554674283301"/>
    <n v="5.3507570429386302"/>
  </r>
  <r>
    <x v="0"/>
    <x v="7"/>
    <x v="3"/>
    <x v="0"/>
    <n v="9642"/>
    <x v="297"/>
    <x v="297"/>
    <n v="64463579.6398279"/>
    <n v="885248639.25225401"/>
    <n v="4.0555883699999997"/>
    <x v="297"/>
    <n v="9.2961820285383698"/>
    <n v="9.6997994999350308"/>
  </r>
  <r>
    <x v="0"/>
    <x v="7"/>
    <x v="4"/>
    <x v="0"/>
    <n v="12531"/>
    <x v="298"/>
    <x v="298"/>
    <n v="130289766.680838"/>
    <n v="997063825.91282594"/>
    <n v="2.4033387359999998"/>
    <x v="298"/>
    <n v="20.489551653095202"/>
    <n v="1.9702146721267"/>
  </r>
  <r>
    <x v="0"/>
    <x v="7"/>
    <x v="5"/>
    <x v="0"/>
    <n v="6567"/>
    <x v="299"/>
    <x v="299"/>
    <n v="332884742.05226803"/>
    <n v="821086582.33215702"/>
    <n v="1.4586886830000001"/>
    <x v="299"/>
    <n v="17.509665377949599"/>
    <n v="15.706167903787501"/>
  </r>
  <r>
    <x v="1"/>
    <x v="7"/>
    <x v="0"/>
    <x v="4"/>
    <n v="23163"/>
    <x v="300"/>
    <x v="300"/>
    <n v="69598636.373604298"/>
    <n v="1753021273.6593001"/>
    <n v="2.557255536"/>
    <x v="300"/>
    <n v="31.9115519735482"/>
    <n v="3.1216666711805598"/>
  </r>
  <r>
    <x v="1"/>
    <x v="7"/>
    <x v="1"/>
    <x v="2"/>
    <n v="28483"/>
    <x v="301"/>
    <x v="301"/>
    <n v="118930815.98642799"/>
    <n v="442648835.76628202"/>
    <n v="2.6678243039999998"/>
    <x v="301"/>
    <n v="39.894950626794497"/>
    <n v="4.1493823559436303"/>
  </r>
  <r>
    <x v="1"/>
    <x v="7"/>
    <x v="2"/>
    <x v="4"/>
    <n v="49091"/>
    <x v="302"/>
    <x v="302"/>
    <n v="67386252.758339301"/>
    <n v="1399499290.5342901"/>
    <n v="4.1324488759999998"/>
    <x v="302"/>
    <n v="49.8836512178516"/>
    <n v="9.4357990241453003"/>
  </r>
  <r>
    <x v="1"/>
    <x v="7"/>
    <x v="3"/>
    <x v="2"/>
    <n v="17918"/>
    <x v="303"/>
    <x v="303"/>
    <n v="24868235.386284601"/>
    <n v="69475624.467708498"/>
    <n v="2.9593866759999998"/>
    <x v="303"/>
    <n v="23.8490103951764"/>
    <n v="10.322876012022901"/>
  </r>
  <r>
    <x v="1"/>
    <x v="7"/>
    <x v="4"/>
    <x v="1"/>
    <n v="19245"/>
    <x v="304"/>
    <x v="304"/>
    <n v="236103358.391763"/>
    <n v="392345806.37416899"/>
    <n v="0.88640405300000003"/>
    <x v="304"/>
    <n v="72.246414896013206"/>
    <n v="9.9022603050880793"/>
  </r>
  <r>
    <x v="1"/>
    <x v="7"/>
    <x v="5"/>
    <x v="0"/>
    <n v="26103"/>
    <x v="305"/>
    <x v="305"/>
    <n v="132062241.30566099"/>
    <n v="1438567903.4881899"/>
    <n v="1.8257532480000001"/>
    <x v="305"/>
    <n v="47.6410359365589"/>
    <n v="11.6284074722303"/>
  </r>
  <r>
    <x v="2"/>
    <x v="7"/>
    <x v="0"/>
    <x v="2"/>
    <n v="38108"/>
    <x v="306"/>
    <x v="306"/>
    <n v="225714588.13172799"/>
    <n v="1496510321.0560601"/>
    <n v="5.173355688"/>
    <x v="306"/>
    <n v="34.514364380683197"/>
    <n v="3.8155887126532901"/>
  </r>
  <r>
    <x v="2"/>
    <x v="7"/>
    <x v="1"/>
    <x v="3"/>
    <n v="46361"/>
    <x v="307"/>
    <x v="307"/>
    <n v="63036387.503968"/>
    <n v="1434079398.9089"/>
    <n v="2.4660828499999998"/>
    <x v="307"/>
    <n v="89.479271211302404"/>
    <n v="11.2745850750981"/>
  </r>
  <r>
    <x v="2"/>
    <x v="7"/>
    <x v="2"/>
    <x v="5"/>
    <n v="36911"/>
    <x v="308"/>
    <x v="308"/>
    <n v="351611713.01596498"/>
    <n v="1297732178.3227701"/>
    <n v="4.1956782739999996"/>
    <x v="308"/>
    <n v="30.041915923981598"/>
    <n v="2.1115645560156402"/>
  </r>
  <r>
    <x v="2"/>
    <x v="7"/>
    <x v="3"/>
    <x v="2"/>
    <n v="6965"/>
    <x v="309"/>
    <x v="309"/>
    <n v="341223889.441616"/>
    <n v="834143452.64560795"/>
    <n v="1.7675758429999999"/>
    <x v="309"/>
    <n v="12.436833741049499"/>
    <n v="17.394834399589499"/>
  </r>
  <r>
    <x v="2"/>
    <x v="7"/>
    <x v="4"/>
    <x v="3"/>
    <n v="23884"/>
    <x v="310"/>
    <x v="310"/>
    <n v="223036185.67976999"/>
    <n v="802280460.21054101"/>
    <n v="2.5075662360000002"/>
    <x v="310"/>
    <n v="34.779822926374599"/>
    <n v="14.018824674739401"/>
  </r>
  <r>
    <x v="2"/>
    <x v="7"/>
    <x v="5"/>
    <x v="5"/>
    <n v="19225"/>
    <x v="311"/>
    <x v="311"/>
    <n v="200340782.85800099"/>
    <n v="1711981445.0676899"/>
    <n v="2.1788854020000001"/>
    <x v="311"/>
    <n v="33.907123582426401"/>
    <n v="3.8784275101558499"/>
  </r>
  <r>
    <x v="3"/>
    <x v="7"/>
    <x v="0"/>
    <x v="0"/>
    <n v="3493"/>
    <x v="312"/>
    <x v="312"/>
    <n v="330432815.535595"/>
    <n v="958745533.19963396"/>
    <n v="1.0089412390000001"/>
    <x v="312"/>
    <n v="9.4738269595877398"/>
    <n v="13.760834575577899"/>
  </r>
  <r>
    <x v="3"/>
    <x v="7"/>
    <x v="1"/>
    <x v="1"/>
    <n v="36736"/>
    <x v="313"/>
    <x v="313"/>
    <n v="191164508.651629"/>
    <n v="429202393.387146"/>
    <n v="2.29218206"/>
    <x v="313"/>
    <n v="75.304921796527395"/>
    <n v="3.9039813341511298"/>
  </r>
  <r>
    <x v="3"/>
    <x v="7"/>
    <x v="2"/>
    <x v="3"/>
    <n v="49211"/>
    <x v="314"/>
    <x v="314"/>
    <n v="351252342.088359"/>
    <n v="855878900.45564902"/>
    <n v="3.3403660500000001"/>
    <x v="314"/>
    <n v="69.044812975278504"/>
    <n v="10.8963202135433"/>
  </r>
  <r>
    <x v="3"/>
    <x v="7"/>
    <x v="3"/>
    <x v="0"/>
    <n v="13500"/>
    <x v="315"/>
    <x v="315"/>
    <n v="355894534.42592698"/>
    <n v="1989054084.5046101"/>
    <n v="1.8799332600000001"/>
    <x v="315"/>
    <n v="28.456998313659302"/>
    <n v="2.9432575263124598"/>
  </r>
  <r>
    <x v="3"/>
    <x v="7"/>
    <x v="4"/>
    <x v="4"/>
    <n v="11346"/>
    <x v="316"/>
    <x v="316"/>
    <n v="412885211.68782598"/>
    <n v="38022400.096005"/>
    <n v="0.98576113899999995"/>
    <x v="316"/>
    <n v="35.156322622625702"/>
    <n v="7.0428288279870701"/>
  </r>
  <r>
    <x v="3"/>
    <x v="7"/>
    <x v="5"/>
    <x v="5"/>
    <n v="25554"/>
    <x v="317"/>
    <x v="317"/>
    <n v="267302255.114667"/>
    <n v="485519673.15416503"/>
    <n v="2.400132642"/>
    <x v="317"/>
    <n v="33.901588017564997"/>
    <n v="14.083779871443999"/>
  </r>
  <r>
    <x v="4"/>
    <x v="7"/>
    <x v="0"/>
    <x v="5"/>
    <n v="16990"/>
    <x v="318"/>
    <x v="318"/>
    <n v="162136384.478237"/>
    <n v="1132492309.07006"/>
    <n v="4.4208368079999998"/>
    <x v="318"/>
    <n v="16.415934761393999"/>
    <n v="19.340520386204702"/>
  </r>
  <r>
    <x v="4"/>
    <x v="7"/>
    <x v="1"/>
    <x v="5"/>
    <n v="4413"/>
    <x v="319"/>
    <x v="319"/>
    <n v="67522195.315200493"/>
    <n v="1715592734.0007501"/>
    <n v="2.3135774429999998"/>
    <x v="319"/>
    <n v="5.13527666259382"/>
    <n v="12.353563649797"/>
  </r>
  <r>
    <x v="4"/>
    <x v="7"/>
    <x v="2"/>
    <x v="2"/>
    <n v="49016"/>
    <x v="320"/>
    <x v="320"/>
    <n v="305229453.89095598"/>
    <n v="688431348.19245803"/>
    <n v="3.924507373"/>
    <x v="320"/>
    <n v="86.480001411457494"/>
    <n v="15.062582185452399"/>
  </r>
  <r>
    <x v="4"/>
    <x v="7"/>
    <x v="3"/>
    <x v="4"/>
    <n v="23968"/>
    <x v="321"/>
    <x v="321"/>
    <n v="50040038.623980403"/>
    <n v="937664062.99032497"/>
    <n v="2.1882704670000002"/>
    <x v="321"/>
    <n v="30.850420254598301"/>
    <n v="14.8280785518801"/>
  </r>
  <r>
    <x v="4"/>
    <x v="7"/>
    <x v="4"/>
    <x v="4"/>
    <n v="6872"/>
    <x v="322"/>
    <x v="322"/>
    <n v="377108060.010939"/>
    <n v="1742254603.58287"/>
    <n v="2.3863554320000002"/>
    <x v="322"/>
    <n v="8.3652874654590992"/>
    <n v="17.834186160870001"/>
  </r>
  <r>
    <x v="4"/>
    <x v="7"/>
    <x v="5"/>
    <x v="3"/>
    <n v="5389"/>
    <x v="323"/>
    <x v="323"/>
    <n v="77142788.453574494"/>
    <n v="1055263408.41593"/>
    <n v="1.874050768"/>
    <x v="323"/>
    <n v="8.8854080791426195"/>
    <n v="3.48402284082503"/>
  </r>
  <r>
    <x v="5"/>
    <x v="7"/>
    <x v="0"/>
    <x v="3"/>
    <n v="30474"/>
    <x v="324"/>
    <x v="324"/>
    <n v="190014940.249116"/>
    <n v="297797812.68332303"/>
    <n v="1.8133699379999999"/>
    <x v="324"/>
    <n v="76.466012596291307"/>
    <n v="18.893063687875198"/>
  </r>
  <r>
    <x v="5"/>
    <x v="7"/>
    <x v="1"/>
    <x v="2"/>
    <n v="33993"/>
    <x v="325"/>
    <x v="325"/>
    <n v="218413025.80824"/>
    <n v="1188426100.4989901"/>
    <n v="1.607076945"/>
    <x v="325"/>
    <n v="69.163156930965002"/>
    <n v="4.6660800564279796"/>
  </r>
  <r>
    <x v="5"/>
    <x v="7"/>
    <x v="2"/>
    <x v="0"/>
    <n v="8949"/>
    <x v="326"/>
    <x v="326"/>
    <n v="342043038.74536002"/>
    <n v="1150801310.8195701"/>
    <n v="1.671001011"/>
    <x v="326"/>
    <n v="16.339535138490699"/>
    <n v="8.7394183792039009"/>
  </r>
  <r>
    <x v="5"/>
    <x v="7"/>
    <x v="3"/>
    <x v="0"/>
    <n v="15840"/>
    <x v="327"/>
    <x v="327"/>
    <n v="65362047.367811702"/>
    <n v="707553752.46721005"/>
    <n v="2.710047168"/>
    <x v="327"/>
    <n v="15.5807365439093"/>
    <n v="1.77165206938528"/>
  </r>
  <r>
    <x v="5"/>
    <x v="7"/>
    <x v="4"/>
    <x v="0"/>
    <n v="15861"/>
    <x v="328"/>
    <x v="328"/>
    <n v="233798823.51116699"/>
    <n v="655596411.20391297"/>
    <n v="3.9906399110000002"/>
    <x v="328"/>
    <n v="15.281524587636801"/>
    <n v="15.409329585988701"/>
  </r>
  <r>
    <x v="5"/>
    <x v="7"/>
    <x v="5"/>
    <x v="1"/>
    <n v="9028"/>
    <x v="329"/>
    <x v="329"/>
    <n v="83954160.898969501"/>
    <n v="666597209.39500296"/>
    <n v="0.76688789999999996"/>
    <x v="329"/>
    <n v="42.179031956643598"/>
    <n v="11.207232486884999"/>
  </r>
  <r>
    <x v="6"/>
    <x v="7"/>
    <x v="0"/>
    <x v="3"/>
    <n v="32762"/>
    <x v="330"/>
    <x v="330"/>
    <n v="30836287.133979999"/>
    <n v="2280350188.9291401"/>
    <n v="4.34903087"/>
    <x v="330"/>
    <n v="30.013925024735201"/>
    <n v="11.6180685337055"/>
  </r>
  <r>
    <x v="6"/>
    <x v="7"/>
    <x v="1"/>
    <x v="2"/>
    <n v="11648"/>
    <x v="331"/>
    <x v="331"/>
    <n v="336757107.47151899"/>
    <n v="803913031.87974298"/>
    <n v="0.98749837200000001"/>
    <x v="331"/>
    <n v="54.5752705805182"/>
    <n v="16.2084970176263"/>
  </r>
  <r>
    <x v="6"/>
    <x v="7"/>
    <x v="2"/>
    <x v="1"/>
    <n v="41673"/>
    <x v="332"/>
    <x v="332"/>
    <n v="58312984.243882298"/>
    <n v="557597534.17093301"/>
    <n v="5.6471737209999997"/>
    <x v="332"/>
    <n v="32.358582133012298"/>
    <n v="16.0719070262213"/>
  </r>
  <r>
    <x v="6"/>
    <x v="7"/>
    <x v="3"/>
    <x v="4"/>
    <n v="10739"/>
    <x v="333"/>
    <x v="333"/>
    <n v="144694530.086263"/>
    <n v="100460305.134921"/>
    <n v="2.4124171190000001"/>
    <x v="333"/>
    <n v="15.489016774119101"/>
    <n v="5.5772815008113499"/>
  </r>
  <r>
    <x v="6"/>
    <x v="7"/>
    <x v="4"/>
    <x v="2"/>
    <n v="6987"/>
    <x v="334"/>
    <x v="334"/>
    <n v="166833093.18167201"/>
    <n v="2094555803.3169799"/>
    <n v="1.212869376"/>
    <x v="334"/>
    <n v="13.232954545454501"/>
    <n v="10.690070398374999"/>
  </r>
  <r>
    <x v="6"/>
    <x v="7"/>
    <x v="5"/>
    <x v="4"/>
    <n v="5860"/>
    <x v="335"/>
    <x v="335"/>
    <n v="317463113.63291597"/>
    <n v="414566052.77913499"/>
    <n v="3.047927488"/>
    <x v="335"/>
    <n v="5.9597664910603498"/>
    <n v="19.5698404803226"/>
  </r>
  <r>
    <x v="0"/>
    <x v="8"/>
    <x v="0"/>
    <x v="3"/>
    <n v="37014"/>
    <x v="336"/>
    <x v="336"/>
    <n v="382565490.71317297"/>
    <n v="950096827.99763703"/>
    <n v="1.7171403080000001"/>
    <x v="336"/>
    <n v="57.677564122541803"/>
    <n v="19.120767514580798"/>
  </r>
  <r>
    <x v="0"/>
    <x v="8"/>
    <x v="1"/>
    <x v="0"/>
    <n v="38708"/>
    <x v="337"/>
    <x v="337"/>
    <n v="259503005.87292501"/>
    <n v="992300678.098333"/>
    <n v="4.3896739739999999"/>
    <x v="337"/>
    <n v="34.109374173877796"/>
    <n v="15.100744461911599"/>
  </r>
  <r>
    <x v="0"/>
    <x v="8"/>
    <x v="2"/>
    <x v="1"/>
    <n v="37256"/>
    <x v="338"/>
    <x v="338"/>
    <n v="22049381.6131736"/>
    <n v="2509818055.72298"/>
    <n v="3.8005702280000002"/>
    <x v="338"/>
    <n v="43.872912692244199"/>
    <n v="18.012871797864399"/>
  </r>
  <r>
    <x v="0"/>
    <x v="8"/>
    <x v="3"/>
    <x v="3"/>
    <n v="34303"/>
    <x v="339"/>
    <x v="339"/>
    <n v="470496527.66944301"/>
    <n v="476683614.89199901"/>
    <n v="2.5958103239999999"/>
    <x v="339"/>
    <n v="58.836746595313997"/>
    <n v="5.7474085550061904"/>
  </r>
  <r>
    <x v="0"/>
    <x v="8"/>
    <x v="4"/>
    <x v="5"/>
    <n v="28008"/>
    <x v="340"/>
    <x v="340"/>
    <n v="141124909.93524501"/>
    <n v="1487833225.5932"/>
    <n v="4.8505758720000003"/>
    <x v="340"/>
    <n v="26.572550805487499"/>
    <n v="17.488831281241101"/>
  </r>
  <r>
    <x v="0"/>
    <x v="8"/>
    <x v="5"/>
    <x v="4"/>
    <n v="17100"/>
    <x v="341"/>
    <x v="341"/>
    <n v="285221796.99192703"/>
    <n v="2241277129.40451"/>
    <n v="3.4603986920000001"/>
    <x v="341"/>
    <n v="15.3685762047705"/>
    <n v="4.1019471258789197"/>
  </r>
  <r>
    <x v="1"/>
    <x v="8"/>
    <x v="0"/>
    <x v="2"/>
    <n v="4166"/>
    <x v="342"/>
    <x v="342"/>
    <n v="384362041.594998"/>
    <n v="1279098417.4060199"/>
    <n v="2.1099508120000001"/>
    <x v="342"/>
    <n v="8.1494522691705793"/>
    <n v="16.2901205204085"/>
  </r>
  <r>
    <x v="1"/>
    <x v="8"/>
    <x v="1"/>
    <x v="5"/>
    <n v="28181"/>
    <x v="343"/>
    <x v="343"/>
    <n v="134456804.46035999"/>
    <n v="1457869657.84642"/>
    <n v="2.687986263"/>
    <x v="343"/>
    <n v="63.181848754568001"/>
    <n v="8.4390120715618409"/>
  </r>
  <r>
    <x v="1"/>
    <x v="8"/>
    <x v="2"/>
    <x v="1"/>
    <n v="4323"/>
    <x v="344"/>
    <x v="344"/>
    <n v="32323978.198727101"/>
    <n v="600795116.02715397"/>
    <n v="2.6519050040000001"/>
    <x v="344"/>
    <n v="4.9933583598036302"/>
    <n v="13.6715541449095"/>
  </r>
  <r>
    <x v="1"/>
    <x v="8"/>
    <x v="3"/>
    <x v="0"/>
    <n v="2231"/>
    <x v="345"/>
    <x v="345"/>
    <n v="164158194.76278001"/>
    <n v="1611658604.6782701"/>
    <n v="0.28783567900000001"/>
    <x v="345"/>
    <n v="23.651012403265099"/>
    <n v="6.4133526321457603"/>
  </r>
  <r>
    <x v="1"/>
    <x v="8"/>
    <x v="4"/>
    <x v="5"/>
    <n v="16318"/>
    <x v="346"/>
    <x v="346"/>
    <n v="286915820.64413899"/>
    <n v="755311491.34785295"/>
    <n v="3.0587988130000001"/>
    <x v="346"/>
    <n v="21.8572940246728"/>
    <n v="4.1805089027248599"/>
  </r>
  <r>
    <x v="1"/>
    <x v="8"/>
    <x v="5"/>
    <x v="3"/>
    <n v="27596"/>
    <x v="347"/>
    <x v="347"/>
    <n v="145808791.33150601"/>
    <n v="840153903.55539501"/>
    <n v="2.4658503519999999"/>
    <x v="347"/>
    <n v="50.164512552034999"/>
    <n v="4.4726331452019599"/>
  </r>
  <r>
    <x v="2"/>
    <x v="8"/>
    <x v="0"/>
    <x v="4"/>
    <n v="19112"/>
    <x v="348"/>
    <x v="348"/>
    <n v="303926609.26735598"/>
    <n v="1272544086.2491"/>
    <n v="2.9809262200000002"/>
    <x v="348"/>
    <n v="24.2012890808018"/>
    <n v="5.0652455977976398"/>
  </r>
  <r>
    <x v="2"/>
    <x v="8"/>
    <x v="1"/>
    <x v="5"/>
    <n v="4675"/>
    <x v="349"/>
    <x v="349"/>
    <n v="23240000.6704842"/>
    <n v="779166339.18721998"/>
    <n v="0.72716895999999998"/>
    <x v="349"/>
    <n v="23.6349848331648"/>
    <n v="18.671840934771801"/>
  </r>
  <r>
    <x v="2"/>
    <x v="8"/>
    <x v="2"/>
    <x v="3"/>
    <n v="28429"/>
    <x v="350"/>
    <x v="350"/>
    <n v="211551821.81467399"/>
    <n v="946552150.22682405"/>
    <n v="2.8739931379999999"/>
    <x v="350"/>
    <n v="45.728578552011399"/>
    <n v="16.582174948000901"/>
  </r>
  <r>
    <x v="2"/>
    <x v="8"/>
    <x v="3"/>
    <x v="5"/>
    <n v="16650"/>
    <x v="351"/>
    <x v="351"/>
    <n v="159341533.07768601"/>
    <n v="556834222.75917196"/>
    <n v="3.5268418499999998"/>
    <x v="351"/>
    <n v="15.020297699594"/>
    <n v="12.6484679001485"/>
  </r>
  <r>
    <x v="2"/>
    <x v="8"/>
    <x v="4"/>
    <x v="2"/>
    <n v="34564"/>
    <x v="352"/>
    <x v="352"/>
    <n v="54248471.689126901"/>
    <n v="768489152.37572002"/>
    <n v="3.1579839999999999"/>
    <x v="352"/>
    <n v="34.813964263411201"/>
    <n v="8.7585677271033706"/>
  </r>
  <r>
    <x v="2"/>
    <x v="8"/>
    <x v="5"/>
    <x v="4"/>
    <n v="21451"/>
    <x v="353"/>
    <x v="353"/>
    <n v="190902184.342143"/>
    <n v="889137581.66931605"/>
    <n v="3.0018513429999998"/>
    <x v="353"/>
    <n v="36.089099749322799"/>
    <n v="4.3101615863595102"/>
  </r>
  <r>
    <x v="3"/>
    <x v="8"/>
    <x v="0"/>
    <x v="5"/>
    <n v="19093"/>
    <x v="354"/>
    <x v="354"/>
    <n v="224422194.96332899"/>
    <n v="224595001.39322099"/>
    <n v="3.3056211979999999"/>
    <x v="354"/>
    <n v="17.967514868628999"/>
    <n v="12.331217803813599"/>
  </r>
  <r>
    <x v="3"/>
    <x v="8"/>
    <x v="1"/>
    <x v="3"/>
    <n v="12896"/>
    <x v="355"/>
    <x v="355"/>
    <n v="285786837.276869"/>
    <n v="947930798.26935196"/>
    <n v="1.926354012"/>
    <x v="355"/>
    <n v="17.792985457656101"/>
    <n v="9.4273711858457894"/>
  </r>
  <r>
    <x v="3"/>
    <x v="8"/>
    <x v="2"/>
    <x v="1"/>
    <n v="36853"/>
    <x v="356"/>
    <x v="356"/>
    <n v="54010335.088964999"/>
    <n v="295605468.80937201"/>
    <n v="2.3121779349999998"/>
    <x v="356"/>
    <n v="51.460608260954501"/>
    <n v="5.8288044294434798"/>
  </r>
  <r>
    <x v="3"/>
    <x v="8"/>
    <x v="3"/>
    <x v="3"/>
    <n v="5151"/>
    <x v="357"/>
    <x v="357"/>
    <n v="219949640.94466501"/>
    <n v="142441021.18480799"/>
    <n v="0.495423108"/>
    <x v="357"/>
    <n v="58.8416723783413"/>
    <n v="13.563876616487301"/>
  </r>
  <r>
    <x v="3"/>
    <x v="8"/>
    <x v="4"/>
    <x v="5"/>
    <n v="49955"/>
    <x v="358"/>
    <x v="358"/>
    <n v="261375169.34481299"/>
    <n v="2934747936.5624299"/>
    <n v="5.314012784"/>
    <x v="358"/>
    <n v="34.026510094542601"/>
    <n v="6.2917213520697901"/>
  </r>
  <r>
    <x v="3"/>
    <x v="8"/>
    <x v="5"/>
    <x v="5"/>
    <n v="41846"/>
    <x v="359"/>
    <x v="359"/>
    <n v="39234139.641048297"/>
    <n v="97874803.493149996"/>
    <n v="3.2069327570000001"/>
    <x v="359"/>
    <n v="86.902166012501795"/>
    <n v="3.5874969168923299"/>
  </r>
  <r>
    <x v="4"/>
    <x v="8"/>
    <x v="0"/>
    <x v="1"/>
    <n v="5463"/>
    <x v="360"/>
    <x v="360"/>
    <n v="99821117.427794203"/>
    <n v="1616207096.59535"/>
    <n v="0.92715050499999996"/>
    <x v="360"/>
    <n v="20.407172207695101"/>
    <n v="12.439508880625199"/>
  </r>
  <r>
    <x v="4"/>
    <x v="8"/>
    <x v="1"/>
    <x v="3"/>
    <n v="44823"/>
    <x v="361"/>
    <x v="361"/>
    <n v="204276832.573993"/>
    <n v="1081771249.16186"/>
    <n v="4.0732944389999997"/>
    <x v="361"/>
    <n v="58.904775672194901"/>
    <n v="12.778613483317599"/>
  </r>
  <r>
    <x v="4"/>
    <x v="8"/>
    <x v="2"/>
    <x v="0"/>
    <n v="47853"/>
    <x v="362"/>
    <x v="362"/>
    <n v="51729102.186649702"/>
    <n v="1424723288.31756"/>
    <n v="4.587622756"/>
    <x v="362"/>
    <n v="35.727191279677399"/>
    <n v="1.58739351207079"/>
  </r>
  <r>
    <x v="4"/>
    <x v="8"/>
    <x v="3"/>
    <x v="1"/>
    <n v="4206"/>
    <x v="363"/>
    <x v="363"/>
    <n v="425942170.74230099"/>
    <n v="918482891.347507"/>
    <n v="1.3751945969999999"/>
    <x v="363"/>
    <n v="8.6666254558941702"/>
    <n v="14.4969406837491"/>
  </r>
  <r>
    <x v="4"/>
    <x v="8"/>
    <x v="4"/>
    <x v="5"/>
    <n v="17272"/>
    <x v="364"/>
    <x v="364"/>
    <n v="90717087.7344632"/>
    <n v="54947251.638131998"/>
    <n v="2.6548957739999999"/>
    <x v="364"/>
    <n v="19.319694410577"/>
    <n v="8.1331276862884003"/>
  </r>
  <r>
    <x v="4"/>
    <x v="8"/>
    <x v="5"/>
    <x v="2"/>
    <n v="39478"/>
    <x v="365"/>
    <x v="365"/>
    <n v="184619716.07547799"/>
    <n v="631232284.57093298"/>
    <n v="3.5577285999999999"/>
    <x v="365"/>
    <n v="51.873070100519001"/>
    <n v="18.613062501823801"/>
  </r>
  <r>
    <x v="5"/>
    <x v="8"/>
    <x v="0"/>
    <x v="2"/>
    <n v="29564"/>
    <x v="366"/>
    <x v="366"/>
    <n v="342439335.09271002"/>
    <n v="1897706901.8113401"/>
    <n v="4.2886330700000004"/>
    <x v="366"/>
    <n v="23.630971888063801"/>
    <n v="5.8689716782709"/>
  </r>
  <r>
    <x v="5"/>
    <x v="8"/>
    <x v="1"/>
    <x v="5"/>
    <n v="28106"/>
    <x v="367"/>
    <x v="367"/>
    <n v="169435876.66858301"/>
    <n v="549303635.99407399"/>
    <n v="1.564686298"/>
    <x v="367"/>
    <n v="69.6486098032413"/>
    <n v="15.710370674662"/>
  </r>
  <r>
    <x v="5"/>
    <x v="8"/>
    <x v="2"/>
    <x v="0"/>
    <n v="37646"/>
    <x v="368"/>
    <x v="368"/>
    <n v="335997261.61122501"/>
    <n v="1252513842.71016"/>
    <n v="4.1065016029999999"/>
    <x v="368"/>
    <n v="48.933487580102103"/>
    <n v="19.249764585346899"/>
  </r>
  <r>
    <x v="5"/>
    <x v="8"/>
    <x v="3"/>
    <x v="3"/>
    <n v="18528"/>
    <x v="369"/>
    <x v="369"/>
    <n v="195327490.30135199"/>
    <n v="299499276.447694"/>
    <n v="3.0038611140000002"/>
    <x v="369"/>
    <n v="18.851107990965101"/>
    <n v="7.6841249798796403"/>
  </r>
  <r>
    <x v="5"/>
    <x v="8"/>
    <x v="4"/>
    <x v="4"/>
    <n v="34832"/>
    <x v="370"/>
    <x v="370"/>
    <n v="154009968.33616501"/>
    <n v="428836362.61875099"/>
    <n v="3.536490058"/>
    <x v="370"/>
    <n v="29.084350628747"/>
    <n v="7.58693101697025"/>
  </r>
  <r>
    <x v="5"/>
    <x v="8"/>
    <x v="5"/>
    <x v="4"/>
    <n v="48357"/>
    <x v="371"/>
    <x v="371"/>
    <n v="204062139.13286799"/>
    <n v="1274265399.35009"/>
    <n v="4.5417754080000003"/>
    <x v="371"/>
    <n v="45.204442200908602"/>
    <n v="1.66281997024492"/>
  </r>
  <r>
    <x v="6"/>
    <x v="8"/>
    <x v="0"/>
    <x v="5"/>
    <n v="47660"/>
    <x v="372"/>
    <x v="372"/>
    <n v="332957560.40346599"/>
    <n v="557663457.63962197"/>
    <n v="5.2436876679999997"/>
    <x v="372"/>
    <n v="43.602364005635501"/>
    <n v="11.067000992729801"/>
  </r>
  <r>
    <x v="6"/>
    <x v="8"/>
    <x v="1"/>
    <x v="5"/>
    <n v="1137"/>
    <x v="373"/>
    <x v="373"/>
    <n v="242203772.995087"/>
    <n v="1276192748.26389"/>
    <n v="2.5094457659999998"/>
    <x v="373"/>
    <n v="1.15653385684206"/>
    <n v="14.9699820900208"/>
  </r>
  <r>
    <x v="6"/>
    <x v="8"/>
    <x v="2"/>
    <x v="0"/>
    <n v="7985"/>
    <x v="374"/>
    <x v="374"/>
    <n v="364885027.14549601"/>
    <n v="1798559631.74981"/>
    <n v="3.8081243319999998"/>
    <x v="374"/>
    <n v="7.8651353374571498"/>
    <n v="6.8124845763798598"/>
  </r>
  <r>
    <x v="6"/>
    <x v="8"/>
    <x v="3"/>
    <x v="5"/>
    <n v="30321"/>
    <x v="375"/>
    <x v="375"/>
    <n v="218336122.26525"/>
    <n v="370390528.23223698"/>
    <n v="3.2522147210000001"/>
    <x v="375"/>
    <n v="42.985950635836502"/>
    <n v="13.336158569995201"/>
  </r>
  <r>
    <x v="6"/>
    <x v="8"/>
    <x v="4"/>
    <x v="4"/>
    <n v="11428"/>
    <x v="376"/>
    <x v="376"/>
    <n v="125134326.777064"/>
    <n v="1883677067.80354"/>
    <n v="2.743153532"/>
    <x v="376"/>
    <n v="13.3240060627258"/>
    <n v="3.1551921050242102"/>
  </r>
  <r>
    <x v="6"/>
    <x v="8"/>
    <x v="5"/>
    <x v="2"/>
    <n v="42728"/>
    <x v="377"/>
    <x v="377"/>
    <n v="234648638.51094601"/>
    <n v="53166647.0010738"/>
    <n v="3.427258932"/>
    <x v="377"/>
    <n v="52.955903130654598"/>
    <n v="3.2407291792001098"/>
  </r>
  <r>
    <x v="0"/>
    <x v="9"/>
    <x v="0"/>
    <x v="3"/>
    <n v="15015"/>
    <x v="378"/>
    <x v="378"/>
    <n v="255047597.051323"/>
    <n v="1641873881.02878"/>
    <n v="2.4386901330000001"/>
    <x v="378"/>
    <n v="23.190621814475001"/>
    <n v="1.9333721206311301"/>
  </r>
  <r>
    <x v="0"/>
    <x v="9"/>
    <x v="1"/>
    <x v="3"/>
    <n v="29344"/>
    <x v="379"/>
    <x v="379"/>
    <n v="12077301.4778021"/>
    <n v="962793862.05731595"/>
    <n v="3.34237458"/>
    <x v="379"/>
    <n v="36.304251002127899"/>
    <n v="16.971579853262998"/>
  </r>
  <r>
    <x v="0"/>
    <x v="9"/>
    <x v="2"/>
    <x v="3"/>
    <n v="44000"/>
    <x v="380"/>
    <x v="380"/>
    <n v="187716394.56862399"/>
    <n v="1436573255.01794"/>
    <n v="2.508600865"/>
    <x v="380"/>
    <n v="54.570936015577502"/>
    <n v="19.709325889033799"/>
  </r>
  <r>
    <x v="0"/>
    <x v="9"/>
    <x v="3"/>
    <x v="2"/>
    <n v="26644"/>
    <x v="381"/>
    <x v="381"/>
    <n v="443546491.219253"/>
    <n v="621768212.53310597"/>
    <n v="3.0717069760000002"/>
    <x v="381"/>
    <n v="27.297222535268901"/>
    <n v="18.389277145348299"/>
  </r>
  <r>
    <x v="0"/>
    <x v="9"/>
    <x v="4"/>
    <x v="1"/>
    <n v="13400"/>
    <x v="382"/>
    <x v="382"/>
    <n v="347188288.72707999"/>
    <n v="229385100.65735"/>
    <n v="3.19765085"/>
    <x v="382"/>
    <n v="11.913758613025101"/>
    <n v="3.0953679058600398"/>
  </r>
  <r>
    <x v="0"/>
    <x v="9"/>
    <x v="5"/>
    <x v="4"/>
    <n v="11294"/>
    <x v="383"/>
    <x v="383"/>
    <n v="456193381.60806799"/>
    <n v="698665497.01280296"/>
    <n v="3.3780215939999998"/>
    <x v="383"/>
    <n v="14.1120315877597"/>
    <n v="9.5060554168693798"/>
  </r>
  <r>
    <x v="1"/>
    <x v="9"/>
    <x v="0"/>
    <x v="2"/>
    <n v="47758"/>
    <x v="384"/>
    <x v="384"/>
    <n v="115132173.658041"/>
    <n v="735728385.90693605"/>
    <n v="1.9827310440000001"/>
    <x v="384"/>
    <n v="76.754202693580993"/>
    <n v="4.0077869317279404"/>
  </r>
  <r>
    <x v="1"/>
    <x v="9"/>
    <x v="1"/>
    <x v="4"/>
    <n v="2639"/>
    <x v="385"/>
    <x v="385"/>
    <n v="132439527.59880801"/>
    <n v="1805738801.4360099"/>
    <n v="1.3691775509999999"/>
    <x v="385"/>
    <n v="7.2222222222222197"/>
    <n v="7.8280517518329802"/>
  </r>
  <r>
    <x v="1"/>
    <x v="9"/>
    <x v="2"/>
    <x v="2"/>
    <n v="5225"/>
    <x v="386"/>
    <x v="386"/>
    <n v="229449668.02781501"/>
    <n v="431533233.85020202"/>
    <n v="1.781633588"/>
    <x v="386"/>
    <n v="6.6074838448600701"/>
    <n v="2.3236257293761602"/>
  </r>
  <r>
    <x v="1"/>
    <x v="9"/>
    <x v="3"/>
    <x v="5"/>
    <n v="48577"/>
    <x v="387"/>
    <x v="387"/>
    <n v="84889963.825793207"/>
    <n v="469277774.901205"/>
    <n v="5.0202767000000001"/>
    <x v="387"/>
    <n v="42.861428508404202"/>
    <n v="1.3679408175576899"/>
  </r>
  <r>
    <x v="1"/>
    <x v="9"/>
    <x v="4"/>
    <x v="4"/>
    <n v="38101"/>
    <x v="388"/>
    <x v="388"/>
    <n v="277482748.77358502"/>
    <n v="1680043140.5626099"/>
    <n v="4.5190511850000004"/>
    <x v="388"/>
    <n v="33.985977807114502"/>
    <n v="10.957762580801599"/>
  </r>
  <r>
    <x v="1"/>
    <x v="9"/>
    <x v="5"/>
    <x v="1"/>
    <n v="43954"/>
    <x v="389"/>
    <x v="389"/>
    <n v="165881483.782341"/>
    <n v="88925941.474966407"/>
    <n v="4.1137967560000002"/>
    <x v="389"/>
    <n v="46.655344443265001"/>
    <n v="4.6143078630239103"/>
  </r>
  <r>
    <x v="2"/>
    <x v="9"/>
    <x v="0"/>
    <x v="3"/>
    <n v="38076"/>
    <x v="390"/>
    <x v="390"/>
    <n v="405113879.12179703"/>
    <n v="756913664.73430204"/>
    <n v="3.213920882"/>
    <x v="390"/>
    <n v="30.748606961156401"/>
    <n v="18.7632665406746"/>
  </r>
  <r>
    <x v="2"/>
    <x v="9"/>
    <x v="1"/>
    <x v="0"/>
    <n v="37491"/>
    <x v="391"/>
    <x v="391"/>
    <n v="97741205.458261803"/>
    <n v="1162730762.83869"/>
    <n v="2.6993892989999999"/>
    <x v="391"/>
    <n v="52.064325292671697"/>
    <n v="9.4655266444418693"/>
  </r>
  <r>
    <x v="2"/>
    <x v="9"/>
    <x v="2"/>
    <x v="2"/>
    <n v="17494"/>
    <x v="392"/>
    <x v="392"/>
    <n v="368612620.01285899"/>
    <n v="96196754.428211898"/>
    <n v="3.8699125890000001"/>
    <x v="392"/>
    <n v="18.084831443251002"/>
    <n v="19.415584561949"/>
  </r>
  <r>
    <x v="2"/>
    <x v="9"/>
    <x v="3"/>
    <x v="3"/>
    <n v="22342"/>
    <x v="393"/>
    <x v="393"/>
    <n v="111155270.20338801"/>
    <n v="526434513.02516598"/>
    <n v="2.4087088900000002"/>
    <x v="393"/>
    <n v="28.835828600929201"/>
    <n v="11.907091131720801"/>
  </r>
  <r>
    <x v="2"/>
    <x v="9"/>
    <x v="4"/>
    <x v="0"/>
    <n v="31026"/>
    <x v="394"/>
    <x v="394"/>
    <n v="180868838.07160699"/>
    <n v="309495203.85997099"/>
    <n v="2.3295181280000001"/>
    <x v="394"/>
    <n v="64.527265920718705"/>
    <n v="18.438240682413099"/>
  </r>
  <r>
    <x v="2"/>
    <x v="9"/>
    <x v="5"/>
    <x v="3"/>
    <n v="20385"/>
    <x v="395"/>
    <x v="395"/>
    <n v="207705418.39374399"/>
    <n v="1784072902.0862999"/>
    <n v="1.590084225"/>
    <x v="395"/>
    <n v="61.446872645063998"/>
    <n v="10.1684333258754"/>
  </r>
  <r>
    <x v="3"/>
    <x v="9"/>
    <x v="0"/>
    <x v="5"/>
    <n v="35547"/>
    <x v="396"/>
    <x v="396"/>
    <n v="444791074.11800098"/>
    <n v="1809589489.05602"/>
    <n v="3.6418578450000001"/>
    <x v="396"/>
    <n v="52.376672364000697"/>
    <n v="11.833081321604499"/>
  </r>
  <r>
    <x v="3"/>
    <x v="9"/>
    <x v="1"/>
    <x v="0"/>
    <n v="2238"/>
    <x v="397"/>
    <x v="397"/>
    <n v="39045291.389220901"/>
    <n v="932102059.723876"/>
    <n v="3.0035786280000001"/>
    <x v="397"/>
    <n v="2.7666518320723901"/>
    <n v="9.3122408436798505"/>
  </r>
  <r>
    <x v="3"/>
    <x v="9"/>
    <x v="2"/>
    <x v="4"/>
    <n v="7259"/>
    <x v="398"/>
    <x v="398"/>
    <n v="269867296.88527501"/>
    <n v="712317752.375301"/>
    <n v="3.5510419670000002"/>
    <x v="398"/>
    <n v="7.2913004610424101"/>
    <n v="5.1233120651625796"/>
  </r>
  <r>
    <x v="3"/>
    <x v="9"/>
    <x v="3"/>
    <x v="0"/>
    <n v="3196"/>
    <x v="399"/>
    <x v="399"/>
    <n v="116812253.361845"/>
    <n v="416314196.29806697"/>
    <n v="0.34801465599999998"/>
    <x v="399"/>
    <n v="26.437257010505402"/>
    <n v="9.0400676586039701"/>
  </r>
  <r>
    <x v="3"/>
    <x v="9"/>
    <x v="4"/>
    <x v="1"/>
    <n v="40213"/>
    <x v="400"/>
    <x v="400"/>
    <n v="348527267.23216498"/>
    <n v="909687032.18359303"/>
    <n v="2.1987963069999998"/>
    <x v="400"/>
    <n v="61.116768241713103"/>
    <n v="1.7220046192651399"/>
  </r>
  <r>
    <x v="3"/>
    <x v="9"/>
    <x v="5"/>
    <x v="0"/>
    <n v="20732"/>
    <x v="401"/>
    <x v="401"/>
    <n v="39321223.164817601"/>
    <n v="285873033.84068203"/>
    <n v="1.396437264"/>
    <x v="401"/>
    <n v="46.926210955183301"/>
    <n v="12.5576847858602"/>
  </r>
  <r>
    <x v="4"/>
    <x v="9"/>
    <x v="0"/>
    <x v="4"/>
    <n v="33219"/>
    <x v="402"/>
    <x v="402"/>
    <n v="265857237.04683"/>
    <n v="940661279.58345902"/>
    <n v="2.775131832"/>
    <x v="402"/>
    <n v="64.735457468576399"/>
    <n v="13.1484054651596"/>
  </r>
  <r>
    <x v="4"/>
    <x v="9"/>
    <x v="1"/>
    <x v="4"/>
    <n v="9093"/>
    <x v="403"/>
    <x v="403"/>
    <n v="78023919.707966104"/>
    <n v="376504176.01731998"/>
    <n v="2.474220061"/>
    <x v="403"/>
    <n v="9.9192756627031695"/>
    <n v="12.7207451137192"/>
  </r>
  <r>
    <x v="4"/>
    <x v="9"/>
    <x v="2"/>
    <x v="0"/>
    <n v="15006"/>
    <x v="404"/>
    <x v="404"/>
    <n v="18099883.951100402"/>
    <n v="197278708.660377"/>
    <n v="2.3363524500000001"/>
    <x v="404"/>
    <n v="23.712154731053602"/>
    <n v="18.915680425364101"/>
  </r>
  <r>
    <x v="4"/>
    <x v="9"/>
    <x v="3"/>
    <x v="0"/>
    <n v="27683"/>
    <x v="405"/>
    <x v="405"/>
    <n v="79909396.976550505"/>
    <n v="389448348.87958699"/>
    <n v="2.2914057209999998"/>
    <x v="405"/>
    <n v="75.170391288999895"/>
    <n v="19.922751724643401"/>
  </r>
  <r>
    <x v="4"/>
    <x v="9"/>
    <x v="4"/>
    <x v="4"/>
    <n v="38530"/>
    <x v="406"/>
    <x v="406"/>
    <n v="202257487.708837"/>
    <n v="1452107382.96984"/>
    <n v="3.7178632399999998"/>
    <x v="406"/>
    <n v="35.640285640285597"/>
    <n v="13.9534679549526"/>
  </r>
  <r>
    <x v="4"/>
    <x v="9"/>
    <x v="5"/>
    <x v="2"/>
    <n v="14315"/>
    <x v="407"/>
    <x v="407"/>
    <n v="122800149.59805299"/>
    <n v="679757896.42850494"/>
    <n v="1.651091415"/>
    <x v="407"/>
    <n v="31.832332666221902"/>
    <n v="6.0111607255999298"/>
  </r>
  <r>
    <x v="5"/>
    <x v="9"/>
    <x v="0"/>
    <x v="0"/>
    <n v="43046"/>
    <x v="408"/>
    <x v="408"/>
    <n v="216407423.21550801"/>
    <n v="859824232.65720296"/>
    <n v="4.4496034619999998"/>
    <x v="408"/>
    <n v="44.669745239454102"/>
    <n v="7.1425595574124801"/>
  </r>
  <r>
    <x v="5"/>
    <x v="9"/>
    <x v="1"/>
    <x v="4"/>
    <n v="25787"/>
    <x v="409"/>
    <x v="409"/>
    <n v="259019171.07768101"/>
    <n v="818003924.78728104"/>
    <n v="2.714786374"/>
    <x v="409"/>
    <n v="33.273977728744804"/>
    <n v="11.5373775407111"/>
  </r>
  <r>
    <x v="5"/>
    <x v="9"/>
    <x v="2"/>
    <x v="4"/>
    <n v="13044"/>
    <x v="410"/>
    <x v="410"/>
    <n v="292570824.668881"/>
    <n v="1206868498.4449699"/>
    <n v="0.73558446300000002"/>
    <x v="410"/>
    <n v="49.595072430705997"/>
    <n v="18.285112160532101"/>
  </r>
  <r>
    <x v="5"/>
    <x v="9"/>
    <x v="3"/>
    <x v="5"/>
    <n v="10691"/>
    <x v="411"/>
    <x v="411"/>
    <n v="121809351.590289"/>
    <n v="467710399.65930599"/>
    <n v="2.820587825"/>
    <x v="411"/>
    <n v="15.111594837943599"/>
    <n v="11.646858884652801"/>
  </r>
  <r>
    <x v="5"/>
    <x v="9"/>
    <x v="4"/>
    <x v="4"/>
    <n v="46727"/>
    <x v="412"/>
    <x v="412"/>
    <n v="241623597.874883"/>
    <n v="1074557255.8875501"/>
    <n v="4.1730828820000001"/>
    <x v="412"/>
    <n v="38.4454628479278"/>
    <n v="4.3792334131172996"/>
  </r>
  <r>
    <x v="5"/>
    <x v="9"/>
    <x v="5"/>
    <x v="2"/>
    <n v="8203"/>
    <x v="413"/>
    <x v="413"/>
    <n v="51522332.1206026"/>
    <n v="630736376.80719304"/>
    <n v="1.9016931290000001"/>
    <x v="413"/>
    <n v="16.322753954830301"/>
    <n v="7.4632188229925296"/>
  </r>
  <r>
    <x v="6"/>
    <x v="9"/>
    <x v="0"/>
    <x v="1"/>
    <n v="8134"/>
    <x v="414"/>
    <x v="414"/>
    <n v="211529738.78104401"/>
    <n v="271187115.75120503"/>
    <n v="1.296351102"/>
    <x v="414"/>
    <n v="14.3158858108345"/>
    <n v="19.839718161472099"/>
  </r>
  <r>
    <x v="6"/>
    <x v="9"/>
    <x v="1"/>
    <x v="1"/>
    <n v="33754"/>
    <x v="415"/>
    <x v="415"/>
    <n v="323168541.19708598"/>
    <n v="234363608.74209699"/>
    <n v="2.8580747510000002"/>
    <x v="415"/>
    <n v="77.210238579957405"/>
    <n v="8.4135084956473296"/>
  </r>
  <r>
    <x v="6"/>
    <x v="9"/>
    <x v="2"/>
    <x v="1"/>
    <n v="25057"/>
    <x v="416"/>
    <x v="416"/>
    <n v="153793299.114871"/>
    <n v="914608468.97997701"/>
    <n v="2.147495014"/>
    <x v="416"/>
    <n v="61.815714814357897"/>
    <n v="7.8751087365230896"/>
  </r>
  <r>
    <x v="6"/>
    <x v="9"/>
    <x v="3"/>
    <x v="0"/>
    <n v="41966"/>
    <x v="417"/>
    <x v="417"/>
    <n v="249386365.35388201"/>
    <n v="940468710.00884998"/>
    <n v="3.1109551259999999"/>
    <x v="417"/>
    <n v="45.340219105857898"/>
    <n v="5.2247247168069002"/>
  </r>
  <r>
    <x v="6"/>
    <x v="9"/>
    <x v="4"/>
    <x v="5"/>
    <n v="9587"/>
    <x v="418"/>
    <x v="418"/>
    <n v="383692140.75608099"/>
    <n v="727788879.81043696"/>
    <n v="1.4106631869999999"/>
    <x v="418"/>
    <n v="26.3328480786661"/>
    <n v="8.1076801699052208"/>
  </r>
  <r>
    <x v="6"/>
    <x v="9"/>
    <x v="5"/>
    <x v="0"/>
    <n v="18627"/>
    <x v="419"/>
    <x v="419"/>
    <n v="113095772.97789299"/>
    <n v="779000412.62343705"/>
    <n v="3.0648154860000001"/>
    <x v="419"/>
    <n v="17.508389025181099"/>
    <n v="18.363311605101899"/>
  </r>
  <r>
    <x v="0"/>
    <x v="10"/>
    <x v="0"/>
    <x v="4"/>
    <n v="14464"/>
    <x v="420"/>
    <x v="420"/>
    <n v="238524398.02649599"/>
    <n v="1695809547.41311"/>
    <n v="1.8096961600000001"/>
    <x v="420"/>
    <n v="24.292504324751"/>
    <n v="5.2600048840668299"/>
  </r>
  <r>
    <x v="0"/>
    <x v="10"/>
    <x v="1"/>
    <x v="1"/>
    <n v="14231"/>
    <x v="421"/>
    <x v="421"/>
    <n v="12179316.167938201"/>
    <n v="949372130.83400905"/>
    <n v="1.843315569"/>
    <x v="421"/>
    <n v="18.573237102099899"/>
    <n v="12.123323827492699"/>
  </r>
  <r>
    <x v="0"/>
    <x v="10"/>
    <x v="2"/>
    <x v="0"/>
    <n v="26514"/>
    <x v="422"/>
    <x v="422"/>
    <n v="75321662.377397701"/>
    <n v="326214079.473378"/>
    <n v="2.0756888899999999"/>
    <x v="422"/>
    <n v="86.454936741880701"/>
    <n v="12.5188239140191"/>
  </r>
  <r>
    <x v="0"/>
    <x v="10"/>
    <x v="3"/>
    <x v="5"/>
    <n v="27390"/>
    <x v="423"/>
    <x v="423"/>
    <n v="251928914.856123"/>
    <n v="1103079285.18169"/>
    <n v="3.7371426620000001"/>
    <x v="423"/>
    <n v="35.179429217292999"/>
    <n v="18.446350199003099"/>
  </r>
  <r>
    <x v="0"/>
    <x v="10"/>
    <x v="4"/>
    <x v="2"/>
    <n v="36207"/>
    <x v="424"/>
    <x v="424"/>
    <n v="111384978.32477801"/>
    <n v="991476812.19579601"/>
    <n v="3.026452704"/>
    <x v="424"/>
    <n v="38.018585604032097"/>
    <n v="16.856950682965302"/>
  </r>
  <r>
    <x v="0"/>
    <x v="10"/>
    <x v="5"/>
    <x v="5"/>
    <n v="16460"/>
    <x v="425"/>
    <x v="425"/>
    <n v="218407362.954671"/>
    <n v="1029179922.98542"/>
    <n v="2.4103440479999998"/>
    <x v="425"/>
    <n v="33.860648824340103"/>
    <n v="4.7518950926958698"/>
  </r>
  <r>
    <x v="1"/>
    <x v="10"/>
    <x v="0"/>
    <x v="2"/>
    <n v="5732"/>
    <x v="426"/>
    <x v="426"/>
    <n v="38581498.058515102"/>
    <n v="973116790.74945796"/>
    <n v="0.73328132899999998"/>
    <x v="426"/>
    <n v="25.640796242451302"/>
    <n v="13.761298592246799"/>
  </r>
  <r>
    <x v="1"/>
    <x v="10"/>
    <x v="1"/>
    <x v="4"/>
    <n v="39619"/>
    <x v="427"/>
    <x v="427"/>
    <n v="89066209.541059494"/>
    <n v="487462639.25261199"/>
    <n v="3.2498213429999998"/>
    <x v="427"/>
    <n v="47.348670451150198"/>
    <n v="12.073507882039401"/>
  </r>
  <r>
    <x v="1"/>
    <x v="10"/>
    <x v="2"/>
    <x v="2"/>
    <n v="45531"/>
    <x v="428"/>
    <x v="428"/>
    <n v="101766254.457646"/>
    <n v="1799446731.3548501"/>
    <n v="4.745872179"/>
    <x v="428"/>
    <n v="45.815975366781302"/>
    <n v="1.4799796369948399"/>
  </r>
  <r>
    <x v="1"/>
    <x v="10"/>
    <x v="3"/>
    <x v="4"/>
    <n v="38828"/>
    <x v="429"/>
    <x v="429"/>
    <n v="264106412.27356899"/>
    <n v="354836793.54126799"/>
    <n v="5.1637792720000002"/>
    <x v="429"/>
    <n v="33.146379149913301"/>
    <n v="1.2629346522020199"/>
  </r>
  <r>
    <x v="1"/>
    <x v="10"/>
    <x v="4"/>
    <x v="3"/>
    <n v="28376"/>
    <x v="430"/>
    <x v="430"/>
    <n v="237189399.87103099"/>
    <n v="725118492.70483303"/>
    <n v="3.0058619200000001"/>
    <x v="430"/>
    <n v="24.9898723029502"/>
    <n v="16.024621634475501"/>
  </r>
  <r>
    <x v="1"/>
    <x v="10"/>
    <x v="5"/>
    <x v="4"/>
    <n v="21249"/>
    <x v="431"/>
    <x v="431"/>
    <n v="176230224.43923301"/>
    <n v="571754802.75147295"/>
    <n v="2.0016494009999999"/>
    <x v="431"/>
    <n v="38.904756673624"/>
    <n v="2.5360616847972399"/>
  </r>
  <r>
    <x v="2"/>
    <x v="10"/>
    <x v="0"/>
    <x v="5"/>
    <n v="19643"/>
    <x v="432"/>
    <x v="432"/>
    <n v="63216706.947733901"/>
    <n v="1814678426.1371801"/>
    <n v="1.9344664309999999"/>
    <x v="432"/>
    <n v="45.883067435939303"/>
    <n v="17.3499908942016"/>
  </r>
  <r>
    <x v="2"/>
    <x v="10"/>
    <x v="1"/>
    <x v="3"/>
    <n v="35006"/>
    <x v="433"/>
    <x v="433"/>
    <n v="165501334.960767"/>
    <n v="1461877096.64679"/>
    <n v="2.4931821200000002"/>
    <x v="433"/>
    <n v="57.700929649897802"/>
    <n v="9.2619691951969507"/>
  </r>
  <r>
    <x v="2"/>
    <x v="10"/>
    <x v="2"/>
    <x v="2"/>
    <n v="18267"/>
    <x v="434"/>
    <x v="434"/>
    <n v="132586841.99878199"/>
    <n v="478749893.28751099"/>
    <n v="1.9159244"/>
    <x v="434"/>
    <n v="45.879693582820501"/>
    <n v="4.3338958667507699"/>
  </r>
  <r>
    <x v="2"/>
    <x v="10"/>
    <x v="3"/>
    <x v="3"/>
    <n v="12269"/>
    <x v="435"/>
    <x v="435"/>
    <n v="78258141.232062906"/>
    <n v="640927743.3233"/>
    <n v="1.886166904"/>
    <x v="435"/>
    <n v="18.130098120345099"/>
    <n v="16.141323235221002"/>
  </r>
  <r>
    <x v="2"/>
    <x v="10"/>
    <x v="4"/>
    <x v="3"/>
    <n v="2709"/>
    <x v="436"/>
    <x v="436"/>
    <n v="423166153.79816401"/>
    <n v="976892921.25475299"/>
    <n v="0.86244693900000002"/>
    <x v="436"/>
    <n v="12.379472650002199"/>
    <n v="11.782876375846699"/>
  </r>
  <r>
    <x v="2"/>
    <x v="10"/>
    <x v="5"/>
    <x v="2"/>
    <n v="37591"/>
    <x v="437"/>
    <x v="437"/>
    <n v="156126643.62082201"/>
    <n v="845137339.13088298"/>
    <n v="2.0678291180000001"/>
    <x v="437"/>
    <n v="94.692427830117296"/>
    <n v="2.5707697278680999"/>
  </r>
  <r>
    <x v="3"/>
    <x v="10"/>
    <x v="0"/>
    <x v="4"/>
    <n v="15502"/>
    <x v="438"/>
    <x v="438"/>
    <n v="267645239.61082199"/>
    <n v="1263686032.06739"/>
    <n v="2.8425278700000001"/>
    <x v="438"/>
    <n v="19.900893499024299"/>
    <n v="16.7830634539629"/>
  </r>
  <r>
    <x v="3"/>
    <x v="10"/>
    <x v="1"/>
    <x v="5"/>
    <n v="49494"/>
    <x v="439"/>
    <x v="439"/>
    <n v="169581595.001057"/>
    <n v="651549574.81233501"/>
    <n v="3.9324342190000001"/>
    <x v="439"/>
    <n v="70.056193293606398"/>
    <n v="12.272176220971099"/>
  </r>
  <r>
    <x v="3"/>
    <x v="10"/>
    <x v="2"/>
    <x v="0"/>
    <n v="17056"/>
    <x v="440"/>
    <x v="440"/>
    <n v="253287302.54211301"/>
    <n v="895758294.98253596"/>
    <n v="3.2597498520000001"/>
    <x v="440"/>
    <n v="20.9659377266413"/>
    <n v="4.6629822137249199"/>
  </r>
  <r>
    <x v="3"/>
    <x v="10"/>
    <x v="3"/>
    <x v="3"/>
    <n v="22525"/>
    <x v="441"/>
    <x v="441"/>
    <n v="210589983.39841399"/>
    <n v="873416754.51693296"/>
    <n v="2.6130687250000002"/>
    <x v="441"/>
    <n v="30.182232346241399"/>
    <n v="4.08586012578533"/>
  </r>
  <r>
    <x v="3"/>
    <x v="10"/>
    <x v="4"/>
    <x v="2"/>
    <n v="25305"/>
    <x v="442"/>
    <x v="442"/>
    <n v="430303134.85767502"/>
    <n v="806270247.47859597"/>
    <n v="3.1345740420000001"/>
    <x v="442"/>
    <n v="27.5245823181343"/>
    <n v="6.76679047622138"/>
  </r>
  <r>
    <x v="3"/>
    <x v="10"/>
    <x v="5"/>
    <x v="5"/>
    <n v="32441"/>
    <x v="443"/>
    <x v="443"/>
    <n v="32742546.0785385"/>
    <n v="58503501.103659399"/>
    <n v="1.707232187"/>
    <x v="443"/>
    <n v="70.790145547384697"/>
    <n v="4.4509605644040402"/>
  </r>
  <r>
    <x v="4"/>
    <x v="10"/>
    <x v="0"/>
    <x v="3"/>
    <n v="16453"/>
    <x v="444"/>
    <x v="444"/>
    <n v="271664635.312931"/>
    <n v="183571894.229155"/>
    <n v="2.6848386990000002"/>
    <x v="444"/>
    <n v="20.4896698589023"/>
    <n v="6.07406530786856"/>
  </r>
  <r>
    <x v="4"/>
    <x v="10"/>
    <x v="1"/>
    <x v="3"/>
    <n v="35747"/>
    <x v="445"/>
    <x v="445"/>
    <n v="206532848.66552299"/>
    <n v="154104149.66055599"/>
    <n v="1.759560829"/>
    <x v="445"/>
    <n v="59.486129832093503"/>
    <n v="11.450449241157701"/>
  </r>
  <r>
    <x v="4"/>
    <x v="10"/>
    <x v="2"/>
    <x v="0"/>
    <n v="9559"/>
    <x v="446"/>
    <x v="446"/>
    <n v="253431353.62284899"/>
    <n v="530704134.171929"/>
    <n v="1.429391485"/>
    <x v="446"/>
    <n v="18.624452021431999"/>
    <n v="3.1085512837797502"/>
  </r>
  <r>
    <x v="4"/>
    <x v="10"/>
    <x v="3"/>
    <x v="0"/>
    <n v="14856"/>
    <x v="447"/>
    <x v="447"/>
    <n v="458398688.200409"/>
    <n v="1360243381.93242"/>
    <n v="2.7128528959999998"/>
    <x v="447"/>
    <n v="17.7196769999642"/>
    <n v="3.4772966085545698"/>
  </r>
  <r>
    <x v="4"/>
    <x v="10"/>
    <x v="4"/>
    <x v="0"/>
    <n v="49534"/>
    <x v="448"/>
    <x v="448"/>
    <n v="60224364.7944462"/>
    <n v="346172688.88415301"/>
    <n v="3.830750192"/>
    <x v="448"/>
    <n v="53.239466895958699"/>
    <n v="1.2266721244093299"/>
  </r>
  <r>
    <x v="4"/>
    <x v="10"/>
    <x v="5"/>
    <x v="0"/>
    <n v="25521"/>
    <x v="449"/>
    <x v="449"/>
    <n v="238566620.66060799"/>
    <n v="1753397315.19661"/>
    <n v="4.6665461879999999"/>
    <x v="449"/>
    <n v="23.564009048520301"/>
    <n v="2.51696970483352"/>
  </r>
  <r>
    <x v="5"/>
    <x v="10"/>
    <x v="0"/>
    <x v="0"/>
    <n v="34119"/>
    <x v="450"/>
    <x v="450"/>
    <n v="314557382.77331102"/>
    <n v="1329349294.5971401"/>
    <n v="3.2223382090000001"/>
    <x v="450"/>
    <n v="40.546418215525001"/>
    <n v="16.619202368802501"/>
  </r>
  <r>
    <x v="5"/>
    <x v="10"/>
    <x v="1"/>
    <x v="4"/>
    <n v="36211"/>
    <x v="451"/>
    <x v="451"/>
    <n v="177083323.589553"/>
    <n v="962661412.74944401"/>
    <n v="3.6856312569999998"/>
    <x v="451"/>
    <n v="32.450621930673499"/>
    <n v="12.480755562719001"/>
  </r>
  <r>
    <x v="5"/>
    <x v="10"/>
    <x v="2"/>
    <x v="0"/>
    <n v="45815"/>
    <x v="452"/>
    <x v="452"/>
    <n v="330455667.20603597"/>
    <n v="1078671356.6212101"/>
    <n v="5.4787266280000004"/>
    <x v="452"/>
    <n v="34.722538007972901"/>
    <n v="3.0229100383067098"/>
  </r>
  <r>
    <x v="5"/>
    <x v="10"/>
    <x v="3"/>
    <x v="2"/>
    <n v="35413"/>
    <x v="453"/>
    <x v="453"/>
    <n v="224480618.365675"/>
    <n v="66820733.111027204"/>
    <n v="2.5789893780000002"/>
    <x v="453"/>
    <n v="57.252562485853701"/>
    <n v="1.14229354321957"/>
  </r>
  <r>
    <x v="5"/>
    <x v="10"/>
    <x v="4"/>
    <x v="2"/>
    <n v="37508"/>
    <x v="454"/>
    <x v="454"/>
    <n v="249367474.326175"/>
    <n v="923409307.56674898"/>
    <n v="2.09724127"/>
    <x v="454"/>
    <n v="94.741096236423303"/>
    <n v="6.0017745935979097"/>
  </r>
  <r>
    <x v="5"/>
    <x v="10"/>
    <x v="5"/>
    <x v="1"/>
    <n v="47964"/>
    <x v="455"/>
    <x v="455"/>
    <n v="205438960.80772099"/>
    <n v="1039751572.53192"/>
    <n v="2.8061968080000002"/>
    <x v="455"/>
    <n v="75.486307837582601"/>
    <n v="13.9454463440373"/>
  </r>
  <r>
    <x v="6"/>
    <x v="10"/>
    <x v="0"/>
    <x v="1"/>
    <n v="43918"/>
    <x v="456"/>
    <x v="456"/>
    <n v="154638715.88212299"/>
    <n v="685380741.85162199"/>
    <n v="5.9836899299999997"/>
    <x v="456"/>
    <n v="32.277694891337099"/>
    <n v="4.4899247743082"/>
  </r>
  <r>
    <x v="6"/>
    <x v="10"/>
    <x v="1"/>
    <x v="3"/>
    <n v="12238"/>
    <x v="457"/>
    <x v="457"/>
    <n v="295351456.01950198"/>
    <n v="1687976309.9572799"/>
    <n v="3.6643922839999998"/>
    <x v="457"/>
    <n v="12.1340115212627"/>
    <n v="5.1340087875361498"/>
  </r>
  <r>
    <x v="6"/>
    <x v="10"/>
    <x v="2"/>
    <x v="3"/>
    <n v="27091"/>
    <x v="458"/>
    <x v="458"/>
    <n v="251196017.168093"/>
    <n v="1593075040.41482"/>
    <n v="3.5391130350000002"/>
    <x v="458"/>
    <n v="39.279396839205397"/>
    <n v="12.1836175272324"/>
  </r>
  <r>
    <x v="6"/>
    <x v="10"/>
    <x v="3"/>
    <x v="2"/>
    <n v="36803"/>
    <x v="459"/>
    <x v="459"/>
    <n v="421161113.527022"/>
    <n v="31828087.398203898"/>
    <n v="5.0580997849999996"/>
    <x v="459"/>
    <n v="34.195586527293798"/>
    <n v="4.6331511260668803"/>
  </r>
  <r>
    <x v="6"/>
    <x v="10"/>
    <x v="4"/>
    <x v="0"/>
    <n v="20613"/>
    <x v="460"/>
    <x v="460"/>
    <n v="61176288.106376998"/>
    <n v="971321952.62018299"/>
    <n v="1.8778481279999999"/>
    <x v="460"/>
    <n v="45.190073223133197"/>
    <n v="19.4232657136813"/>
  </r>
  <r>
    <x v="6"/>
    <x v="10"/>
    <x v="5"/>
    <x v="3"/>
    <n v="1754"/>
    <x v="461"/>
    <x v="461"/>
    <n v="379258294.37034899"/>
    <n v="1428139880.1475899"/>
    <n v="2.718010928"/>
    <x v="461"/>
    <n v="2.6327639518477302"/>
    <n v="6.6704064745899601"/>
  </r>
  <r>
    <x v="0"/>
    <x v="11"/>
    <x v="0"/>
    <x v="0"/>
    <n v="24079"/>
    <x v="462"/>
    <x v="462"/>
    <n v="173325476.75442401"/>
    <n v="644075718.16806805"/>
    <n v="4.1507567859999996"/>
    <x v="462"/>
    <n v="19.729607931500599"/>
    <n v="13.13432816605"/>
  </r>
  <r>
    <x v="0"/>
    <x v="11"/>
    <x v="1"/>
    <x v="1"/>
    <n v="16022"/>
    <x v="463"/>
    <x v="463"/>
    <n v="5906024.7290758304"/>
    <n v="851989007.481776"/>
    <n v="1.792201366"/>
    <x v="463"/>
    <n v="32.040155181378204"/>
    <n v="11.180370314651601"/>
  </r>
  <r>
    <x v="0"/>
    <x v="11"/>
    <x v="2"/>
    <x v="4"/>
    <n v="32689"/>
    <x v="464"/>
    <x v="464"/>
    <n v="220349421.787429"/>
    <n v="1318244570.3353901"/>
    <n v="3.3928200770000001"/>
    <x v="464"/>
    <n v="27.971112461173799"/>
    <n v="6.6663092669169899"/>
  </r>
  <r>
    <x v="0"/>
    <x v="11"/>
    <x v="3"/>
    <x v="1"/>
    <n v="47682"/>
    <x v="465"/>
    <x v="465"/>
    <n v="214293246.51635501"/>
    <n v="336633455.01671702"/>
    <n v="2.6031272859999999"/>
    <x v="465"/>
    <n v="86.765535438085706"/>
    <n v="11.3888088301922"/>
  </r>
  <r>
    <x v="0"/>
    <x v="11"/>
    <x v="4"/>
    <x v="1"/>
    <n v="28385"/>
    <x v="466"/>
    <x v="466"/>
    <n v="410581493.47703499"/>
    <n v="915381456.84591806"/>
    <n v="4.8627103409999997"/>
    <x v="466"/>
    <n v="26.326528719427898"/>
    <n v="13.5868358693759"/>
  </r>
  <r>
    <x v="0"/>
    <x v="11"/>
    <x v="5"/>
    <x v="4"/>
    <n v="36134"/>
    <x v="467"/>
    <x v="467"/>
    <n v="59463051.471112303"/>
    <n v="764045024.69505596"/>
    <n v="3.2722083259999999"/>
    <x v="467"/>
    <n v="39.234293904319301"/>
    <n v="6.9009881330647502"/>
  </r>
  <r>
    <x v="1"/>
    <x v="11"/>
    <x v="0"/>
    <x v="4"/>
    <n v="30912"/>
    <x v="468"/>
    <x v="468"/>
    <n v="307654801.085087"/>
    <n v="873956679.92719996"/>
    <n v="4.6481781079999998"/>
    <x v="468"/>
    <n v="29.729079910366501"/>
    <n v="13.527118445467901"/>
  </r>
  <r>
    <x v="1"/>
    <x v="11"/>
    <x v="1"/>
    <x v="0"/>
    <n v="4329"/>
    <x v="469"/>
    <x v="469"/>
    <n v="334952410.27875"/>
    <n v="559272303.19773102"/>
    <n v="1.029593797"/>
    <x v="469"/>
    <n v="12.4264431495249"/>
    <n v="4.2160206915084002"/>
  </r>
  <r>
    <x v="1"/>
    <x v="11"/>
    <x v="2"/>
    <x v="0"/>
    <n v="17799"/>
    <x v="470"/>
    <x v="470"/>
    <n v="263670944.458754"/>
    <n v="462513628.162027"/>
    <n v="2.8110060790000002"/>
    <x v="470"/>
    <n v="19.989667681180499"/>
    <n v="16.292655357389702"/>
  </r>
  <r>
    <x v="1"/>
    <x v="11"/>
    <x v="3"/>
    <x v="1"/>
    <n v="27945"/>
    <x v="471"/>
    <x v="471"/>
    <n v="249088364.03737399"/>
    <n v="250849965.71556601"/>
    <n v="2.4203447279999999"/>
    <x v="471"/>
    <n v="36.736867013724499"/>
    <n v="17.444742148018101"/>
  </r>
  <r>
    <x v="1"/>
    <x v="11"/>
    <x v="4"/>
    <x v="4"/>
    <n v="12218"/>
    <x v="472"/>
    <x v="472"/>
    <n v="332350112.56131399"/>
    <n v="662615251.46211505"/>
    <n v="2.791581131"/>
    <x v="472"/>
    <n v="14.888561227349699"/>
    <n v="17.970246319615999"/>
  </r>
  <r>
    <x v="1"/>
    <x v="11"/>
    <x v="5"/>
    <x v="4"/>
    <n v="2105"/>
    <x v="473"/>
    <x v="473"/>
    <n v="164023084.43159699"/>
    <n v="1138308595.0639999"/>
    <n v="3.077159"/>
    <x v="473"/>
    <n v="2.5280426584680402"/>
    <n v="17.207314217170001"/>
  </r>
  <r>
    <x v="2"/>
    <x v="11"/>
    <x v="0"/>
    <x v="3"/>
    <n v="15314"/>
    <x v="474"/>
    <x v="474"/>
    <n v="134561688.08699399"/>
    <n v="1476992856.9275701"/>
    <n v="2.8868047479999999"/>
    <x v="474"/>
    <n v="22.441383352872201"/>
    <n v="18.914039095809098"/>
  </r>
  <r>
    <x v="2"/>
    <x v="11"/>
    <x v="1"/>
    <x v="5"/>
    <n v="19833"/>
    <x v="475"/>
    <x v="475"/>
    <n v="187286322.071035"/>
    <n v="2113988191.41484"/>
    <n v="3.9014475819999999"/>
    <x v="475"/>
    <n v="22.234304932735402"/>
    <n v="14.110376224546201"/>
  </r>
  <r>
    <x v="2"/>
    <x v="11"/>
    <x v="2"/>
    <x v="0"/>
    <n v="41526"/>
    <x v="476"/>
    <x v="476"/>
    <n v="298656946.403916"/>
    <n v="668338922.94426"/>
    <n v="3.6606673500000002"/>
    <x v="476"/>
    <n v="72.929399367755494"/>
    <n v="13.6921797597906"/>
  </r>
  <r>
    <x v="2"/>
    <x v="11"/>
    <x v="3"/>
    <x v="4"/>
    <n v="36643"/>
    <x v="477"/>
    <x v="477"/>
    <n v="44353023.009378999"/>
    <n v="1988764011.2890699"/>
    <n v="4.2810514089999998"/>
    <x v="477"/>
    <n v="27.366557876576699"/>
    <n v="18.2524123052739"/>
  </r>
  <r>
    <x v="2"/>
    <x v="11"/>
    <x v="4"/>
    <x v="4"/>
    <n v="10840"/>
    <x v="478"/>
    <x v="478"/>
    <n v="339644554.465518"/>
    <n v="836148297.73630798"/>
    <n v="2.69033005"/>
    <x v="478"/>
    <n v="10.378171373862999"/>
    <n v="2.2492815729270799"/>
  </r>
  <r>
    <x v="2"/>
    <x v="11"/>
    <x v="5"/>
    <x v="1"/>
    <n v="35031"/>
    <x v="479"/>
    <x v="479"/>
    <n v="308218584.26751"/>
    <n v="69384863.641595796"/>
    <n v="1.4670908039999999"/>
    <x v="479"/>
    <n v="90.7797558889839"/>
    <n v="17.9896109074371"/>
  </r>
  <r>
    <x v="3"/>
    <x v="11"/>
    <x v="0"/>
    <x v="2"/>
    <n v="5636"/>
    <x v="480"/>
    <x v="480"/>
    <n v="371765725.957672"/>
    <n v="285072562.37348801"/>
    <n v="2.0466633700000001"/>
    <x v="480"/>
    <n v="8.1062033454629105"/>
    <n v="7.7791837151426204"/>
  </r>
  <r>
    <x v="3"/>
    <x v="11"/>
    <x v="1"/>
    <x v="5"/>
    <n v="13998"/>
    <x v="481"/>
    <x v="481"/>
    <n v="368494265.20387602"/>
    <n v="2553262005.65657"/>
    <n v="2.2513530660000001"/>
    <x v="481"/>
    <n v="17.5308085362188"/>
    <n v="15.677026313365401"/>
  </r>
  <r>
    <x v="3"/>
    <x v="11"/>
    <x v="2"/>
    <x v="4"/>
    <n v="23567"/>
    <x v="482"/>
    <x v="482"/>
    <n v="123643498.422378"/>
    <n v="1446227930.3606801"/>
    <n v="4.7656448940000002"/>
    <x v="482"/>
    <n v="20.7463290960949"/>
    <n v="18.147404053829799"/>
  </r>
  <r>
    <x v="3"/>
    <x v="11"/>
    <x v="3"/>
    <x v="0"/>
    <n v="7513"/>
    <x v="483"/>
    <x v="483"/>
    <n v="67609810.808187306"/>
    <n v="1156473416.0376699"/>
    <n v="0.96693187199999997"/>
    <x v="483"/>
    <n v="23.536230067980298"/>
    <n v="17.8024919667718"/>
  </r>
  <r>
    <x v="3"/>
    <x v="11"/>
    <x v="4"/>
    <x v="1"/>
    <n v="31926"/>
    <x v="484"/>
    <x v="484"/>
    <n v="222454204.805033"/>
    <n v="1321029974.4684801"/>
    <n v="3.378383028"/>
    <x v="484"/>
    <n v="27.868852459016299"/>
    <n v="19.407558072303399"/>
  </r>
  <r>
    <x v="3"/>
    <x v="11"/>
    <x v="5"/>
    <x v="4"/>
    <n v="33699"/>
    <x v="485"/>
    <x v="485"/>
    <n v="27347270.286690701"/>
    <n v="1147397074.49944"/>
    <n v="2.856339792"/>
    <x v="485"/>
    <n v="84.378286343832897"/>
    <n v="8.2699273771880808"/>
  </r>
  <r>
    <x v="4"/>
    <x v="11"/>
    <x v="0"/>
    <x v="2"/>
    <n v="26590"/>
    <x v="486"/>
    <x v="486"/>
    <n v="58301187.281662501"/>
    <n v="1326256266.9220099"/>
    <n v="1.828329342"/>
    <x v="486"/>
    <n v="36.177855179732703"/>
    <n v="17.370121748604099"/>
  </r>
  <r>
    <x v="4"/>
    <x v="11"/>
    <x v="1"/>
    <x v="0"/>
    <n v="17449"/>
    <x v="487"/>
    <x v="487"/>
    <n v="279050015.94378698"/>
    <n v="1252978396.29861"/>
    <n v="1.915032136"/>
    <x v="487"/>
    <n v="33.682727202532597"/>
    <n v="18.094253924462301"/>
  </r>
  <r>
    <x v="4"/>
    <x v="11"/>
    <x v="2"/>
    <x v="0"/>
    <n v="17961"/>
    <x v="488"/>
    <x v="488"/>
    <n v="55161275.684081197"/>
    <n v="1518947645.4849501"/>
    <n v="3.2183030549999998"/>
    <x v="488"/>
    <n v="21.6956973401299"/>
    <n v="7.5898816306143297"/>
  </r>
  <r>
    <x v="4"/>
    <x v="11"/>
    <x v="3"/>
    <x v="5"/>
    <n v="9170"/>
    <x v="489"/>
    <x v="489"/>
    <n v="92808495.883958399"/>
    <n v="574140530.56967604"/>
    <n v="0.47489695599999998"/>
    <x v="489"/>
    <n v="77.007054081289894"/>
    <n v="10.484973046634501"/>
  </r>
  <r>
    <x v="4"/>
    <x v="11"/>
    <x v="4"/>
    <x v="0"/>
    <n v="14777"/>
    <x v="490"/>
    <x v="490"/>
    <n v="305931832.166565"/>
    <n v="682519176.62549198"/>
    <n v="3.6575642359999998"/>
    <x v="490"/>
    <n v="14.5041764411421"/>
    <n v="17.5242746417637"/>
  </r>
  <r>
    <x v="4"/>
    <x v="11"/>
    <x v="5"/>
    <x v="0"/>
    <n v="47285"/>
    <x v="491"/>
    <x v="491"/>
    <n v="63569711.8971797"/>
    <n v="710943497.88417304"/>
    <n v="5.3182670459999999"/>
    <x v="491"/>
    <n v="34.039045740530099"/>
    <n v="2.5421135483164701"/>
  </r>
  <r>
    <x v="5"/>
    <x v="11"/>
    <x v="0"/>
    <x v="5"/>
    <n v="21353"/>
    <x v="492"/>
    <x v="492"/>
    <n v="204121206.90644699"/>
    <n v="2019500077.43206"/>
    <n v="4.3733538980000004"/>
    <x v="492"/>
    <n v="18.107118023167001"/>
    <n v="13.740649366392599"/>
  </r>
  <r>
    <x v="5"/>
    <x v="11"/>
    <x v="1"/>
    <x v="1"/>
    <n v="28645"/>
    <x v="493"/>
    <x v="493"/>
    <n v="176978247.68059"/>
    <n v="39095517.192977898"/>
    <n v="4.5041931819999999"/>
    <x v="493"/>
    <n v="22.9604514339761"/>
    <n v="3.1259852287794501"/>
  </r>
  <r>
    <x v="5"/>
    <x v="11"/>
    <x v="2"/>
    <x v="2"/>
    <n v="48510"/>
    <x v="494"/>
    <x v="494"/>
    <n v="361774558.66135502"/>
    <n v="888518920.90168798"/>
    <n v="4.02788317"/>
    <x v="494"/>
    <n v="39.638829874162397"/>
    <n v="7.0241937262142597"/>
  </r>
  <r>
    <x v="5"/>
    <x v="11"/>
    <x v="3"/>
    <x v="4"/>
    <n v="33126"/>
    <x v="495"/>
    <x v="495"/>
    <n v="205909275.72687599"/>
    <n v="1170993602.16641"/>
    <n v="4.2530302430000004"/>
    <x v="495"/>
    <n v="25.264458460764001"/>
    <n v="7.0297351202451202"/>
  </r>
  <r>
    <x v="5"/>
    <x v="11"/>
    <x v="4"/>
    <x v="4"/>
    <n v="11106"/>
    <x v="496"/>
    <x v="496"/>
    <n v="310677512.99009198"/>
    <n v="1612832367.16413"/>
    <n v="0.66664537199999996"/>
    <x v="496"/>
    <n v="67.028788701792493"/>
    <n v="6.8462466840037797"/>
  </r>
  <r>
    <x v="5"/>
    <x v="11"/>
    <x v="5"/>
    <x v="5"/>
    <n v="4987"/>
    <x v="497"/>
    <x v="497"/>
    <n v="204716085.721775"/>
    <n v="1084958007.5894799"/>
    <n v="2.8504751370000001"/>
    <x v="497"/>
    <n v="5.4611358111215704"/>
    <n v="11.0718738554275"/>
  </r>
  <r>
    <x v="6"/>
    <x v="11"/>
    <x v="0"/>
    <x v="2"/>
    <n v="12604"/>
    <x v="498"/>
    <x v="498"/>
    <n v="241580180.06972399"/>
    <n v="436296147.37353402"/>
    <n v="1.8118121679999999"/>
    <x v="498"/>
    <n v="23.123211271739901"/>
    <n v="4.4964236980289103"/>
  </r>
  <r>
    <x v="6"/>
    <x v="11"/>
    <x v="1"/>
    <x v="4"/>
    <n v="30838"/>
    <x v="499"/>
    <x v="499"/>
    <n v="141774723.70612499"/>
    <n v="697298254.82737195"/>
    <n v="3.6031569239999999"/>
    <x v="499"/>
    <n v="28.5156827933126"/>
    <n v="4.4633866495046997"/>
  </r>
  <r>
    <x v="6"/>
    <x v="11"/>
    <x v="2"/>
    <x v="5"/>
    <n v="7288"/>
    <x v="500"/>
    <x v="500"/>
    <n v="49965910.854121603"/>
    <n v="630182011.25207698"/>
    <n v="0.78393732000000005"/>
    <x v="500"/>
    <n v="29.5251985091557"/>
    <n v="1.9439713933634899"/>
  </r>
  <r>
    <x v="6"/>
    <x v="11"/>
    <x v="3"/>
    <x v="4"/>
    <n v="8495"/>
    <x v="501"/>
    <x v="501"/>
    <n v="205599265.10375199"/>
    <n v="740618315.61109602"/>
    <n v="0.55231838799999999"/>
    <x v="501"/>
    <n v="49.947083725305703"/>
    <n v="3.1373335776092901"/>
  </r>
  <r>
    <x v="6"/>
    <x v="11"/>
    <x v="4"/>
    <x v="5"/>
    <n v="46928"/>
    <x v="502"/>
    <x v="502"/>
    <n v="213889796.215913"/>
    <n v="278700868.74321198"/>
    <n v="6.3311030879999999"/>
    <x v="502"/>
    <n v="33.367463026166099"/>
    <n v="8.7528957989123306"/>
  </r>
  <r>
    <x v="6"/>
    <x v="11"/>
    <x v="5"/>
    <x v="4"/>
    <n v="37859"/>
    <x v="503"/>
    <x v="503"/>
    <n v="161416015.01504299"/>
    <n v="181171092.04609901"/>
    <n v="3.8603418440000001"/>
    <x v="503"/>
    <n v="42.597551644988499"/>
    <n v="18.9759880734766"/>
  </r>
  <r>
    <x v="0"/>
    <x v="12"/>
    <x v="0"/>
    <x v="2"/>
    <n v="38844"/>
    <x v="504"/>
    <x v="504"/>
    <n v="364350280.76222599"/>
    <n v="1166213063.2009399"/>
    <n v="3.8201263559999998"/>
    <x v="504"/>
    <n v="31.988273272284001"/>
    <n v="2.9664699310857401"/>
  </r>
  <r>
    <x v="0"/>
    <x v="12"/>
    <x v="1"/>
    <x v="2"/>
    <n v="28772"/>
    <x v="505"/>
    <x v="505"/>
    <n v="165039758.03598699"/>
    <n v="441068898.18088299"/>
    <n v="4.5159017549999998"/>
    <x v="505"/>
    <n v="25.5644308599962"/>
    <n v="11.4764698709531"/>
  </r>
  <r>
    <x v="0"/>
    <x v="12"/>
    <x v="2"/>
    <x v="2"/>
    <n v="17612"/>
    <x v="506"/>
    <x v="506"/>
    <n v="307341268.87257701"/>
    <n v="707775876.57282901"/>
    <n v="1.7449782599999999"/>
    <x v="506"/>
    <n v="25.9610849056603"/>
    <n v="9.5003662293009903"/>
  </r>
  <r>
    <x v="0"/>
    <x v="12"/>
    <x v="3"/>
    <x v="2"/>
    <n v="13670"/>
    <x v="507"/>
    <x v="507"/>
    <n v="121381914.22872999"/>
    <n v="1257638472.2558601"/>
    <n v="0.75873038999999998"/>
    <x v="507"/>
    <n v="83.813611281422396"/>
    <n v="16.862257299418001"/>
  </r>
  <r>
    <x v="0"/>
    <x v="12"/>
    <x v="4"/>
    <x v="1"/>
    <n v="1369"/>
    <x v="508"/>
    <x v="508"/>
    <n v="110113974.767625"/>
    <n v="1453311024.1063199"/>
    <n v="1.7322258260000001"/>
    <x v="508"/>
    <n v="2.5733566420421399"/>
    <n v="14.6368441501515"/>
  </r>
  <r>
    <x v="0"/>
    <x v="12"/>
    <x v="5"/>
    <x v="3"/>
    <n v="2250"/>
    <x v="509"/>
    <x v="509"/>
    <n v="127076751.57250001"/>
    <n v="1196787294.9825301"/>
    <n v="2.87732016"/>
    <x v="509"/>
    <n v="2.69280482550624"/>
    <n v="7.4296894232082904"/>
  </r>
  <r>
    <x v="1"/>
    <x v="12"/>
    <x v="0"/>
    <x v="4"/>
    <n v="35960"/>
    <x v="510"/>
    <x v="510"/>
    <n v="337628041.99120897"/>
    <n v="1383571030.96434"/>
    <n v="4.8485751920000002"/>
    <x v="510"/>
    <n v="32.800642148277802"/>
    <n v="12.413785386984101"/>
  </r>
  <r>
    <x v="1"/>
    <x v="12"/>
    <x v="1"/>
    <x v="2"/>
    <n v="41827"/>
    <x v="511"/>
    <x v="511"/>
    <n v="192412545.797721"/>
    <n v="1679395385.8022201"/>
    <n v="6.0441868489999999"/>
    <x v="511"/>
    <n v="34.287517727008101"/>
    <n v="18.7930409304821"/>
  </r>
  <r>
    <x v="1"/>
    <x v="12"/>
    <x v="2"/>
    <x v="0"/>
    <n v="1337"/>
    <x v="512"/>
    <x v="512"/>
    <n v="75575649.582550302"/>
    <n v="1511857169.07321"/>
    <n v="0.33872638100000002"/>
    <x v="512"/>
    <n v="11.7466174661746"/>
    <n v="1.99306170438625"/>
  </r>
  <r>
    <x v="1"/>
    <x v="12"/>
    <x v="3"/>
    <x v="1"/>
    <n v="42266"/>
    <x v="513"/>
    <x v="513"/>
    <n v="94514436.117270201"/>
    <n v="1294593325.9461601"/>
    <n v="4.7072103539999999"/>
    <x v="513"/>
    <n v="32.8867102396514"/>
    <n v="6.6788192484851203"/>
  </r>
  <r>
    <x v="1"/>
    <x v="12"/>
    <x v="4"/>
    <x v="0"/>
    <n v="10317"/>
    <x v="514"/>
    <x v="514"/>
    <n v="298178455.94842702"/>
    <n v="319791850.68263602"/>
    <n v="2.6017077749999999"/>
    <x v="514"/>
    <n v="14.2415416258299"/>
    <n v="13.170509884178101"/>
  </r>
  <r>
    <x v="1"/>
    <x v="12"/>
    <x v="5"/>
    <x v="1"/>
    <n v="13940"/>
    <x v="515"/>
    <x v="515"/>
    <n v="43107877.149927899"/>
    <n v="1261965781.43506"/>
    <n v="2.4491623599999999"/>
    <x v="515"/>
    <n v="13.9366552027513"/>
    <n v="16.171369042244699"/>
  </r>
  <r>
    <x v="2"/>
    <x v="12"/>
    <x v="0"/>
    <x v="2"/>
    <n v="5874"/>
    <x v="516"/>
    <x v="516"/>
    <n v="15610705.123880301"/>
    <n v="862514893.85739005"/>
    <n v="1.136934495"/>
    <x v="516"/>
    <n v="14.993491078949299"/>
    <n v="11.587856976559401"/>
  </r>
  <r>
    <x v="2"/>
    <x v="12"/>
    <x v="1"/>
    <x v="0"/>
    <n v="15841"/>
    <x v="517"/>
    <x v="517"/>
    <n v="232364758.73080701"/>
    <n v="202057808.69990799"/>
    <n v="2.0329851300000001"/>
    <x v="517"/>
    <n v="27.133827786437301"/>
    <n v="10.2643591205366"/>
  </r>
  <r>
    <x v="2"/>
    <x v="12"/>
    <x v="2"/>
    <x v="3"/>
    <n v="45441"/>
    <x v="518"/>
    <x v="518"/>
    <n v="13062606.681772901"/>
    <n v="1025019458.99523"/>
    <n v="4.9167827009999998"/>
    <x v="518"/>
    <n v="39.244321616719901"/>
    <n v="9.1797146472849303"/>
  </r>
  <r>
    <x v="2"/>
    <x v="12"/>
    <x v="3"/>
    <x v="2"/>
    <n v="25096"/>
    <x v="519"/>
    <x v="519"/>
    <n v="265710144.79646301"/>
    <n v="97659363.602463603"/>
    <n v="2.2323709410000001"/>
    <x v="519"/>
    <n v="56.442435283269198"/>
    <n v="13.472318926281099"/>
  </r>
  <r>
    <x v="2"/>
    <x v="12"/>
    <x v="4"/>
    <x v="5"/>
    <n v="2690"/>
    <x v="520"/>
    <x v="520"/>
    <n v="10690065.6424892"/>
    <n v="349272020.41516101"/>
    <n v="1.190720244"/>
    <x v="520"/>
    <n v="5.4665907982441801"/>
    <n v="19.833985878004999"/>
  </r>
  <r>
    <x v="2"/>
    <x v="12"/>
    <x v="5"/>
    <x v="1"/>
    <n v="26462"/>
    <x v="521"/>
    <x v="521"/>
    <n v="349941371.08482897"/>
    <n v="1027977654.47012"/>
    <n v="2.1872394220000002"/>
    <x v="521"/>
    <n v="49.349147737868698"/>
    <n v="14.4488218612303"/>
  </r>
  <r>
    <x v="3"/>
    <x v="12"/>
    <x v="0"/>
    <x v="1"/>
    <n v="26148"/>
    <x v="522"/>
    <x v="522"/>
    <n v="140403269.52122501"/>
    <n v="206368063.36780399"/>
    <n v="3.218512284"/>
    <x v="522"/>
    <n v="26.467730180581398"/>
    <n v="14.073830932930001"/>
  </r>
  <r>
    <x v="3"/>
    <x v="12"/>
    <x v="1"/>
    <x v="4"/>
    <n v="16339"/>
    <x v="523"/>
    <x v="523"/>
    <n v="48656966.9598592"/>
    <n v="1219658846.1972899"/>
    <n v="2.4944860480000002"/>
    <x v="523"/>
    <n v="24.919547943325099"/>
    <n v="6.1368486093887604"/>
  </r>
  <r>
    <x v="3"/>
    <x v="12"/>
    <x v="2"/>
    <x v="0"/>
    <n v="21544"/>
    <x v="524"/>
    <x v="524"/>
    <n v="285610559.75724399"/>
    <n v="840061952.33875096"/>
    <n v="2.9194258199999998"/>
    <x v="524"/>
    <n v="30.715711434274301"/>
    <n v="8.9224437882956096"/>
  </r>
  <r>
    <x v="3"/>
    <x v="12"/>
    <x v="3"/>
    <x v="4"/>
    <n v="37674"/>
    <x v="525"/>
    <x v="525"/>
    <n v="351653615.36712098"/>
    <n v="767453671.28089094"/>
    <n v="2.6637968189999999"/>
    <x v="525"/>
    <n v="45.690376569037603"/>
    <n v="12.4712199061338"/>
  </r>
  <r>
    <x v="3"/>
    <x v="12"/>
    <x v="4"/>
    <x v="1"/>
    <n v="21265"/>
    <x v="526"/>
    <x v="526"/>
    <n v="115945812.86993501"/>
    <n v="1825029950.46262"/>
    <n v="1.780478155"/>
    <x v="526"/>
    <n v="38.395565506283397"/>
    <n v="5.4267292891594696"/>
  </r>
  <r>
    <x v="3"/>
    <x v="12"/>
    <x v="5"/>
    <x v="3"/>
    <n v="34422"/>
    <x v="527"/>
    <x v="527"/>
    <n v="104360241.92253999"/>
    <n v="588250341.20263302"/>
    <n v="2.2063901459999999"/>
    <x v="527"/>
    <n v="84.355241876194597"/>
    <n v="13.0721393723876"/>
  </r>
  <r>
    <x v="4"/>
    <x v="12"/>
    <x v="0"/>
    <x v="4"/>
    <n v="13911"/>
    <x v="528"/>
    <x v="528"/>
    <n v="237824298.71420199"/>
    <n v="212224435.02195001"/>
    <n v="3.2432886889999999"/>
    <x v="528"/>
    <n v="13.1930350334781"/>
    <n v="6.1290865597925297"/>
  </r>
  <r>
    <x v="4"/>
    <x v="12"/>
    <x v="1"/>
    <x v="4"/>
    <n v="40053"/>
    <x v="529"/>
    <x v="529"/>
    <n v="141582160.60963899"/>
    <n v="122694446.44386201"/>
    <n v="2.5451031899999998"/>
    <x v="529"/>
    <n v="62.949691168843401"/>
    <n v="14.093789326200101"/>
  </r>
  <r>
    <x v="4"/>
    <x v="12"/>
    <x v="2"/>
    <x v="3"/>
    <n v="7685"/>
    <x v="530"/>
    <x v="530"/>
    <n v="371876860.318344"/>
    <n v="1022322058.90816"/>
    <n v="1.9431619449999999"/>
    <x v="530"/>
    <n v="8.5417361342669693"/>
    <n v="1.1572601924003201"/>
  </r>
  <r>
    <x v="4"/>
    <x v="12"/>
    <x v="3"/>
    <x v="2"/>
    <n v="14217"/>
    <x v="531"/>
    <x v="531"/>
    <n v="151730171.42910799"/>
    <n v="28949542.138308901"/>
    <n v="1.5044412359999999"/>
    <x v="531"/>
    <n v="32.953202141714698"/>
    <n v="2.4254848387300001"/>
  </r>
  <r>
    <x v="4"/>
    <x v="12"/>
    <x v="4"/>
    <x v="5"/>
    <n v="11701"/>
    <x v="532"/>
    <x v="532"/>
    <n v="194407657.10911301"/>
    <n v="1505795856.826"/>
    <n v="2.0177574069999999"/>
    <x v="532"/>
    <n v="18.576849191102902"/>
    <n v="2.3776057174937599"/>
  </r>
  <r>
    <x v="4"/>
    <x v="12"/>
    <x v="5"/>
    <x v="0"/>
    <n v="17262"/>
    <x v="533"/>
    <x v="533"/>
    <n v="94138107.692418605"/>
    <n v="2323901384.79562"/>
    <n v="1.3004790399999999"/>
    <x v="533"/>
    <n v="34.2241960426662"/>
    <n v="5.9369620300513501"/>
  </r>
  <r>
    <x v="5"/>
    <x v="12"/>
    <x v="0"/>
    <x v="5"/>
    <n v="28597"/>
    <x v="534"/>
    <x v="534"/>
    <n v="155555884.177044"/>
    <n v="1046826949.66389"/>
    <n v="4.3146222849999996"/>
    <x v="534"/>
    <n v="24.028063689450899"/>
    <n v="4.7362146651511097"/>
  </r>
  <r>
    <x v="5"/>
    <x v="12"/>
    <x v="1"/>
    <x v="5"/>
    <n v="9278"/>
    <x v="535"/>
    <x v="535"/>
    <n v="28193128.011128101"/>
    <n v="1317027273.0481999"/>
    <n v="2.2727791540000002"/>
    <x v="535"/>
    <n v="15.9902107784843"/>
    <n v="5.4210659063212203"/>
  </r>
  <r>
    <x v="5"/>
    <x v="12"/>
    <x v="2"/>
    <x v="3"/>
    <n v="14665"/>
    <x v="536"/>
    <x v="536"/>
    <n v="327713839.47357702"/>
    <n v="895923497.82862496"/>
    <n v="1.7192606020000001"/>
    <x v="536"/>
    <n v="34.5774780722437"/>
    <n v="9.0724160780300505"/>
  </r>
  <r>
    <x v="5"/>
    <x v="12"/>
    <x v="3"/>
    <x v="0"/>
    <n v="26354"/>
    <x v="537"/>
    <x v="537"/>
    <n v="93517526.714378193"/>
    <n v="982554156.15350902"/>
    <n v="1.246157212"/>
    <x v="537"/>
    <n v="75.224068048181707"/>
    <n v="5.34538533960073"/>
  </r>
  <r>
    <x v="5"/>
    <x v="12"/>
    <x v="4"/>
    <x v="5"/>
    <n v="16922"/>
    <x v="538"/>
    <x v="538"/>
    <n v="206625804.07612699"/>
    <n v="383187579.293953"/>
    <n v="4.3923968540000002"/>
    <x v="538"/>
    <n v="14.8187717285647"/>
    <n v="18.523415470359701"/>
  </r>
  <r>
    <x v="5"/>
    <x v="12"/>
    <x v="5"/>
    <x v="2"/>
    <n v="17888"/>
    <x v="539"/>
    <x v="539"/>
    <n v="131082611.79835699"/>
    <n v="1005209184.44566"/>
    <n v="1.6444853909999999"/>
    <x v="539"/>
    <n v="59.485883409264702"/>
    <n v="18.5315839797663"/>
  </r>
  <r>
    <x v="6"/>
    <x v="12"/>
    <x v="0"/>
    <x v="1"/>
    <n v="46368"/>
    <x v="540"/>
    <x v="540"/>
    <n v="191918121.648444"/>
    <n v="692057588.26974905"/>
    <n v="6.6356783779999997"/>
    <x v="540"/>
    <n v="31.9838866547564"/>
    <n v="9.6430559950021397"/>
  </r>
  <r>
    <x v="6"/>
    <x v="12"/>
    <x v="1"/>
    <x v="3"/>
    <n v="48248"/>
    <x v="541"/>
    <x v="541"/>
    <n v="310758429.692361"/>
    <n v="2103979171.25384"/>
    <n v="2.3794459140000002"/>
    <x v="541"/>
    <n v="80.422715983531404"/>
    <n v="15.0150446788751"/>
  </r>
  <r>
    <x v="6"/>
    <x v="12"/>
    <x v="2"/>
    <x v="2"/>
    <n v="5671"/>
    <x v="542"/>
    <x v="542"/>
    <n v="215222117.17437801"/>
    <n v="800537550.61942399"/>
    <n v="1.984739348"/>
    <x v="542"/>
    <n v="10.0669234729199"/>
    <n v="9.6044647990573004"/>
  </r>
  <r>
    <x v="6"/>
    <x v="12"/>
    <x v="3"/>
    <x v="4"/>
    <n v="29290"/>
    <x v="543"/>
    <x v="543"/>
    <n v="182449793.09379101"/>
    <n v="305442299.429277"/>
    <n v="2.4729472850000001"/>
    <x v="543"/>
    <n v="51.336429760757099"/>
    <n v="10.0314255028162"/>
  </r>
  <r>
    <x v="6"/>
    <x v="12"/>
    <x v="4"/>
    <x v="0"/>
    <n v="36401"/>
    <x v="544"/>
    <x v="544"/>
    <n v="388985221.98694497"/>
    <n v="841520884.35117996"/>
    <n v="1.601672126"/>
    <x v="544"/>
    <n v="77.891425759099505"/>
    <n v="4.5294459342876099"/>
  </r>
  <r>
    <x v="6"/>
    <x v="12"/>
    <x v="5"/>
    <x v="2"/>
    <n v="15151"/>
    <x v="545"/>
    <x v="545"/>
    <n v="310263458.03301799"/>
    <n v="348095934.85359001"/>
    <n v="1.84970385"/>
    <x v="545"/>
    <n v="34.231812019882497"/>
    <n v="15.194256018258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10B62F7-EF2E-44E5-8769-AE920D8CEA07}" name="PivotTable1"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24">
  <location ref="A3:B10" firstHeaderRow="1" firstDataRow="1" firstDataCol="1"/>
  <pivotFields count="13">
    <pivotField axis="axisRow" showAll="0">
      <items count="8">
        <item x="2"/>
        <item x="4"/>
        <item x="1"/>
        <item x="6"/>
        <item x="3"/>
        <item x="5"/>
        <item x="0"/>
        <item t="default"/>
      </items>
    </pivotField>
    <pivotField showAll="0">
      <items count="14">
        <item x="0"/>
        <item x="1"/>
        <item x="2"/>
        <item x="3"/>
        <item x="4"/>
        <item x="5"/>
        <item x="6"/>
        <item x="7"/>
        <item x="8"/>
        <item x="9"/>
        <item x="10"/>
        <item x="11"/>
        <item x="12"/>
        <item t="default"/>
      </items>
    </pivotField>
    <pivotField showAll="0">
      <items count="7">
        <item x="1"/>
        <item x="3"/>
        <item x="5"/>
        <item x="2"/>
        <item x="0"/>
        <item x="4"/>
        <item t="default"/>
      </items>
    </pivotField>
    <pivotField showAll="0"/>
    <pivotField showAll="0"/>
    <pivotField showAll="0"/>
    <pivotField showAll="0"/>
    <pivotField showAll="0"/>
    <pivotField showAll="0"/>
    <pivotField dataField="1" showAll="0"/>
    <pivotField showAll="0"/>
    <pivotField showAll="0"/>
    <pivotField numFmtId="164" showAll="0"/>
  </pivotFields>
  <rowFields count="1">
    <field x="0"/>
  </rowFields>
  <rowItems count="7">
    <i>
      <x/>
    </i>
    <i>
      <x v="1"/>
    </i>
    <i>
      <x v="2"/>
    </i>
    <i>
      <x v="3"/>
    </i>
    <i>
      <x v="4"/>
    </i>
    <i>
      <x v="5"/>
    </i>
    <i>
      <x v="6"/>
    </i>
  </rowItems>
  <colItems count="1">
    <i/>
  </colItems>
  <dataFields count="1">
    <dataField name="Sum of Total Sales In (Billions)" fld="9" baseField="0" baseItem="0"/>
  </dataFields>
  <chartFormats count="3">
    <chartFormat chart="4" format="2" series="1">
      <pivotArea type="data" outline="0" fieldPosition="0">
        <references count="1">
          <reference field="4294967294" count="1" selected="0">
            <x v="0"/>
          </reference>
        </references>
      </pivotArea>
    </chartFormat>
    <chartFormat chart="5" format="0" series="1">
      <pivotArea type="data" outline="0" fieldPosition="0">
        <references count="1">
          <reference field="4294967294" count="1" selected="0">
            <x v="0"/>
          </reference>
        </references>
      </pivotArea>
    </chartFormat>
    <chartFormat chart="1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7A3CFF2-C740-432A-A31F-BA13686C59B3}"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8">
  <location ref="A16:B17" firstHeaderRow="0" firstDataRow="1" firstDataCol="0"/>
  <pivotFields count="13">
    <pivotField showAll="0">
      <items count="8">
        <item x="2"/>
        <item x="4"/>
        <item x="1"/>
        <item x="6"/>
        <item x="3"/>
        <item x="5"/>
        <item x="0"/>
        <item t="default"/>
      </items>
    </pivotField>
    <pivotField showAll="0">
      <items count="14">
        <item x="0"/>
        <item x="1"/>
        <item x="2"/>
        <item x="3"/>
        <item x="4"/>
        <item x="5"/>
        <item x="6"/>
        <item x="7"/>
        <item x="8"/>
        <item x="9"/>
        <item x="10"/>
        <item x="11"/>
        <item x="12"/>
        <item t="default"/>
      </items>
    </pivotField>
    <pivotField showAll="0">
      <items count="7">
        <item x="1"/>
        <item x="3"/>
        <item x="5"/>
        <item x="2"/>
        <item x="0"/>
        <item x="4"/>
        <item t="default"/>
      </items>
    </pivotField>
    <pivotField showAll="0"/>
    <pivotField showAll="0"/>
    <pivotField dataField="1" showAll="0"/>
    <pivotField dataField="1" showAll="0"/>
    <pivotField showAll="0"/>
    <pivotField showAll="0"/>
    <pivotField showAll="0"/>
    <pivotField showAll="0">
      <items count="547">
        <item x="235"/>
        <item x="434"/>
        <item x="158"/>
        <item x="429"/>
        <item x="492"/>
        <item x="61"/>
        <item x="438"/>
        <item x="220"/>
        <item x="515"/>
        <item x="187"/>
        <item x="224"/>
        <item x="66"/>
        <item x="171"/>
        <item x="14"/>
        <item x="455"/>
        <item x="175"/>
        <item x="79"/>
        <item x="375"/>
        <item x="481"/>
        <item x="422"/>
        <item x="432"/>
        <item x="391"/>
        <item x="420"/>
        <item x="257"/>
        <item x="496"/>
        <item x="511"/>
        <item x="98"/>
        <item x="376"/>
        <item x="4"/>
        <item x="469"/>
        <item x="271"/>
        <item x="397"/>
        <item x="240"/>
        <item x="387"/>
        <item x="340"/>
        <item x="246"/>
        <item x="214"/>
        <item x="433"/>
        <item x="540"/>
        <item x="294"/>
        <item x="277"/>
        <item x="58"/>
        <item x="522"/>
        <item x="538"/>
        <item x="450"/>
        <item x="300"/>
        <item x="370"/>
        <item x="410"/>
        <item x="219"/>
        <item x="122"/>
        <item x="238"/>
        <item x="424"/>
        <item x="206"/>
        <item x="484"/>
        <item x="384"/>
        <item x="81"/>
        <item x="435"/>
        <item x="374"/>
        <item x="117"/>
        <item x="146"/>
        <item x="163"/>
        <item x="33"/>
        <item x="498"/>
        <item x="189"/>
        <item x="468"/>
        <item x="480"/>
        <item x="184"/>
        <item x="218"/>
        <item x="407"/>
        <item x="43"/>
        <item x="250"/>
        <item x="266"/>
        <item x="445"/>
        <item x="361"/>
        <item x="513"/>
        <item x="55"/>
        <item x="148"/>
        <item x="131"/>
        <item x="285"/>
        <item x="320"/>
        <item x="505"/>
        <item x="510"/>
        <item x="72"/>
        <item x="11"/>
        <item x="12"/>
        <item x="213"/>
        <item x="132"/>
        <item x="38"/>
        <item x="204"/>
        <item x="215"/>
        <item x="452"/>
        <item x="124"/>
        <item x="232"/>
        <item x="201"/>
        <item x="404"/>
        <item x="27"/>
        <item x="488"/>
        <item x="239"/>
        <item x="465"/>
        <item x="138"/>
        <item x="265"/>
        <item x="462"/>
        <item x="524"/>
        <item x="123"/>
        <item x="367"/>
        <item x="73"/>
        <item x="35"/>
        <item x="45"/>
        <item x="261"/>
        <item x="149"/>
        <item x="317"/>
        <item x="262"/>
        <item x="217"/>
        <item x="41"/>
        <item x="112"/>
        <item x="199"/>
        <item x="210"/>
        <item x="191"/>
        <item x="331"/>
        <item x="68"/>
        <item x="431"/>
        <item x="474"/>
        <item x="451"/>
        <item x="244"/>
        <item x="353"/>
        <item x="106"/>
        <item x="127"/>
        <item x="427"/>
        <item x="111"/>
        <item x="39"/>
        <item x="200"/>
        <item x="37"/>
        <item x="97"/>
        <item x="472"/>
        <item x="520"/>
        <item x="67"/>
        <item x="516"/>
        <item x="343"/>
        <item x="396"/>
        <item x="543"/>
        <item x="18"/>
        <item x="394"/>
        <item x="88"/>
        <item x="487"/>
        <item x="346"/>
        <item x="412"/>
        <item x="292"/>
        <item x="305"/>
        <item x="164"/>
        <item x="113"/>
        <item x="273"/>
        <item x="393"/>
        <item x="539"/>
        <item x="222"/>
        <item x="243"/>
        <item x="143"/>
        <item x="319"/>
        <item x="227"/>
        <item x="453"/>
        <item x="368"/>
        <item x="46"/>
        <item x="283"/>
        <item x="390"/>
        <item x="517"/>
        <item x="401"/>
        <item x="278"/>
        <item x="440"/>
        <item x="54"/>
        <item x="169"/>
        <item x="194"/>
        <item x="503"/>
        <item x="509"/>
        <item x="304"/>
        <item x="312"/>
        <item x="280"/>
        <item x="415"/>
        <item x="56"/>
        <item x="365"/>
        <item x="198"/>
        <item x="369"/>
        <item x="22"/>
        <item x="339"/>
        <item x="308"/>
        <item x="545"/>
        <item x="245"/>
        <item x="286"/>
        <item x="157"/>
        <item x="314"/>
        <item x="323"/>
        <item x="126"/>
        <item x="52"/>
        <item x="408"/>
        <item x="87"/>
        <item x="486"/>
        <item x="103"/>
        <item x="386"/>
        <item x="402"/>
        <item x="284"/>
        <item x="129"/>
        <item x="128"/>
        <item x="296"/>
        <item x="99"/>
        <item x="10"/>
        <item x="363"/>
        <item x="291"/>
        <item x="208"/>
        <item x="495"/>
        <item x="385"/>
        <item x="100"/>
        <item x="371"/>
        <item x="179"/>
        <item x="359"/>
        <item x="373"/>
        <item x="272"/>
        <item x="310"/>
        <item x="409"/>
        <item x="7"/>
        <item x="382"/>
        <item x="360"/>
        <item x="147"/>
        <item x="253"/>
        <item x="196"/>
        <item x="328"/>
        <item x="242"/>
        <item x="541"/>
        <item x="6"/>
        <item x="9"/>
        <item x="423"/>
        <item x="0"/>
        <item x="537"/>
        <item x="389"/>
        <item x="372"/>
        <item x="282"/>
        <item x="254"/>
        <item x="316"/>
        <item x="241"/>
        <item x="460"/>
        <item x="229"/>
        <item x="329"/>
        <item x="507"/>
        <item x="297"/>
        <item x="351"/>
        <item x="315"/>
        <item x="95"/>
        <item x="134"/>
        <item x="20"/>
        <item x="330"/>
        <item x="258"/>
        <item x="357"/>
        <item x="31"/>
        <item x="40"/>
        <item x="110"/>
        <item x="135"/>
        <item x="332"/>
        <item x="303"/>
        <item x="295"/>
        <item x="473"/>
        <item x="202"/>
        <item x="116"/>
        <item x="192"/>
        <item x="234"/>
        <item x="544"/>
        <item x="293"/>
        <item x="5"/>
        <item x="493"/>
        <item x="345"/>
        <item x="542"/>
        <item x="62"/>
        <item x="247"/>
        <item x="395"/>
        <item x="534"/>
        <item x="144"/>
        <item x="276"/>
        <item x="334"/>
        <item x="77"/>
        <item x="364"/>
        <item x="248"/>
        <item x="447"/>
        <item x="260"/>
        <item x="150"/>
        <item x="151"/>
        <item x="446"/>
        <item x="463"/>
        <item x="60"/>
        <item x="530"/>
        <item x="188"/>
        <item x="413"/>
        <item x="174"/>
        <item x="141"/>
        <item x="91"/>
        <item x="69"/>
        <item x="186"/>
        <item x="96"/>
        <item x="57"/>
        <item x="251"/>
        <item x="84"/>
        <item x="501"/>
        <item x="490"/>
        <item x="379"/>
        <item x="255"/>
        <item x="441"/>
        <item x="173"/>
        <item x="466"/>
        <item x="337"/>
        <item x="89"/>
        <item x="259"/>
        <item x="34"/>
        <item x="70"/>
        <item x="26"/>
        <item x="521"/>
        <item x="344"/>
        <item x="274"/>
        <item x="159"/>
        <item x="197"/>
        <item x="464"/>
        <item x="185"/>
        <item x="166"/>
        <item x="475"/>
        <item x="190"/>
        <item x="8"/>
        <item x="120"/>
        <item x="63"/>
        <item x="156"/>
        <item x="470"/>
        <item x="182"/>
        <item x="104"/>
        <item x="456"/>
        <item x="256"/>
        <item x="418"/>
        <item x="82"/>
        <item x="65"/>
        <item x="221"/>
        <item x="525"/>
        <item x="177"/>
        <item x="231"/>
        <item x="115"/>
        <item x="428"/>
        <item x="531"/>
        <item x="289"/>
        <item x="168"/>
        <item x="347"/>
        <item x="448"/>
        <item x="178"/>
        <item x="133"/>
        <item x="400"/>
        <item x="267"/>
        <item x="80"/>
        <item x="207"/>
        <item x="130"/>
        <item x="15"/>
        <item x="270"/>
        <item x="183"/>
        <item x="137"/>
        <item x="86"/>
        <item x="78"/>
        <item x="249"/>
        <item x="478"/>
        <item x="405"/>
        <item x="230"/>
        <item x="30"/>
        <item x="325"/>
        <item x="36"/>
        <item x="380"/>
        <item x="443"/>
        <item x="75"/>
        <item x="439"/>
        <item x="458"/>
        <item x="322"/>
        <item x="349"/>
        <item x="411"/>
        <item x="269"/>
        <item x="152"/>
        <item x="49"/>
        <item x="275"/>
        <item x="211"/>
        <item x="118"/>
        <item x="352"/>
        <item x="477"/>
        <item x="336"/>
        <item x="301"/>
        <item x="119"/>
        <item x="335"/>
        <item x="350"/>
        <item x="203"/>
        <item x="500"/>
        <item x="461"/>
        <item x="263"/>
        <item x="24"/>
        <item x="489"/>
        <item x="114"/>
        <item x="502"/>
        <item x="377"/>
        <item x="298"/>
        <item x="161"/>
        <item x="205"/>
        <item x="403"/>
        <item x="442"/>
        <item x="532"/>
        <item x="107"/>
        <item x="381"/>
        <item x="483"/>
        <item x="514"/>
        <item x="327"/>
        <item x="121"/>
        <item x="53"/>
        <item x="193"/>
        <item x="311"/>
        <item x="226"/>
        <item x="233"/>
        <item x="437"/>
        <item x="47"/>
        <item x="181"/>
        <item x="281"/>
        <item x="154"/>
        <item x="142"/>
        <item x="417"/>
        <item x="499"/>
        <item x="518"/>
        <item x="536"/>
        <item x="342"/>
        <item x="419"/>
        <item x="140"/>
        <item x="457"/>
        <item x="354"/>
        <item x="109"/>
        <item x="535"/>
        <item x="105"/>
        <item x="348"/>
        <item x="506"/>
        <item x="19"/>
        <item x="252"/>
        <item x="333"/>
        <item x="356"/>
        <item x="444"/>
        <item x="504"/>
        <item x="494"/>
        <item x="48"/>
        <item x="195"/>
        <item x="279"/>
        <item x="51"/>
        <item x="306"/>
        <item x="288"/>
        <item x="25"/>
        <item x="216"/>
        <item x="482"/>
        <item x="436"/>
        <item x="64"/>
        <item x="366"/>
        <item x="44"/>
        <item x="287"/>
        <item x="533"/>
        <item x="324"/>
        <item x="362"/>
        <item x="264"/>
        <item x="17"/>
        <item x="341"/>
        <item x="50"/>
        <item x="519"/>
        <item x="42"/>
        <item x="153"/>
        <item x="526"/>
        <item x="85"/>
        <item x="76"/>
        <item x="165"/>
        <item x="523"/>
        <item x="326"/>
        <item x="212"/>
        <item x="225"/>
        <item x="160"/>
        <item x="170"/>
        <item x="476"/>
        <item x="449"/>
        <item x="1"/>
        <item x="528"/>
        <item x="176"/>
        <item x="399"/>
        <item x="90"/>
        <item x="268"/>
        <item x="155"/>
        <item x="59"/>
        <item x="388"/>
        <item x="508"/>
        <item x="430"/>
        <item x="421"/>
        <item x="2"/>
        <item x="102"/>
        <item x="392"/>
        <item x="236"/>
        <item x="92"/>
        <item x="512"/>
        <item x="74"/>
        <item x="426"/>
        <item x="491"/>
        <item x="108"/>
        <item x="209"/>
        <item x="3"/>
        <item x="28"/>
        <item x="71"/>
        <item x="383"/>
        <item x="16"/>
        <item x="125"/>
        <item x="139"/>
        <item x="497"/>
        <item x="101"/>
        <item x="23"/>
        <item x="313"/>
        <item x="471"/>
        <item x="83"/>
        <item x="416"/>
        <item x="228"/>
        <item x="237"/>
        <item x="338"/>
        <item x="93"/>
        <item x="459"/>
        <item x="94"/>
        <item x="309"/>
        <item x="527"/>
        <item x="299"/>
        <item x="529"/>
        <item x="32"/>
        <item x="467"/>
        <item x="162"/>
        <item x="145"/>
        <item x="13"/>
        <item x="414"/>
        <item x="425"/>
        <item x="29"/>
        <item x="172"/>
        <item x="180"/>
        <item x="302"/>
        <item x="136"/>
        <item x="307"/>
        <item x="378"/>
        <item x="479"/>
        <item x="485"/>
        <item x="398"/>
        <item x="318"/>
        <item x="406"/>
        <item x="167"/>
        <item x="355"/>
        <item x="290"/>
        <item x="454"/>
        <item x="358"/>
        <item x="321"/>
        <item x="21"/>
        <item x="223"/>
        <item t="default"/>
      </items>
    </pivotField>
    <pivotField showAll="0"/>
    <pivotField numFmtId="164" showAll="0"/>
  </pivotFields>
  <rowItems count="1">
    <i/>
  </rowItems>
  <colFields count="1">
    <field x="-2"/>
  </colFields>
  <colItems count="2">
    <i>
      <x/>
    </i>
    <i i="1">
      <x v="1"/>
    </i>
  </colItems>
  <dataFields count="2">
    <dataField name="Sum of Electric Cars Sales(In $)" fld="5" baseField="0" baseItem="0"/>
    <dataField name="Sum of Non-electric car sales" fld="6" baseField="0" baseItem="0"/>
  </dataFields>
  <chartFormats count="4">
    <chartFormat chart="6" format="4" series="1">
      <pivotArea type="data" outline="0" fieldPosition="0">
        <references count="1">
          <reference field="4294967294" count="1" selected="0">
            <x v="0"/>
          </reference>
        </references>
      </pivotArea>
    </chartFormat>
    <chartFormat chart="6" format="5" series="1">
      <pivotArea type="data" outline="0" fieldPosition="0">
        <references count="1">
          <reference field="4294967294" count="1" selected="0">
            <x v="1"/>
          </reference>
        </references>
      </pivotArea>
    </chartFormat>
    <chartFormat chart="9" format="6" series="1">
      <pivotArea type="data" outline="0" fieldPosition="0">
        <references count="1">
          <reference field="4294967294" count="1" selected="0">
            <x v="0"/>
          </reference>
        </references>
      </pivotArea>
    </chartFormat>
    <chartFormat chart="9" format="7"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F4B1207-5A25-423A-AD3E-D7E776AEDF93}"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6">
  <location ref="A20:B34" firstHeaderRow="1" firstDataRow="1" firstDataCol="1"/>
  <pivotFields count="13">
    <pivotField showAll="0">
      <items count="8">
        <item x="2"/>
        <item x="4"/>
        <item x="1"/>
        <item x="6"/>
        <item x="3"/>
        <item x="5"/>
        <item x="0"/>
        <item t="default"/>
      </items>
    </pivotField>
    <pivotField axis="axisRow" showAll="0">
      <items count="14">
        <item x="0"/>
        <item x="1"/>
        <item x="2"/>
        <item x="3"/>
        <item x="4"/>
        <item x="5"/>
        <item x="6"/>
        <item x="7"/>
        <item x="8"/>
        <item x="9"/>
        <item x="10"/>
        <item x="11"/>
        <item x="12"/>
        <item t="default"/>
      </items>
    </pivotField>
    <pivotField showAll="0">
      <items count="7">
        <item x="1"/>
        <item x="3"/>
        <item x="5"/>
        <item x="2"/>
        <item x="0"/>
        <item x="4"/>
        <item t="default"/>
      </items>
    </pivotField>
    <pivotField showAll="0"/>
    <pivotField showAll="0"/>
    <pivotField dataField="1" showAll="0"/>
    <pivotField showAll="0"/>
    <pivotField showAll="0"/>
    <pivotField showAll="0"/>
    <pivotField showAll="0"/>
    <pivotField showAll="0"/>
    <pivotField showAll="0"/>
    <pivotField numFmtId="164" showAll="0"/>
  </pivotFields>
  <rowFields count="1">
    <field x="1"/>
  </rowFields>
  <rowItems count="14">
    <i>
      <x/>
    </i>
    <i>
      <x v="1"/>
    </i>
    <i>
      <x v="2"/>
    </i>
    <i>
      <x v="3"/>
    </i>
    <i>
      <x v="4"/>
    </i>
    <i>
      <x v="5"/>
    </i>
    <i>
      <x v="6"/>
    </i>
    <i>
      <x v="7"/>
    </i>
    <i>
      <x v="8"/>
    </i>
    <i>
      <x v="9"/>
    </i>
    <i>
      <x v="10"/>
    </i>
    <i>
      <x v="11"/>
    </i>
    <i>
      <x v="12"/>
    </i>
    <i t="grand">
      <x/>
    </i>
  </rowItems>
  <colItems count="1">
    <i/>
  </colItems>
  <dataFields count="1">
    <dataField name="Sum of Electric Cars Sales(In $)" fld="5" baseField="0" baseItem="0"/>
  </dataFields>
  <chartFormats count="2">
    <chartFormat chart="5" format="2" series="1">
      <pivotArea type="data" outline="0" fieldPosition="0">
        <references count="1">
          <reference field="4294967294" count="1" selected="0">
            <x v="0"/>
          </reference>
        </references>
      </pivotArea>
    </chartFormat>
    <chartFormat chart="20"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BE3A012-6727-48AF-9D78-B448CD154568}" name="PivotTable3"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8">
  <location ref="G42:H48" firstHeaderRow="1" firstDataRow="1" firstDataCol="1"/>
  <pivotFields count="13">
    <pivotField showAll="0">
      <items count="8">
        <item x="2"/>
        <item x="4"/>
        <item x="1"/>
        <item x="6"/>
        <item x="3"/>
        <item x="5"/>
        <item x="0"/>
        <item t="default"/>
      </items>
    </pivotField>
    <pivotField showAll="0">
      <items count="14">
        <item x="0"/>
        <item x="1"/>
        <item x="2"/>
        <item x="3"/>
        <item x="4"/>
        <item x="5"/>
        <item x="6"/>
        <item x="7"/>
        <item x="8"/>
        <item x="9"/>
        <item x="10"/>
        <item x="11"/>
        <item x="12"/>
        <item t="default"/>
      </items>
    </pivotField>
    <pivotField axis="axisRow" showAll="0">
      <items count="7">
        <item x="1"/>
        <item x="3"/>
        <item x="5"/>
        <item x="2"/>
        <item x="0"/>
        <item x="4"/>
        <item t="default"/>
      </items>
    </pivotField>
    <pivotField showAll="0">
      <items count="7">
        <item x="4"/>
        <item x="0"/>
        <item x="1"/>
        <item x="3"/>
        <item x="2"/>
        <item x="5"/>
        <item t="default"/>
      </items>
    </pivotField>
    <pivotField showAll="0"/>
    <pivotField showAll="0"/>
    <pivotField showAll="0"/>
    <pivotField showAll="0"/>
    <pivotField showAll="0"/>
    <pivotField showAll="0"/>
    <pivotField showAll="0"/>
    <pivotField showAll="0"/>
    <pivotField dataField="1" numFmtId="164" showAll="0"/>
  </pivotFields>
  <rowFields count="1">
    <field x="2"/>
  </rowFields>
  <rowItems count="6">
    <i>
      <x/>
    </i>
    <i>
      <x v="1"/>
    </i>
    <i>
      <x v="2"/>
    </i>
    <i>
      <x v="3"/>
    </i>
    <i>
      <x v="4"/>
    </i>
    <i>
      <x v="5"/>
    </i>
  </rowItems>
  <colItems count="1">
    <i/>
  </colItems>
  <dataFields count="1">
    <dataField name="Sum of Growth Rate (%)" fld="12" baseField="0" baseItem="0"/>
  </dataFields>
  <chartFormats count="1">
    <chartFormat chart="9"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A832171-44F2-4082-8771-31EDCCA7F89A}" name="PivotTable13" cacheId="3" applyNumberFormats="0" applyBorderFormats="0" applyFontFormats="0" applyPatternFormats="0" applyAlignmentFormats="0" applyWidthHeightFormats="1" dataCaption="Values" tag="d839896e-d3d7-449a-876d-e8542ccee2a6" updatedVersion="8" minRefreshableVersion="3" useAutoFormatting="1" rowGrandTotals="0" itemPrintTitles="1" createdVersion="8" indent="0" outline="1" outlineData="1" multipleFieldFilters="0" chartFormat="16">
  <location ref="A41:B54" firstHeaderRow="1" firstDataRow="1" firstDataCol="1"/>
  <pivotFields count="2">
    <pivotField dataField="1" subtotalTop="0" showAll="0" defaultSubtotal="0"/>
    <pivotField axis="axisRow" allDrilled="1" subtotalTop="0" showAll="0" dataSourceSort="1" defaultSubtotal="0" defaultAttributeDrillState="1">
      <items count="13">
        <item x="0"/>
        <item x="1"/>
        <item x="2"/>
        <item x="3"/>
        <item x="4"/>
        <item x="5"/>
        <item x="6"/>
        <item x="7"/>
        <item x="8"/>
        <item x="9"/>
        <item x="10"/>
        <item x="11"/>
        <item x="12"/>
      </items>
    </pivotField>
  </pivotFields>
  <rowFields count="1">
    <field x="1"/>
  </rowFields>
  <rowItems count="13">
    <i>
      <x/>
    </i>
    <i>
      <x v="1"/>
    </i>
    <i>
      <x v="2"/>
    </i>
    <i>
      <x v="3"/>
    </i>
    <i>
      <x v="4"/>
    </i>
    <i>
      <x v="5"/>
    </i>
    <i>
      <x v="6"/>
    </i>
    <i>
      <x v="7"/>
    </i>
    <i>
      <x v="8"/>
    </i>
    <i>
      <x v="9"/>
    </i>
    <i>
      <x v="10"/>
    </i>
    <i>
      <x v="11"/>
    </i>
    <i>
      <x v="12"/>
    </i>
  </rowItems>
  <colItems count="1">
    <i/>
  </colItems>
  <dataFields count="1">
    <dataField name="Sum of Share of new cars that are electric" fld="0" baseField="0" baseItem="0"/>
  </dataFields>
  <chartFormats count="1">
    <chartFormat chart="10" format="2" series="1">
      <pivotArea type="data" outline="0" fieldPosition="0">
        <references count="1">
          <reference field="4294967294" count="1" selected="0">
            <x v="0"/>
          </reference>
        </references>
      </pivotArea>
    </chartFormat>
  </chartFormats>
  <pivotHierarchies count="2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EV SALES ANALYSIS.xlsx!Table1">
        <x15:activeTabTopLevelEntity name="[Table1]"/>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2334628D-704C-4679-B8FE-4AF1FBBC61DD}" name="PivotTable5"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I17:J23" firstHeaderRow="1" firstDataRow="1" firstDataCol="1"/>
  <pivotFields count="13">
    <pivotField showAll="0"/>
    <pivotField showAll="0"/>
    <pivotField axis="axisRow" showAll="0">
      <items count="7">
        <item x="1"/>
        <item x="3"/>
        <item x="5"/>
        <item x="2"/>
        <item x="0"/>
        <item x="4"/>
        <item t="default"/>
      </items>
    </pivotField>
    <pivotField showAll="0"/>
    <pivotField dataField="1" showAll="0"/>
    <pivotField showAll="0"/>
    <pivotField showAll="0"/>
    <pivotField showAll="0"/>
    <pivotField showAll="0"/>
    <pivotField showAll="0"/>
    <pivotField showAll="0"/>
    <pivotField showAll="0"/>
    <pivotField numFmtId="164" showAll="0"/>
  </pivotFields>
  <rowFields count="1">
    <field x="2"/>
  </rowFields>
  <rowItems count="6">
    <i>
      <x/>
    </i>
    <i>
      <x v="1"/>
    </i>
    <i>
      <x v="2"/>
    </i>
    <i>
      <x v="3"/>
    </i>
    <i>
      <x v="4"/>
    </i>
    <i>
      <x v="5"/>
    </i>
  </rowItems>
  <colItems count="1">
    <i/>
  </colItems>
  <dataFields count="1">
    <dataField name="Sum of Electric cars sold (UNIT)" fld="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8A89821-FE35-4530-B4E8-8EF3FB3800CD}" name="PivotTable8" cacheId="2" applyNumberFormats="0" applyBorderFormats="0" applyFontFormats="0" applyPatternFormats="0" applyAlignmentFormats="0" applyWidthHeightFormats="1" dataCaption="Values" tag="4dbb5f9a-dd4d-4249-b900-be4e308f78b8" updatedVersion="8" minRefreshableVersion="3" useAutoFormatting="1" rowGrandTotals="0" itemPrintTitles="1" createdVersion="8" indent="0" outline="1" outlineData="1" multipleFieldFilters="0" chartFormat="14">
  <location ref="A3:B16" firstHeaderRow="1" firstDataRow="1" firstDataCol="1"/>
  <pivotFields count="2">
    <pivotField dataField="1" subtotalTop="0" showAll="0" defaultSubtotal="0"/>
    <pivotField axis="axisRow" allDrilled="1" subtotalTop="0" showAll="0" dataSourceSort="1" defaultSubtotal="0" defaultAttributeDrillState="1">
      <items count="13">
        <item x="0"/>
        <item x="1"/>
        <item x="2"/>
        <item x="3"/>
        <item x="4"/>
        <item x="5"/>
        <item x="6"/>
        <item x="7"/>
        <item x="8"/>
        <item x="9"/>
        <item x="10"/>
        <item x="11"/>
        <item x="12"/>
      </items>
    </pivotField>
  </pivotFields>
  <rowFields count="1">
    <field x="1"/>
  </rowFields>
  <rowItems count="13">
    <i>
      <x/>
    </i>
    <i>
      <x v="1"/>
    </i>
    <i>
      <x v="2"/>
    </i>
    <i>
      <x v="3"/>
    </i>
    <i>
      <x v="4"/>
    </i>
    <i>
      <x v="5"/>
    </i>
    <i>
      <x v="6"/>
    </i>
    <i>
      <x v="7"/>
    </i>
    <i>
      <x v="8"/>
    </i>
    <i>
      <x v="9"/>
    </i>
    <i>
      <x v="10"/>
    </i>
    <i>
      <x v="11"/>
    </i>
    <i>
      <x v="12"/>
    </i>
  </rowItems>
  <colItems count="1">
    <i/>
  </colItems>
  <dataFields count="1">
    <dataField name="Sum of Total Revenue (in $)" fld="0" baseField="0" baseItem="0"/>
  </dataFields>
  <chartFormats count="1">
    <chartFormat chart="13" format="2" series="1">
      <pivotArea type="data" outline="0" fieldPosition="0">
        <references count="1">
          <reference field="4294967294" count="1" selected="0">
            <x v="0"/>
          </reference>
        </references>
      </pivotArea>
    </chartFormat>
  </chartFormats>
  <pivotHierarchies count="2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EV SALES ANALYSIS.xlsx!Table1">
        <x15:activeTabTopLevelEntity name="[Table1]"/>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79B2D0D5-D30C-4526-846B-B7A410A81D61}" name="PivotTable2"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4">
  <location ref="C15:D21" firstHeaderRow="1" firstDataRow="1" firstDataCol="1"/>
  <pivotFields count="13">
    <pivotField showAll="0">
      <items count="8">
        <item x="2"/>
        <item x="4"/>
        <item x="1"/>
        <item x="6"/>
        <item x="3"/>
        <item x="5"/>
        <item x="0"/>
        <item t="default"/>
      </items>
    </pivotField>
    <pivotField showAll="0">
      <items count="14">
        <item x="0"/>
        <item x="1"/>
        <item x="2"/>
        <item x="3"/>
        <item x="4"/>
        <item x="5"/>
        <item x="6"/>
        <item x="7"/>
        <item x="8"/>
        <item x="9"/>
        <item x="10"/>
        <item x="11"/>
        <item x="12"/>
        <item t="default"/>
      </items>
    </pivotField>
    <pivotField showAll="0">
      <items count="7">
        <item x="1"/>
        <item x="3"/>
        <item x="5"/>
        <item x="2"/>
        <item x="0"/>
        <item x="4"/>
        <item t="default"/>
      </items>
    </pivotField>
    <pivotField axis="axisRow" showAll="0">
      <items count="7">
        <item x="4"/>
        <item x="0"/>
        <item x="1"/>
        <item x="3"/>
        <item x="2"/>
        <item x="5"/>
        <item t="default"/>
      </items>
    </pivotField>
    <pivotField dataField="1" showAll="0"/>
    <pivotField showAll="0"/>
    <pivotField showAll="0"/>
    <pivotField showAll="0"/>
    <pivotField showAll="0"/>
    <pivotField showAll="0"/>
    <pivotField showAll="0"/>
    <pivotField showAll="0"/>
    <pivotField numFmtId="164" showAll="0"/>
  </pivotFields>
  <rowFields count="1">
    <field x="3"/>
  </rowFields>
  <rowItems count="6">
    <i>
      <x/>
    </i>
    <i>
      <x v="1"/>
    </i>
    <i>
      <x v="2"/>
    </i>
    <i>
      <x v="3"/>
    </i>
    <i>
      <x v="4"/>
    </i>
    <i>
      <x v="5"/>
    </i>
  </rowItems>
  <colItems count="1">
    <i/>
  </colItems>
  <dataFields count="1">
    <dataField name="Sum of Electric cars sold (UNIT)" fld="4" baseField="0" baseItem="0"/>
  </dataFields>
  <chartFormats count="2">
    <chartFormat chart="0" format="0" series="1">
      <pivotArea type="data" outline="0" fieldPosition="0">
        <references count="1">
          <reference field="4294967294" count="1" selected="0">
            <x v="0"/>
          </reference>
        </references>
      </pivotArea>
    </chartFormat>
    <chartFormat chart="3" format="1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BC8E3D41-CE1D-4903-933A-EC9121381139}" name="PivotTable10" cacheId="1" applyNumberFormats="0" applyBorderFormats="0" applyFontFormats="0" applyPatternFormats="0" applyAlignmentFormats="0" applyWidthHeightFormats="1" dataCaption="Values" tag="9eeb595e-6022-48a0-9c05-4e08a8728c89" updatedVersion="8" minRefreshableVersion="3" useAutoFormatting="1" subtotalHiddenItems="1" rowGrandTotals="0" itemPrintTitles="1" createdVersion="8" indent="0" outline="1" outlineData="1" multipleFieldFilters="0" chartFormat="3">
  <location ref="A28:B34" firstHeaderRow="1" firstDataRow="1" firstDataCol="1"/>
  <pivotFields count="2">
    <pivotField dataField="1" subtotalTop="0" showAll="0" defaultSubtotal="0"/>
    <pivotField axis="axisRow" allDrilled="1" subtotalTop="0" showAll="0" dataSourceSort="1" defaultSubtotal="0" defaultAttributeDrillState="1">
      <items count="6">
        <item x="0"/>
        <item x="1"/>
        <item x="2"/>
        <item x="3"/>
        <item x="4"/>
        <item x="5"/>
      </items>
    </pivotField>
  </pivotFields>
  <rowFields count="1">
    <field x="1"/>
  </rowFields>
  <rowItems count="6">
    <i>
      <x/>
    </i>
    <i>
      <x v="1"/>
    </i>
    <i>
      <x v="2"/>
    </i>
    <i>
      <x v="3"/>
    </i>
    <i>
      <x v="4"/>
    </i>
    <i>
      <x v="5"/>
    </i>
  </rowItems>
  <colItems count="1">
    <i/>
  </colItems>
  <dataFields count="1">
    <dataField name="Sum of Electric car stocks(Current Rate)" fld="0" baseField="0" baseItem="0"/>
  </dataFields>
  <pivotHierarchies count="2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EV SALES ANALYSIS.xlsx!Table1">
        <x15:activeTabTopLevelEntity name="[Table1]"/>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75C54A4-692B-4E8D-BCB3-A79B07520533}" name="PivotTable4"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C28:D35" firstHeaderRow="1" firstDataRow="1" firstDataCol="1"/>
  <pivotFields count="13">
    <pivotField axis="axisRow" showAll="0">
      <items count="8">
        <item x="2"/>
        <item x="4"/>
        <item x="1"/>
        <item x="6"/>
        <item x="3"/>
        <item x="5"/>
        <item x="0"/>
        <item t="default"/>
      </items>
    </pivotField>
    <pivotField showAll="0">
      <items count="14">
        <item x="0"/>
        <item x="1"/>
        <item x="2"/>
        <item x="3"/>
        <item x="4"/>
        <item x="5"/>
        <item x="6"/>
        <item x="7"/>
        <item x="8"/>
        <item x="9"/>
        <item x="10"/>
        <item x="11"/>
        <item x="12"/>
        <item t="default"/>
      </items>
    </pivotField>
    <pivotField showAll="0">
      <items count="7">
        <item x="1"/>
        <item x="3"/>
        <item x="5"/>
        <item x="2"/>
        <item x="0"/>
        <item x="4"/>
        <item t="default"/>
      </items>
    </pivotField>
    <pivotField showAll="0"/>
    <pivotField showAll="0"/>
    <pivotField dataField="1" showAll="0"/>
    <pivotField showAll="0"/>
    <pivotField showAll="0"/>
    <pivotField showAll="0"/>
    <pivotField showAll="0"/>
    <pivotField showAll="0"/>
    <pivotField showAll="0"/>
    <pivotField numFmtId="164" showAll="0"/>
  </pivotFields>
  <rowFields count="1">
    <field x="0"/>
  </rowFields>
  <rowItems count="7">
    <i>
      <x/>
    </i>
    <i>
      <x v="1"/>
    </i>
    <i>
      <x v="2"/>
    </i>
    <i>
      <x v="3"/>
    </i>
    <i>
      <x v="4"/>
    </i>
    <i>
      <x v="5"/>
    </i>
    <i>
      <x v="6"/>
    </i>
  </rowItems>
  <colItems count="1">
    <i/>
  </colItems>
  <dataFields count="1">
    <dataField name="Sum of Electric Cars Sales(In $)" fld="5"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D810BEF-8C3E-4EE7-807C-89367C5CABE2}" name="PivotTable6"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F17:G23" firstHeaderRow="1" firstDataRow="1" firstDataCol="1"/>
  <pivotFields count="13">
    <pivotField showAll="0">
      <items count="8">
        <item x="2"/>
        <item x="4"/>
        <item x="1"/>
        <item x="6"/>
        <item x="3"/>
        <item x="5"/>
        <item x="0"/>
        <item t="default"/>
      </items>
    </pivotField>
    <pivotField showAll="0">
      <items count="14">
        <item x="0"/>
        <item x="1"/>
        <item x="2"/>
        <item x="3"/>
        <item x="4"/>
        <item x="5"/>
        <item x="6"/>
        <item x="7"/>
        <item x="8"/>
        <item x="9"/>
        <item x="10"/>
        <item x="11"/>
        <item x="12"/>
        <item t="default"/>
      </items>
    </pivotField>
    <pivotField axis="axisRow" showAll="0">
      <items count="7">
        <item x="1"/>
        <item x="3"/>
        <item x="5"/>
        <item x="2"/>
        <item x="0"/>
        <item x="4"/>
        <item t="default"/>
      </items>
    </pivotField>
    <pivotField showAll="0"/>
    <pivotField showAll="0"/>
    <pivotField showAll="0"/>
    <pivotField showAll="0"/>
    <pivotField showAll="0"/>
    <pivotField showAll="0"/>
    <pivotField showAll="0"/>
    <pivotField showAll="0"/>
    <pivotField dataField="1" showAll="0"/>
    <pivotField numFmtId="164" showAll="0"/>
  </pivotFields>
  <rowFields count="1">
    <field x="2"/>
  </rowFields>
  <rowItems count="6">
    <i>
      <x/>
    </i>
    <i>
      <x v="1"/>
    </i>
    <i>
      <x v="2"/>
    </i>
    <i>
      <x v="3"/>
    </i>
    <i>
      <x v="4"/>
    </i>
    <i>
      <x v="5"/>
    </i>
  </rowItems>
  <colItems count="1">
    <i/>
  </colItems>
  <dataFields count="1">
    <dataField name="Sum of Share of new cars that are electric" fld="11"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66E625A4-0C3A-459F-BB5A-1C05C031D1EA}" name="PivotTable11"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F28:G41" firstHeaderRow="1" firstDataRow="1" firstDataCol="1"/>
  <pivotFields count="13">
    <pivotField showAll="0">
      <items count="8">
        <item x="2"/>
        <item x="4"/>
        <item x="1"/>
        <item x="6"/>
        <item x="3"/>
        <item x="5"/>
        <item x="0"/>
        <item t="default"/>
      </items>
    </pivotField>
    <pivotField axis="axisRow" showAll="0">
      <items count="14">
        <item x="0"/>
        <item x="1"/>
        <item x="2"/>
        <item x="3"/>
        <item x="4"/>
        <item x="5"/>
        <item x="6"/>
        <item x="7"/>
        <item x="8"/>
        <item x="9"/>
        <item x="10"/>
        <item x="11"/>
        <item x="12"/>
        <item t="default"/>
      </items>
    </pivotField>
    <pivotField showAll="0">
      <items count="7">
        <item x="1"/>
        <item x="3"/>
        <item x="5"/>
        <item x="2"/>
        <item x="0"/>
        <item x="4"/>
        <item t="default"/>
      </items>
    </pivotField>
    <pivotField showAll="0"/>
    <pivotField dataField="1" showAll="0"/>
    <pivotField showAll="0"/>
    <pivotField showAll="0"/>
    <pivotField showAll="0"/>
    <pivotField showAll="0"/>
    <pivotField showAll="0"/>
    <pivotField showAll="0"/>
    <pivotField showAll="0"/>
    <pivotField numFmtId="164" showAll="0"/>
  </pivotFields>
  <rowFields count="1">
    <field x="1"/>
  </rowFields>
  <rowItems count="13">
    <i>
      <x/>
    </i>
    <i>
      <x v="1"/>
    </i>
    <i>
      <x v="2"/>
    </i>
    <i>
      <x v="3"/>
    </i>
    <i>
      <x v="4"/>
    </i>
    <i>
      <x v="5"/>
    </i>
    <i>
      <x v="6"/>
    </i>
    <i>
      <x v="7"/>
    </i>
    <i>
      <x v="8"/>
    </i>
    <i>
      <x v="9"/>
    </i>
    <i>
      <x v="10"/>
    </i>
    <i>
      <x v="11"/>
    </i>
    <i>
      <x v="12"/>
    </i>
  </rowItems>
  <colItems count="1">
    <i/>
  </colItems>
  <dataFields count="1">
    <dataField name="Sum of Electric cars sold (UNIT)" fld="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07B4650-EAFF-4391-B325-0DD0B9261B7C}" name="PivotTable9" cacheId="4" applyNumberFormats="0" applyBorderFormats="0" applyFontFormats="0" applyPatternFormats="0" applyAlignmentFormats="0" applyWidthHeightFormats="1" dataCaption="Values" tag="4bed21da-83bd-45ce-b5c9-7532f74e12ec" updatedVersion="8" minRefreshableVersion="3" useAutoFormatting="1" rowGrandTotals="0" itemPrintTitles="1" createdVersion="8" indent="0" outline="1" outlineData="1" multipleFieldFilters="0" chartFormat="17">
  <location ref="A2:B3" firstHeaderRow="0" firstDataRow="1" firstDataCol="0"/>
  <pivotFields count="2">
    <pivotField dataField="1" subtotalTop="0" showAll="0" defaultSubtotal="0"/>
    <pivotField dataField="1" subtotalTop="0" showAll="0" defaultSubtotal="0"/>
  </pivotFields>
  <rowItems count="1">
    <i/>
  </rowItems>
  <colFields count="1">
    <field x="-2"/>
  </colFields>
  <colItems count="2">
    <i>
      <x/>
    </i>
    <i i="1">
      <x v="1"/>
    </i>
  </colItems>
  <dataFields count="2">
    <dataField name="Sum of Plug-in hybrid cars sold" fld="0" baseField="0" baseItem="0"/>
    <dataField name="Sum of Battery-electric cars sold" fld="1" baseField="0" baseItem="0"/>
  </dataFields>
  <chartFormats count="6">
    <chartFormat chart="3" format="0" series="1">
      <pivotArea type="data" outline="0" fieldPosition="0">
        <references count="1">
          <reference field="4294967294" count="1" selected="0">
            <x v="0"/>
          </reference>
        </references>
      </pivotArea>
    </chartFormat>
    <chartFormat chart="3" format="1" series="1">
      <pivotArea type="data" outline="0" fieldPosition="0">
        <references count="1">
          <reference field="4294967294" count="1" selected="0">
            <x v="1"/>
          </reference>
        </references>
      </pivotArea>
    </chartFormat>
    <chartFormat chart="7" format="4" series="1">
      <pivotArea type="data" outline="0" fieldPosition="0">
        <references count="1">
          <reference field="4294967294" count="1" selected="0">
            <x v="0"/>
          </reference>
        </references>
      </pivotArea>
    </chartFormat>
    <chartFormat chart="7" format="5" series="1">
      <pivotArea type="data" outline="0" fieldPosition="0">
        <references count="1">
          <reference field="4294967294" count="1" selected="0">
            <x v="1"/>
          </reference>
        </references>
      </pivotArea>
    </chartFormat>
    <chartFormat chart="9" format="8" series="1">
      <pivotArea type="data" outline="0" fieldPosition="0">
        <references count="1">
          <reference field="4294967294" count="1" selected="0">
            <x v="0"/>
          </reference>
        </references>
      </pivotArea>
    </chartFormat>
    <chartFormat chart="9" format="9" series="1">
      <pivotArea type="data" outline="0" fieldPosition="0">
        <references count="1">
          <reference field="4294967294" count="1" selected="0">
            <x v="1"/>
          </reference>
        </references>
      </pivotArea>
    </chartFormat>
  </chartFormats>
  <pivotHierarchies count="2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EV SALES ANALYSIS.xlsx!Table1">
        <x15:activeTabTopLevelEntity name="[Table1]"/>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6E110A1-2FC5-43D9-ACEF-C75DE4B87526}" name="PivotTable1"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4">
  <location ref="A3:B10" firstHeaderRow="1" firstDataRow="1" firstDataCol="1"/>
  <pivotFields count="13">
    <pivotField axis="axisRow" showAll="0">
      <items count="8">
        <item x="2"/>
        <item x="4"/>
        <item x="1"/>
        <item x="6"/>
        <item x="3"/>
        <item x="5"/>
        <item x="0"/>
        <item t="default"/>
      </items>
    </pivotField>
    <pivotField showAll="0"/>
    <pivotField showAll="0"/>
    <pivotField showAll="0"/>
    <pivotField showAll="0"/>
    <pivotField showAll="0"/>
    <pivotField showAll="0"/>
    <pivotField showAll="0"/>
    <pivotField showAll="0"/>
    <pivotField showAll="0"/>
    <pivotField dataField="1" showAll="0"/>
    <pivotField showAll="0"/>
    <pivotField numFmtId="164" showAll="0"/>
  </pivotFields>
  <rowFields count="1">
    <field x="0"/>
  </rowFields>
  <rowItems count="7">
    <i>
      <x/>
    </i>
    <i>
      <x v="1"/>
    </i>
    <i>
      <x v="2"/>
    </i>
    <i>
      <x v="3"/>
    </i>
    <i>
      <x v="4"/>
    </i>
    <i>
      <x v="5"/>
    </i>
    <i>
      <x v="6"/>
    </i>
  </rowItems>
  <colItems count="1">
    <i/>
  </colItems>
  <dataFields count="1">
    <dataField name="Sum of Electric car stocks(Current Rate)" fld="10"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B92B3B16-4B01-45BB-A153-9593B051CDF6}" name="PivotTable2"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1">
  <location ref="A13:B24" firstHeaderRow="1" firstDataRow="1" firstDataCol="1"/>
  <pivotFields count="13">
    <pivotField showAll="0">
      <items count="8">
        <item x="2"/>
        <item x="4"/>
        <item x="1"/>
        <item x="6"/>
        <item x="3"/>
        <item x="5"/>
        <item x="0"/>
        <item t="default"/>
      </items>
    </pivotField>
    <pivotField axis="axisRow" showAll="0">
      <items count="14">
        <item h="1" x="0"/>
        <item h="1" x="1"/>
        <item x="2"/>
        <item x="3"/>
        <item x="4"/>
        <item x="5"/>
        <item x="6"/>
        <item x="7"/>
        <item x="8"/>
        <item x="9"/>
        <item x="10"/>
        <item x="11"/>
        <item x="12"/>
        <item t="default"/>
      </items>
    </pivotField>
    <pivotField showAll="0"/>
    <pivotField showAll="0"/>
    <pivotField showAll="0"/>
    <pivotField showAll="0"/>
    <pivotField showAll="0"/>
    <pivotField showAll="0"/>
    <pivotField showAll="0"/>
    <pivotField showAll="0"/>
    <pivotField dataField="1" showAll="0"/>
    <pivotField showAll="0"/>
    <pivotField numFmtId="164" showAll="0"/>
  </pivotFields>
  <rowFields count="1">
    <field x="1"/>
  </rowFields>
  <rowItems count="11">
    <i>
      <x v="2"/>
    </i>
    <i>
      <x v="3"/>
    </i>
    <i>
      <x v="4"/>
    </i>
    <i>
      <x v="5"/>
    </i>
    <i>
      <x v="6"/>
    </i>
    <i>
      <x v="7"/>
    </i>
    <i>
      <x v="8"/>
    </i>
    <i>
      <x v="9"/>
    </i>
    <i>
      <x v="10"/>
    </i>
    <i>
      <x v="11"/>
    </i>
    <i>
      <x v="12"/>
    </i>
  </rowItems>
  <colItems count="1">
    <i/>
  </colItems>
  <dataFields count="1">
    <dataField name="Sum of Electric car stocks(Current Rate)" fld="10"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797163A8-3847-4AC2-823C-6A1C3E5D5715}" name="PivotTable4"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B2:C13" firstHeaderRow="1" firstDataRow="1" firstDataCol="1"/>
  <pivotFields count="13">
    <pivotField showAll="0"/>
    <pivotField axis="axisRow" showAll="0">
      <items count="14">
        <item h="1" x="0"/>
        <item h="1" x="1"/>
        <item x="2"/>
        <item x="3"/>
        <item x="4"/>
        <item x="5"/>
        <item x="6"/>
        <item x="7"/>
        <item x="8"/>
        <item x="9"/>
        <item x="10"/>
        <item x="11"/>
        <item x="12"/>
        <item t="default"/>
      </items>
    </pivotField>
    <pivotField showAll="0"/>
    <pivotField showAll="0"/>
    <pivotField dataField="1" showAll="0"/>
    <pivotField showAll="0"/>
    <pivotField showAll="0"/>
    <pivotField showAll="0"/>
    <pivotField showAll="0"/>
    <pivotField showAll="0"/>
    <pivotField showAll="0"/>
    <pivotField showAll="0"/>
    <pivotField numFmtId="164" showAll="0"/>
  </pivotFields>
  <rowFields count="1">
    <field x="1"/>
  </rowFields>
  <rowItems count="11">
    <i>
      <x v="2"/>
    </i>
    <i>
      <x v="3"/>
    </i>
    <i>
      <x v="4"/>
    </i>
    <i>
      <x v="5"/>
    </i>
    <i>
      <x v="6"/>
    </i>
    <i>
      <x v="7"/>
    </i>
    <i>
      <x v="8"/>
    </i>
    <i>
      <x v="9"/>
    </i>
    <i>
      <x v="10"/>
    </i>
    <i>
      <x v="11"/>
    </i>
    <i>
      <x v="12"/>
    </i>
  </rowItems>
  <colItems count="1">
    <i/>
  </colItems>
  <dataFields count="1">
    <dataField name="Sum of Electric cars sold (UNIT)" fld="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576BB8E2-D67E-4A54-8458-1DD09E8627A5}" sourceName="Year">
  <pivotTables>
    <pivotTable tabId="8" name="PivotTable6"/>
    <pivotTable tabId="4" name="PivotTable1"/>
    <pivotTable tabId="4" name="PivotTable2"/>
    <pivotTable tabId="4" name="PivotTable3"/>
    <pivotTable tabId="8" name="PivotTable11"/>
    <pivotTable tabId="8" name="PivotTable2"/>
    <pivotTable tabId="8" name="PivotTable3"/>
    <pivotTable tabId="8" name="PivotTable4"/>
  </pivotTables>
  <data>
    <tabular pivotCacheId="436392638">
      <items count="13">
        <i x="0" s="1"/>
        <i x="1" s="1"/>
        <i x="2" s="1"/>
        <i x="3" s="1"/>
        <i x="4" s="1"/>
        <i x="5" s="1"/>
        <i x="6" s="1"/>
        <i x="7" s="1"/>
        <i x="8" s="1"/>
        <i x="9" s="1"/>
        <i x="10" s="1"/>
        <i x="11" s="1"/>
        <i x="1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_Name" xr10:uid="{01F260D9-3F3F-4C44-BFF2-F5FB39747459}" sourceName="Country Name">
  <pivotTables>
    <pivotTable tabId="4" name="PivotTable1"/>
    <pivotTable tabId="4" name="PivotTable2"/>
    <pivotTable tabId="4" name="PivotTable3"/>
    <pivotTable tabId="8" name="PivotTable11"/>
    <pivotTable tabId="8" name="PivotTable2"/>
    <pivotTable tabId="8" name="PivotTable3"/>
    <pivotTable tabId="8" name="PivotTable4"/>
    <pivotTable tabId="8" name="PivotTable6"/>
  </pivotTables>
  <data>
    <tabular pivotCacheId="436392638">
      <items count="7">
        <i x="2" s="1"/>
        <i x="4" s="1"/>
        <i x="1" s="1"/>
        <i x="6" s="1"/>
        <i x="3" s="1"/>
        <i x="5" s="1"/>
        <i x="0" s="1"/>
      </items>
    </tabular>
  </data>
  <extLst>
    <x:ext xmlns:x15="http://schemas.microsoft.com/office/spreadsheetml/2010/11/main" uri="{470722E0-AACD-4C17-9CDC-17EF765DBC7E}">
      <x15:slicerCacheHideItemsWithNoData/>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mpany" xr10:uid="{FD1A0421-17D9-4CC8-8487-EF6DF9413206}" sourceName="Company">
  <pivotTables>
    <pivotTable tabId="8" name="PivotTable5"/>
    <pivotTable tabId="8" name="PivotTable11"/>
    <pivotTable tabId="8" name="PivotTable2"/>
    <pivotTable tabId="8" name="PivotTable3"/>
    <pivotTable tabId="8" name="PivotTable4"/>
    <pivotTable tabId="8" name="PivotTable6"/>
    <pivotTable tabId="4" name="PivotTable1"/>
    <pivotTable tabId="4" name="PivotTable2"/>
    <pivotTable tabId="4" name="PivotTable3"/>
  </pivotTables>
  <data>
    <tabular pivotCacheId="436392638">
      <items count="6">
        <i x="1" s="1"/>
        <i x="3" s="1"/>
        <i x="5" s="1"/>
        <i x="2" s="1"/>
        <i x="0"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xr10:uid="{4DAA2575-8036-460B-BE33-055DA4C95751}" cache="Slicer_Year" caption="Year" columnCount="2" style="SlicerStyleLight1 2" rowHeight="241300"/>
  <slicer name="Country Name" xr10:uid="{BF31AF81-6234-46D4-8BBD-591F6DCD2628}" cache="Slicer_Country_Name" caption="Countries" style="SlicerStyleLight1 2" rowHeight="180000"/>
  <slicer name="Company" xr10:uid="{4CC027E5-D9A6-436C-95B1-34743E39E848}" cache="Slicer_Company" caption="Company" style="SlicerStyleLight1 2" rowHeight="1800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08BA082-F544-4DA8-A351-F7348D50DCF2}" name="Table1" displayName="Table1" ref="A1:N547" totalsRowShown="0" headerRowDxfId="2">
  <autoFilter ref="A1:N547" xr:uid="{A08BA082-F544-4DA8-A351-F7348D50DCF2}">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autoFilter>
  <tableColumns count="14">
    <tableColumn id="1" xr3:uid="{A04C6A23-9FD6-49D0-BB15-EFF3CAFFA474}" name="Country Name"/>
    <tableColumn id="2" xr3:uid="{C1AD00CA-4269-4ADA-8E0B-77395381E84D}" name="Year"/>
    <tableColumn id="3" xr3:uid="{F6589506-4FA1-4F7C-BB37-B821099B381D}" name="Company"/>
    <tableColumn id="4" xr3:uid="{040F6600-AEFA-41D3-8DC6-C288F409B6DA}" name="Models"/>
    <tableColumn id="5" xr3:uid="{213615B5-0DD7-44ED-B1C1-769BB4A6B42F}" name="Electric cars sold (UNIT)"/>
    <tableColumn id="6" xr3:uid="{5447B6CA-B6E3-4D80-B644-9F2E3081C43E}" name="Electric Cars Sales(In $)"/>
    <tableColumn id="7" xr3:uid="{C05DD8D6-32C6-40EF-91F4-E6C0825BCEAC}" name="Non-electric car sales"/>
    <tableColumn id="8" xr3:uid="{4BD6F4F8-5EA4-4705-817F-B8CB583E77CE}" name="Plug-in hybrid cars sold"/>
    <tableColumn id="9" xr3:uid="{83803863-D043-4E16-97ED-35E6389AAA48}" name="Battery-electric cars sold"/>
    <tableColumn id="10" xr3:uid="{CED7D60E-E66A-4C6E-826E-4E32E212A9B2}" name="Total Sales In (Billions)"/>
    <tableColumn id="15" xr3:uid="{F8AF124A-290B-4EBF-997F-5F0C2C41D3FF}" name="Total Revenue (in $)"/>
    <tableColumn id="11" xr3:uid="{FE19C10B-BDE8-4FE6-B462-97C803F949E5}" name="Electric car stocks(Current Rate)" dataDxfId="1"/>
    <tableColumn id="12" xr3:uid="{17BBEE56-051A-4279-9A15-000E33A006FE}" name="Share of new cars that are electric"/>
    <tableColumn id="13" xr3:uid="{1FD4688A-76A1-465F-B3DD-4157B0A0884E}" name="Growth Rate (%)"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11.xml"/><Relationship Id="rId3" Type="http://schemas.openxmlformats.org/officeDocument/2006/relationships/pivotTable" Target="../pivotTables/pivotTable6.xml"/><Relationship Id="rId7" Type="http://schemas.openxmlformats.org/officeDocument/2006/relationships/pivotTable" Target="../pivotTables/pivotTable10.xml"/><Relationship Id="rId2" Type="http://schemas.openxmlformats.org/officeDocument/2006/relationships/pivotTable" Target="../pivotTables/pivotTable5.xml"/><Relationship Id="rId1" Type="http://schemas.openxmlformats.org/officeDocument/2006/relationships/pivotTable" Target="../pivotTables/pivotTable4.xml"/><Relationship Id="rId6" Type="http://schemas.openxmlformats.org/officeDocument/2006/relationships/pivotTable" Target="../pivotTables/pivotTable9.xml"/><Relationship Id="rId5" Type="http://schemas.openxmlformats.org/officeDocument/2006/relationships/pivotTable" Target="../pivotTables/pivotTable8.xml"/><Relationship Id="rId4" Type="http://schemas.openxmlformats.org/officeDocument/2006/relationships/pivotTable" Target="../pivotTables/pivotTable7.xml"/><Relationship Id="rId9" Type="http://schemas.openxmlformats.org/officeDocument/2006/relationships/pivotTable" Target="../pivotTables/pivotTable1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2" Type="http://schemas.openxmlformats.org/officeDocument/2006/relationships/pivotTable" Target="../pivotTables/pivotTable15.xml"/><Relationship Id="rId1" Type="http://schemas.openxmlformats.org/officeDocument/2006/relationships/pivotTable" Target="../pivotTables/pivotTable1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1.xml"/></Relationships>
</file>

<file path=xl/worksheets/_rels/sheet7.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3.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1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F57C52-3DDE-405E-A534-85B3E26862E0}">
  <dimension ref="A3:E34"/>
  <sheetViews>
    <sheetView workbookViewId="0">
      <selection activeCell="H10" sqref="H10"/>
    </sheetView>
  </sheetViews>
  <sheetFormatPr defaultRowHeight="15" x14ac:dyDescent="0.25"/>
  <cols>
    <col min="1" max="1" width="13.140625" bestFit="1" customWidth="1"/>
    <col min="2" max="2" width="28.28515625" bestFit="1" customWidth="1"/>
    <col min="3" max="3" width="27" bestFit="1" customWidth="1"/>
    <col min="5" max="5" width="12.140625" bestFit="1" customWidth="1"/>
    <col min="8" max="8" width="13.140625" bestFit="1" customWidth="1"/>
    <col min="9" max="9" width="28.28515625" bestFit="1" customWidth="1"/>
  </cols>
  <sheetData>
    <row r="3" spans="1:5" x14ac:dyDescent="0.25">
      <c r="A3" s="3" t="s">
        <v>33</v>
      </c>
      <c r="B3" t="s">
        <v>32</v>
      </c>
      <c r="D3" s="16" t="s">
        <v>50</v>
      </c>
      <c r="E3" s="16" t="s">
        <v>51</v>
      </c>
    </row>
    <row r="4" spans="1:5" x14ac:dyDescent="0.25">
      <c r="A4" s="4" t="s">
        <v>27</v>
      </c>
      <c r="B4">
        <v>225.69275803299993</v>
      </c>
      <c r="D4" s="4" t="s">
        <v>27</v>
      </c>
      <c r="E4">
        <v>225.69275803299993</v>
      </c>
    </row>
    <row r="5" spans="1:5" x14ac:dyDescent="0.25">
      <c r="A5" s="4" t="s">
        <v>29</v>
      </c>
      <c r="B5">
        <v>222.411023011</v>
      </c>
      <c r="D5" s="4" t="s">
        <v>29</v>
      </c>
      <c r="E5">
        <v>222.411023011</v>
      </c>
    </row>
    <row r="6" spans="1:5" x14ac:dyDescent="0.25">
      <c r="A6" s="4" t="s">
        <v>24</v>
      </c>
      <c r="B6">
        <v>227.46111756900004</v>
      </c>
      <c r="D6" s="4" t="s">
        <v>24</v>
      </c>
      <c r="E6">
        <v>227.46111756900004</v>
      </c>
    </row>
    <row r="7" spans="1:5" x14ac:dyDescent="0.25">
      <c r="A7" s="4" t="s">
        <v>31</v>
      </c>
      <c r="B7">
        <v>231.44008170200004</v>
      </c>
      <c r="D7" s="4" t="s">
        <v>31</v>
      </c>
      <c r="E7">
        <v>231.44008170200004</v>
      </c>
    </row>
    <row r="8" spans="1:5" x14ac:dyDescent="0.25">
      <c r="A8" s="4" t="s">
        <v>28</v>
      </c>
      <c r="B8">
        <v>214.819661607</v>
      </c>
      <c r="D8" s="4" t="s">
        <v>28</v>
      </c>
      <c r="E8">
        <v>214.819661607</v>
      </c>
    </row>
    <row r="9" spans="1:5" x14ac:dyDescent="0.25">
      <c r="A9" s="4" t="s">
        <v>30</v>
      </c>
      <c r="B9">
        <v>241.01252174299995</v>
      </c>
      <c r="D9" s="4" t="s">
        <v>30</v>
      </c>
      <c r="E9">
        <v>241.01252174299995</v>
      </c>
    </row>
    <row r="10" spans="1:5" x14ac:dyDescent="0.25">
      <c r="A10" s="4" t="s">
        <v>13</v>
      </c>
      <c r="B10">
        <v>235.48756674800006</v>
      </c>
      <c r="D10" s="4" t="s">
        <v>13</v>
      </c>
      <c r="E10">
        <v>235.48756674800006</v>
      </c>
    </row>
    <row r="16" spans="1:5" x14ac:dyDescent="0.25">
      <c r="A16" t="s">
        <v>35</v>
      </c>
      <c r="B16" t="s">
        <v>36</v>
      </c>
    </row>
    <row r="17" spans="1:5" x14ac:dyDescent="0.25">
      <c r="A17">
        <v>754657327838</v>
      </c>
      <c r="B17">
        <v>1705932420518.2986</v>
      </c>
    </row>
    <row r="18" spans="1:5" x14ac:dyDescent="0.25">
      <c r="D18" s="9"/>
      <c r="E18" s="10"/>
    </row>
    <row r="20" spans="1:5" x14ac:dyDescent="0.25">
      <c r="A20" s="3" t="s">
        <v>33</v>
      </c>
      <c r="B20" t="s">
        <v>35</v>
      </c>
    </row>
    <row r="21" spans="1:5" x14ac:dyDescent="0.25">
      <c r="A21" s="4">
        <v>2011</v>
      </c>
      <c r="B21">
        <v>70227646866</v>
      </c>
    </row>
    <row r="22" spans="1:5" x14ac:dyDescent="0.25">
      <c r="A22" s="4">
        <v>2012</v>
      </c>
      <c r="B22">
        <v>60193255079</v>
      </c>
    </row>
    <row r="23" spans="1:5" x14ac:dyDescent="0.25">
      <c r="A23" s="4">
        <v>2013</v>
      </c>
      <c r="B23">
        <v>63500968451</v>
      </c>
    </row>
    <row r="24" spans="1:5" x14ac:dyDescent="0.25">
      <c r="A24" s="4">
        <v>2014</v>
      </c>
      <c r="B24">
        <v>59617395746</v>
      </c>
    </row>
    <row r="25" spans="1:5" x14ac:dyDescent="0.25">
      <c r="A25" s="4">
        <v>2015</v>
      </c>
      <c r="B25">
        <v>55173602679</v>
      </c>
    </row>
    <row r="26" spans="1:5" x14ac:dyDescent="0.25">
      <c r="A26" s="4">
        <v>2016</v>
      </c>
      <c r="B26">
        <v>61788347847</v>
      </c>
    </row>
    <row r="27" spans="1:5" x14ac:dyDescent="0.25">
      <c r="A27" s="4">
        <v>2017</v>
      </c>
      <c r="B27">
        <v>57521700863</v>
      </c>
    </row>
    <row r="28" spans="1:5" x14ac:dyDescent="0.25">
      <c r="A28" s="4">
        <v>2018</v>
      </c>
      <c r="B28">
        <v>48110202268</v>
      </c>
    </row>
    <row r="29" spans="1:5" x14ac:dyDescent="0.25">
      <c r="A29" s="4">
        <v>2019</v>
      </c>
      <c r="B29">
        <v>62265591260</v>
      </c>
    </row>
    <row r="30" spans="1:5" x14ac:dyDescent="0.25">
      <c r="A30" s="4">
        <v>2020</v>
      </c>
      <c r="B30">
        <v>52120484036</v>
      </c>
    </row>
    <row r="31" spans="1:5" x14ac:dyDescent="0.25">
      <c r="A31" s="4">
        <v>2021</v>
      </c>
      <c r="B31">
        <v>62749158846</v>
      </c>
    </row>
    <row r="32" spans="1:5" x14ac:dyDescent="0.25">
      <c r="A32" s="4">
        <v>2022</v>
      </c>
      <c r="B32">
        <v>52469351774</v>
      </c>
    </row>
    <row r="33" spans="1:2" x14ac:dyDescent="0.25">
      <c r="A33" s="4">
        <v>2023</v>
      </c>
      <c r="B33">
        <v>48919622123</v>
      </c>
    </row>
    <row r="34" spans="1:2" x14ac:dyDescent="0.25">
      <c r="A34" s="4" t="s">
        <v>34</v>
      </c>
      <c r="B34">
        <v>754657327838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14981C-6FF7-4129-BDAE-5518FA09A3E5}">
  <dimension ref="A2:J54"/>
  <sheetViews>
    <sheetView workbookViewId="0">
      <selection activeCell="J8" sqref="J8"/>
    </sheetView>
  </sheetViews>
  <sheetFormatPr defaultRowHeight="15" x14ac:dyDescent="0.25"/>
  <cols>
    <col min="1" max="1" width="13.140625" bestFit="1" customWidth="1"/>
    <col min="2" max="2" width="38.28515625" bestFit="1" customWidth="1"/>
    <col min="3" max="3" width="13.140625" bestFit="1" customWidth="1"/>
    <col min="4" max="5" width="28.28515625" bestFit="1" customWidth="1"/>
    <col min="6" max="6" width="13.140625" bestFit="1" customWidth="1"/>
    <col min="7" max="7" width="38.28515625" bestFit="1" customWidth="1"/>
    <col min="8" max="8" width="22.5703125" bestFit="1" customWidth="1"/>
    <col min="9" max="9" width="13.140625" bestFit="1" customWidth="1"/>
    <col min="10" max="10" width="28.85546875" bestFit="1" customWidth="1"/>
  </cols>
  <sheetData>
    <row r="2" spans="1:7" x14ac:dyDescent="0.25">
      <c r="C2" s="6" t="s">
        <v>42</v>
      </c>
      <c r="D2" s="6" t="s">
        <v>43</v>
      </c>
      <c r="F2" s="11" t="s">
        <v>47</v>
      </c>
      <c r="G2" s="11"/>
    </row>
    <row r="3" spans="1:7" x14ac:dyDescent="0.25">
      <c r="A3" s="3" t="s">
        <v>33</v>
      </c>
      <c r="B3" t="s">
        <v>38</v>
      </c>
      <c r="C3" s="4" t="s">
        <v>16</v>
      </c>
      <c r="D3">
        <v>50373.928552999285</v>
      </c>
      <c r="F3" s="4" t="s">
        <v>27</v>
      </c>
      <c r="G3">
        <v>109281291012</v>
      </c>
    </row>
    <row r="4" spans="1:7" x14ac:dyDescent="0.25">
      <c r="A4" s="4">
        <v>2011</v>
      </c>
      <c r="B4">
        <v>66299849721</v>
      </c>
      <c r="C4" s="4" t="s">
        <v>19</v>
      </c>
      <c r="D4">
        <v>53628.84692245668</v>
      </c>
      <c r="F4" s="4" t="s">
        <v>29</v>
      </c>
      <c r="G4">
        <v>98484343597</v>
      </c>
    </row>
    <row r="5" spans="1:7" x14ac:dyDescent="0.25">
      <c r="A5" s="4">
        <v>2012</v>
      </c>
      <c r="B5">
        <v>70247449704</v>
      </c>
      <c r="C5" s="4" t="s">
        <v>22</v>
      </c>
      <c r="D5">
        <v>59236.314095256945</v>
      </c>
      <c r="F5" s="4" t="s">
        <v>24</v>
      </c>
      <c r="G5">
        <v>100839603136</v>
      </c>
    </row>
    <row r="6" spans="1:7" x14ac:dyDescent="0.25">
      <c r="A6" s="4">
        <v>2013</v>
      </c>
      <c r="B6">
        <v>76677155715</v>
      </c>
      <c r="C6" s="4" t="s">
        <v>17</v>
      </c>
      <c r="D6">
        <v>54960.625387328691</v>
      </c>
      <c r="F6" s="4" t="s">
        <v>31</v>
      </c>
      <c r="G6">
        <v>109010506257</v>
      </c>
    </row>
    <row r="7" spans="1:7" x14ac:dyDescent="0.25">
      <c r="A7" s="4">
        <v>2014</v>
      </c>
      <c r="B7">
        <v>49477005167</v>
      </c>
      <c r="C7" s="4" t="s">
        <v>14</v>
      </c>
      <c r="D7">
        <v>52342.892382376631</v>
      </c>
      <c r="F7" s="4" t="s">
        <v>28</v>
      </c>
      <c r="G7">
        <v>110422312790</v>
      </c>
    </row>
    <row r="8" spans="1:7" x14ac:dyDescent="0.25">
      <c r="A8" s="4">
        <v>2015</v>
      </c>
      <c r="B8">
        <v>69518721982</v>
      </c>
      <c r="C8" s="4" t="s">
        <v>20</v>
      </c>
      <c r="D8">
        <v>53089.27058842421</v>
      </c>
      <c r="F8" s="4" t="s">
        <v>30</v>
      </c>
      <c r="G8">
        <v>117141657884</v>
      </c>
    </row>
    <row r="9" spans="1:7" x14ac:dyDescent="0.25">
      <c r="A9" s="4">
        <v>2016</v>
      </c>
      <c r="B9">
        <v>54604720034</v>
      </c>
      <c r="F9" s="4" t="s">
        <v>13</v>
      </c>
      <c r="G9">
        <v>109477613162</v>
      </c>
    </row>
    <row r="10" spans="1:7" x14ac:dyDescent="0.25">
      <c r="A10" s="4">
        <v>2017</v>
      </c>
      <c r="B10">
        <v>64594362468</v>
      </c>
      <c r="F10" s="4"/>
    </row>
    <row r="11" spans="1:7" x14ac:dyDescent="0.25">
      <c r="A11" s="4">
        <v>2018</v>
      </c>
      <c r="B11">
        <v>51753134408</v>
      </c>
      <c r="F11" s="4"/>
    </row>
    <row r="12" spans="1:7" x14ac:dyDescent="0.25">
      <c r="A12" s="4">
        <v>2019</v>
      </c>
      <c r="B12">
        <v>57115718464</v>
      </c>
      <c r="F12" s="4"/>
    </row>
    <row r="13" spans="1:7" x14ac:dyDescent="0.25">
      <c r="A13" s="4">
        <v>2020</v>
      </c>
      <c r="B13">
        <v>57418720101</v>
      </c>
      <c r="F13" s="4"/>
    </row>
    <row r="14" spans="1:7" x14ac:dyDescent="0.25">
      <c r="A14" s="4">
        <v>2021</v>
      </c>
      <c r="B14">
        <v>60853906034</v>
      </c>
      <c r="F14" s="4"/>
    </row>
    <row r="15" spans="1:7" x14ac:dyDescent="0.25">
      <c r="A15" s="4">
        <v>2022</v>
      </c>
      <c r="B15">
        <v>55939335630</v>
      </c>
      <c r="C15" s="3" t="s">
        <v>33</v>
      </c>
      <c r="D15" t="s">
        <v>46</v>
      </c>
      <c r="F15" s="4"/>
    </row>
    <row r="16" spans="1:7" x14ac:dyDescent="0.25">
      <c r="A16" s="4">
        <v>2023</v>
      </c>
      <c r="B16">
        <v>60075992353</v>
      </c>
      <c r="C16" s="4" t="s">
        <v>25</v>
      </c>
      <c r="D16">
        <v>2730698</v>
      </c>
    </row>
    <row r="17" spans="1:10" x14ac:dyDescent="0.25">
      <c r="A17" s="12" t="s">
        <v>2</v>
      </c>
      <c r="B17" s="12" t="s">
        <v>48</v>
      </c>
      <c r="C17" s="4" t="s">
        <v>15</v>
      </c>
      <c r="D17">
        <v>2608153</v>
      </c>
      <c r="F17" s="3" t="s">
        <v>33</v>
      </c>
      <c r="G17" t="s">
        <v>44</v>
      </c>
      <c r="I17" s="3" t="s">
        <v>33</v>
      </c>
      <c r="J17" t="s">
        <v>46</v>
      </c>
    </row>
    <row r="18" spans="1:10" x14ac:dyDescent="0.25">
      <c r="A18" s="4" t="s">
        <v>16</v>
      </c>
      <c r="B18">
        <v>3344.3010708725806</v>
      </c>
      <c r="C18" s="4" t="s">
        <v>18</v>
      </c>
      <c r="D18">
        <v>2203618</v>
      </c>
      <c r="F18" s="4" t="s">
        <v>16</v>
      </c>
      <c r="G18">
        <v>3344.3010708725806</v>
      </c>
      <c r="I18" s="4" t="s">
        <v>16</v>
      </c>
      <c r="J18">
        <v>2243186</v>
      </c>
    </row>
    <row r="19" spans="1:10" x14ac:dyDescent="0.25">
      <c r="A19" s="4" t="s">
        <v>19</v>
      </c>
      <c r="B19">
        <v>3298.2577570713693</v>
      </c>
      <c r="C19" s="4" t="s">
        <v>23</v>
      </c>
      <c r="D19">
        <v>1962707</v>
      </c>
      <c r="F19" s="4" t="s">
        <v>19</v>
      </c>
      <c r="G19">
        <v>3298.2577570713693</v>
      </c>
      <c r="I19" s="4" t="s">
        <v>19</v>
      </c>
      <c r="J19">
        <v>2268632</v>
      </c>
    </row>
    <row r="20" spans="1:10" x14ac:dyDescent="0.25">
      <c r="A20" s="4" t="s">
        <v>22</v>
      </c>
      <c r="B20">
        <v>3529.2543634245039</v>
      </c>
      <c r="C20" s="4" t="s">
        <v>21</v>
      </c>
      <c r="D20">
        <v>2454897</v>
      </c>
      <c r="F20" s="4" t="s">
        <v>22</v>
      </c>
      <c r="G20">
        <v>3529.2543634245039</v>
      </c>
      <c r="I20" s="4" t="s">
        <v>22</v>
      </c>
      <c r="J20">
        <v>2286542</v>
      </c>
    </row>
    <row r="21" spans="1:10" x14ac:dyDescent="0.25">
      <c r="A21" s="4" t="s">
        <v>17</v>
      </c>
      <c r="B21">
        <v>3252.4151499534464</v>
      </c>
      <c r="C21" s="4" t="s">
        <v>26</v>
      </c>
      <c r="D21">
        <v>1768657</v>
      </c>
      <c r="F21" s="4" t="s">
        <v>17</v>
      </c>
      <c r="G21">
        <v>3252.4151499534464</v>
      </c>
      <c r="I21" s="4" t="s">
        <v>17</v>
      </c>
      <c r="J21">
        <v>2419900</v>
      </c>
    </row>
    <row r="22" spans="1:10" x14ac:dyDescent="0.25">
      <c r="A22" s="4" t="s">
        <v>14</v>
      </c>
      <c r="B22">
        <v>2932.8234165837289</v>
      </c>
      <c r="F22" s="4" t="s">
        <v>14</v>
      </c>
      <c r="G22">
        <v>2932.8234165837289</v>
      </c>
      <c r="I22" s="4" t="s">
        <v>14</v>
      </c>
      <c r="J22">
        <v>2217520</v>
      </c>
    </row>
    <row r="23" spans="1:10" x14ac:dyDescent="0.25">
      <c r="A23" s="4" t="s">
        <v>20</v>
      </c>
      <c r="B23">
        <v>3026.8247765555298</v>
      </c>
      <c r="F23" s="4" t="s">
        <v>20</v>
      </c>
      <c r="G23">
        <v>3026.8247765555298</v>
      </c>
      <c r="I23" s="4" t="s">
        <v>20</v>
      </c>
      <c r="J23">
        <v>2292950</v>
      </c>
    </row>
    <row r="28" spans="1:10" x14ac:dyDescent="0.25">
      <c r="A28" s="3" t="s">
        <v>33</v>
      </c>
      <c r="B28" t="s">
        <v>41</v>
      </c>
      <c r="C28" s="3" t="s">
        <v>33</v>
      </c>
      <c r="D28" t="s">
        <v>35</v>
      </c>
      <c r="F28" s="3" t="s">
        <v>33</v>
      </c>
      <c r="G28" t="s">
        <v>46</v>
      </c>
    </row>
    <row r="29" spans="1:10" x14ac:dyDescent="0.25">
      <c r="A29" s="4" t="s">
        <v>16</v>
      </c>
      <c r="B29">
        <v>50373.928552999285</v>
      </c>
      <c r="C29" s="4" t="s">
        <v>27</v>
      </c>
      <c r="D29">
        <v>109281291012</v>
      </c>
      <c r="F29" s="4">
        <v>2011</v>
      </c>
      <c r="G29">
        <v>1209003</v>
      </c>
    </row>
    <row r="30" spans="1:10" x14ac:dyDescent="0.25">
      <c r="A30" s="4" t="s">
        <v>19</v>
      </c>
      <c r="B30">
        <v>53628.84692245668</v>
      </c>
      <c r="C30" s="4" t="s">
        <v>29</v>
      </c>
      <c r="D30">
        <v>98484343597</v>
      </c>
      <c r="F30" s="4">
        <v>2012</v>
      </c>
      <c r="G30">
        <v>1048570</v>
      </c>
    </row>
    <row r="31" spans="1:10" x14ac:dyDescent="0.25">
      <c r="A31" s="4" t="s">
        <v>22</v>
      </c>
      <c r="B31">
        <v>59236.314095256945</v>
      </c>
      <c r="C31" s="4" t="s">
        <v>24</v>
      </c>
      <c r="D31">
        <v>100839603136</v>
      </c>
      <c r="F31" s="4">
        <v>2013</v>
      </c>
      <c r="G31">
        <v>1208423</v>
      </c>
    </row>
    <row r="32" spans="1:10" x14ac:dyDescent="0.25">
      <c r="A32" s="4" t="s">
        <v>17</v>
      </c>
      <c r="B32">
        <v>54960.625387328691</v>
      </c>
      <c r="C32" s="4" t="s">
        <v>31</v>
      </c>
      <c r="D32">
        <v>109010506257</v>
      </c>
      <c r="F32" s="4">
        <v>2014</v>
      </c>
      <c r="G32">
        <v>1033904</v>
      </c>
    </row>
    <row r="33" spans="1:10" x14ac:dyDescent="0.25">
      <c r="A33" s="4" t="s">
        <v>14</v>
      </c>
      <c r="B33">
        <v>52342.892382376631</v>
      </c>
      <c r="C33" s="4" t="s">
        <v>28</v>
      </c>
      <c r="D33">
        <v>110422312790</v>
      </c>
      <c r="F33" s="4">
        <v>2015</v>
      </c>
      <c r="G33">
        <v>1015929</v>
      </c>
    </row>
    <row r="34" spans="1:10" x14ac:dyDescent="0.25">
      <c r="A34" s="4" t="s">
        <v>20</v>
      </c>
      <c r="B34">
        <v>53089.27058842421</v>
      </c>
      <c r="C34" s="4" t="s">
        <v>30</v>
      </c>
      <c r="D34">
        <v>117141657884</v>
      </c>
      <c r="F34" s="4">
        <v>2016</v>
      </c>
      <c r="G34">
        <v>1129587</v>
      </c>
    </row>
    <row r="35" spans="1:10" x14ac:dyDescent="0.25">
      <c r="C35" s="4" t="s">
        <v>13</v>
      </c>
      <c r="D35">
        <v>109477613162</v>
      </c>
      <c r="F35" s="4">
        <v>2017</v>
      </c>
      <c r="G35">
        <v>1079480</v>
      </c>
      <c r="I35" s="4">
        <v>2018</v>
      </c>
      <c r="J35">
        <v>875205</v>
      </c>
    </row>
    <row r="36" spans="1:10" x14ac:dyDescent="0.25">
      <c r="F36" s="4">
        <v>2018</v>
      </c>
      <c r="G36">
        <v>875205</v>
      </c>
      <c r="I36" s="4">
        <v>2019</v>
      </c>
      <c r="J36">
        <v>1063266</v>
      </c>
    </row>
    <row r="37" spans="1:10" x14ac:dyDescent="0.25">
      <c r="F37" s="4">
        <v>2019</v>
      </c>
      <c r="G37">
        <v>1063266</v>
      </c>
      <c r="I37" s="4">
        <v>2020</v>
      </c>
      <c r="J37">
        <v>1024419</v>
      </c>
    </row>
    <row r="38" spans="1:10" x14ac:dyDescent="0.25">
      <c r="F38" s="4">
        <v>2020</v>
      </c>
      <c r="G38">
        <v>1024419</v>
      </c>
      <c r="I38" s="4">
        <v>2021</v>
      </c>
      <c r="J38">
        <v>1133526</v>
      </c>
    </row>
    <row r="39" spans="1:10" x14ac:dyDescent="0.25">
      <c r="F39" s="4">
        <v>2021</v>
      </c>
      <c r="G39">
        <v>1133526</v>
      </c>
      <c r="I39" s="4">
        <v>2022</v>
      </c>
      <c r="J39">
        <v>980796</v>
      </c>
    </row>
    <row r="40" spans="1:10" x14ac:dyDescent="0.25">
      <c r="F40" s="4">
        <v>2022</v>
      </c>
      <c r="G40">
        <v>980796</v>
      </c>
      <c r="I40" s="4">
        <v>2023</v>
      </c>
      <c r="J40">
        <v>926622</v>
      </c>
    </row>
    <row r="41" spans="1:10" x14ac:dyDescent="0.25">
      <c r="A41" s="3" t="s">
        <v>33</v>
      </c>
      <c r="B41" t="s">
        <v>44</v>
      </c>
      <c r="D41" s="14" t="s">
        <v>2</v>
      </c>
      <c r="E41" s="15" t="s">
        <v>12</v>
      </c>
      <c r="F41" s="4">
        <v>2023</v>
      </c>
      <c r="G41">
        <v>926622</v>
      </c>
    </row>
    <row r="42" spans="1:10" x14ac:dyDescent="0.25">
      <c r="A42" s="4">
        <v>2011</v>
      </c>
      <c r="B42">
        <v>1680.3191649456603</v>
      </c>
      <c r="D42" s="4" t="s">
        <v>16</v>
      </c>
      <c r="E42">
        <v>897.11997936199282</v>
      </c>
      <c r="G42" s="3" t="s">
        <v>33</v>
      </c>
      <c r="H42" t="s">
        <v>49</v>
      </c>
    </row>
    <row r="43" spans="1:10" x14ac:dyDescent="0.25">
      <c r="A43" s="4">
        <v>2012</v>
      </c>
      <c r="B43">
        <v>1386.9294840097878</v>
      </c>
      <c r="D43" s="4" t="s">
        <v>19</v>
      </c>
      <c r="E43">
        <v>960.95068816471201</v>
      </c>
      <c r="G43" s="4" t="s">
        <v>16</v>
      </c>
      <c r="H43">
        <v>897.11997936199282</v>
      </c>
    </row>
    <row r="44" spans="1:10" x14ac:dyDescent="0.25">
      <c r="A44" s="4">
        <v>2013</v>
      </c>
      <c r="B44">
        <v>1554.7343874903629</v>
      </c>
      <c r="D44" s="4" t="s">
        <v>22</v>
      </c>
      <c r="E44">
        <v>969.1662610334198</v>
      </c>
      <c r="G44" s="4" t="s">
        <v>19</v>
      </c>
      <c r="H44">
        <v>960.95068816471201</v>
      </c>
    </row>
    <row r="45" spans="1:10" x14ac:dyDescent="0.25">
      <c r="A45" s="4">
        <v>2014</v>
      </c>
      <c r="B45">
        <v>1479.4181332351466</v>
      </c>
      <c r="D45" s="4" t="s">
        <v>17</v>
      </c>
      <c r="E45">
        <v>912.65514026063659</v>
      </c>
      <c r="G45" s="4" t="s">
        <v>22</v>
      </c>
      <c r="H45">
        <v>969.1662610334198</v>
      </c>
    </row>
    <row r="46" spans="1:10" x14ac:dyDescent="0.25">
      <c r="A46" s="4">
        <v>2015</v>
      </c>
      <c r="B46">
        <v>1330.8716288993928</v>
      </c>
      <c r="D46" s="4" t="s">
        <v>14</v>
      </c>
      <c r="E46">
        <v>1045.2446033529422</v>
      </c>
      <c r="G46" s="4" t="s">
        <v>17</v>
      </c>
      <c r="H46">
        <v>912.65514026063659</v>
      </c>
    </row>
    <row r="47" spans="1:10" x14ac:dyDescent="0.25">
      <c r="A47" s="4">
        <v>2016</v>
      </c>
      <c r="B47">
        <v>1399.1333848075337</v>
      </c>
      <c r="D47" s="4" t="s">
        <v>20</v>
      </c>
      <c r="E47">
        <v>966.76664235668397</v>
      </c>
      <c r="G47" s="4" t="s">
        <v>14</v>
      </c>
      <c r="H47">
        <v>1045.2446033529422</v>
      </c>
    </row>
    <row r="48" spans="1:10" x14ac:dyDescent="0.25">
      <c r="A48" s="4">
        <v>2017</v>
      </c>
      <c r="B48">
        <v>1718.9120801184899</v>
      </c>
      <c r="G48" s="4" t="s">
        <v>20</v>
      </c>
      <c r="H48">
        <v>966.76664235668397</v>
      </c>
    </row>
    <row r="49" spans="1:2" x14ac:dyDescent="0.25">
      <c r="A49" s="4">
        <v>2018</v>
      </c>
      <c r="B49">
        <v>1395.6388691677685</v>
      </c>
    </row>
    <row r="50" spans="1:2" x14ac:dyDescent="0.25">
      <c r="A50" s="4">
        <v>2019</v>
      </c>
      <c r="B50">
        <v>1447.0562664564193</v>
      </c>
    </row>
    <row r="51" spans="1:2" x14ac:dyDescent="0.25">
      <c r="A51" s="4">
        <v>2020</v>
      </c>
      <c r="B51">
        <v>1515.0498727282913</v>
      </c>
    </row>
    <row r="52" spans="1:2" x14ac:dyDescent="0.25">
      <c r="A52" s="4">
        <v>2021</v>
      </c>
      <c r="B52">
        <v>1660.3439423264035</v>
      </c>
    </row>
    <row r="53" spans="1:2" x14ac:dyDescent="0.25">
      <c r="A53" s="4">
        <v>2022</v>
      </c>
      <c r="B53">
        <v>1379.3057071789019</v>
      </c>
    </row>
    <row r="54" spans="1:2" x14ac:dyDescent="0.25">
      <c r="A54" s="4">
        <v>2023</v>
      </c>
      <c r="B54">
        <v>1436.1636130969985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9C48BC-39EE-41DF-A358-F1F720A929B8}">
  <dimension ref="A1:B3"/>
  <sheetViews>
    <sheetView workbookViewId="0">
      <selection activeCell="B26" sqref="B26"/>
    </sheetView>
  </sheetViews>
  <sheetFormatPr defaultRowHeight="15" x14ac:dyDescent="0.25"/>
  <cols>
    <col min="1" max="1" width="28.5703125" bestFit="1" customWidth="1"/>
    <col min="2" max="2" width="30" bestFit="1" customWidth="1"/>
  </cols>
  <sheetData>
    <row r="1" spans="1:2" ht="21" x14ac:dyDescent="0.35">
      <c r="A1" s="7" t="s">
        <v>45</v>
      </c>
    </row>
    <row r="2" spans="1:2" x14ac:dyDescent="0.25">
      <c r="A2" t="s">
        <v>39</v>
      </c>
      <c r="B2" t="s">
        <v>40</v>
      </c>
    </row>
    <row r="3" spans="1:2" x14ac:dyDescent="0.25">
      <c r="A3">
        <v>107516511990.73976</v>
      </c>
      <c r="B3">
        <v>487466784262.9873</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B5C9D4-5D64-466C-8143-7A57DBADB41E}">
  <dimension ref="A1:G14"/>
  <sheetViews>
    <sheetView zoomScale="85" zoomScaleNormal="85" workbookViewId="0">
      <selection activeCell="I18" sqref="I18:I25"/>
    </sheetView>
  </sheetViews>
  <sheetFormatPr defaultRowHeight="15" x14ac:dyDescent="0.25"/>
  <cols>
    <col min="1" max="1" width="42.5703125" bestFit="1" customWidth="1"/>
    <col min="3" max="3" width="20.140625" bestFit="1" customWidth="1"/>
    <col min="5" max="5" width="29" bestFit="1" customWidth="1"/>
    <col min="6" max="6" width="21.7109375" bestFit="1" customWidth="1"/>
    <col min="7" max="7" width="20.140625" bestFit="1" customWidth="1"/>
  </cols>
  <sheetData>
    <row r="1" spans="1:7" x14ac:dyDescent="0.25">
      <c r="A1" t="s">
        <v>52</v>
      </c>
      <c r="E1" t="s">
        <v>66</v>
      </c>
    </row>
    <row r="2" spans="1:7" ht="15.75" thickBot="1" x14ac:dyDescent="0.3"/>
    <row r="3" spans="1:7" x14ac:dyDescent="0.25">
      <c r="A3" s="18"/>
      <c r="B3" s="18" t="s">
        <v>5</v>
      </c>
      <c r="C3" s="18" t="s">
        <v>6</v>
      </c>
      <c r="E3" s="18"/>
      <c r="F3" s="18" t="s">
        <v>5</v>
      </c>
      <c r="G3" s="18" t="s">
        <v>6</v>
      </c>
    </row>
    <row r="4" spans="1:7" x14ac:dyDescent="0.25">
      <c r="A4" t="s">
        <v>53</v>
      </c>
      <c r="B4">
        <v>1382156278.0915751</v>
      </c>
      <c r="C4">
        <v>3124418352.5976167</v>
      </c>
      <c r="E4" t="s">
        <v>53</v>
      </c>
      <c r="F4">
        <v>1382156278.0915751</v>
      </c>
      <c r="G4">
        <v>3124418352.5976167</v>
      </c>
    </row>
    <row r="5" spans="1:7" x14ac:dyDescent="0.25">
      <c r="A5" t="s">
        <v>54</v>
      </c>
      <c r="B5">
        <v>7.766342100761815E+17</v>
      </c>
      <c r="C5">
        <v>2.9805470463042811E+18</v>
      </c>
      <c r="E5" t="s">
        <v>67</v>
      </c>
      <c r="F5">
        <v>7.752E+17</v>
      </c>
      <c r="G5">
        <v>2.975E+18</v>
      </c>
    </row>
    <row r="6" spans="1:7" x14ac:dyDescent="0.25">
      <c r="A6" t="s">
        <v>55</v>
      </c>
      <c r="B6">
        <v>546</v>
      </c>
      <c r="C6">
        <v>546</v>
      </c>
      <c r="E6" t="s">
        <v>55</v>
      </c>
      <c r="F6">
        <v>546</v>
      </c>
      <c r="G6">
        <v>546</v>
      </c>
    </row>
    <row r="7" spans="1:7" x14ac:dyDescent="0.25">
      <c r="A7" t="s">
        <v>56</v>
      </c>
      <c r="B7">
        <v>1.878590628190231E+18</v>
      </c>
      <c r="E7" t="s">
        <v>57</v>
      </c>
      <c r="F7">
        <v>0</v>
      </c>
    </row>
    <row r="8" spans="1:7" x14ac:dyDescent="0.25">
      <c r="A8" t="s">
        <v>57</v>
      </c>
      <c r="B8">
        <v>0</v>
      </c>
      <c r="E8" t="s">
        <v>68</v>
      </c>
      <c r="F8">
        <v>-21.022414247774957</v>
      </c>
    </row>
    <row r="9" spans="1:7" x14ac:dyDescent="0.25">
      <c r="A9" t="s">
        <v>58</v>
      </c>
      <c r="B9">
        <v>1090</v>
      </c>
      <c r="E9" t="s">
        <v>69</v>
      </c>
      <c r="F9">
        <v>0</v>
      </c>
    </row>
    <row r="10" spans="1:7" x14ac:dyDescent="0.25">
      <c r="A10" t="s">
        <v>59</v>
      </c>
      <c r="B10">
        <v>-21.002874186704943</v>
      </c>
      <c r="E10" t="s">
        <v>70</v>
      </c>
      <c r="F10">
        <v>1.6448536269514715</v>
      </c>
    </row>
    <row r="11" spans="1:7" x14ac:dyDescent="0.25">
      <c r="A11" t="s">
        <v>60</v>
      </c>
      <c r="B11">
        <v>8.2917340059187785E-83</v>
      </c>
      <c r="E11" t="s">
        <v>71</v>
      </c>
      <c r="F11">
        <v>0</v>
      </c>
    </row>
    <row r="12" spans="1:7" ht="15.75" thickBot="1" x14ac:dyDescent="0.3">
      <c r="A12" t="s">
        <v>61</v>
      </c>
      <c r="B12">
        <v>1.6462527764136825</v>
      </c>
      <c r="E12" s="17" t="s">
        <v>72</v>
      </c>
      <c r="F12" s="17">
        <v>1.9599639845400536</v>
      </c>
      <c r="G12" s="17"/>
    </row>
    <row r="13" spans="1:7" x14ac:dyDescent="0.25">
      <c r="A13" t="s">
        <v>62</v>
      </c>
      <c r="B13">
        <v>1.6583468011837557E-82</v>
      </c>
    </row>
    <row r="14" spans="1:7" ht="15.75" thickBot="1" x14ac:dyDescent="0.3">
      <c r="A14" s="17" t="s">
        <v>63</v>
      </c>
      <c r="B14" s="17">
        <v>1.9621427577795072</v>
      </c>
      <c r="C14" s="17"/>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A652C6-B9D6-4463-8770-FB0FA2922AA6}">
  <dimension ref="A3:B24"/>
  <sheetViews>
    <sheetView workbookViewId="0">
      <selection activeCell="E3" sqref="E3:E4"/>
    </sheetView>
  </sheetViews>
  <sheetFormatPr defaultRowHeight="15" x14ac:dyDescent="0.25"/>
  <cols>
    <col min="1" max="1" width="13.140625" bestFit="1" customWidth="1"/>
    <col min="2" max="2" width="36.28515625" bestFit="1" customWidth="1"/>
    <col min="5" max="5" width="28.85546875" bestFit="1" customWidth="1"/>
    <col min="6" max="6" width="27" bestFit="1" customWidth="1"/>
  </cols>
  <sheetData>
    <row r="3" spans="1:2" x14ac:dyDescent="0.25">
      <c r="A3" s="3" t="s">
        <v>33</v>
      </c>
      <c r="B3" t="s">
        <v>41</v>
      </c>
    </row>
    <row r="4" spans="1:2" x14ac:dyDescent="0.25">
      <c r="A4" s="4" t="s">
        <v>27</v>
      </c>
      <c r="B4">
        <v>47533.378040531163</v>
      </c>
    </row>
    <row r="5" spans="1:2" x14ac:dyDescent="0.25">
      <c r="A5" s="4" t="s">
        <v>29</v>
      </c>
      <c r="B5">
        <v>48835.635306753757</v>
      </c>
    </row>
    <row r="6" spans="1:2" x14ac:dyDescent="0.25">
      <c r="A6" s="4" t="s">
        <v>24</v>
      </c>
      <c r="B6">
        <v>44737.805274417173</v>
      </c>
    </row>
    <row r="7" spans="1:2" x14ac:dyDescent="0.25">
      <c r="A7" s="4" t="s">
        <v>31</v>
      </c>
      <c r="B7">
        <v>46076.872094306746</v>
      </c>
    </row>
    <row r="8" spans="1:2" x14ac:dyDescent="0.25">
      <c r="A8" s="4" t="s">
        <v>28</v>
      </c>
      <c r="B8">
        <v>47177.537468683455</v>
      </c>
    </row>
    <row r="9" spans="1:2" x14ac:dyDescent="0.25">
      <c r="A9" s="4" t="s">
        <v>30</v>
      </c>
      <c r="B9">
        <v>42578.984307274222</v>
      </c>
    </row>
    <row r="10" spans="1:2" x14ac:dyDescent="0.25">
      <c r="A10" s="4" t="s">
        <v>13</v>
      </c>
      <c r="B10">
        <v>46691.66543687589</v>
      </c>
    </row>
    <row r="13" spans="1:2" x14ac:dyDescent="0.25">
      <c r="A13" s="3" t="s">
        <v>33</v>
      </c>
      <c r="B13" t="s">
        <v>41</v>
      </c>
    </row>
    <row r="14" spans="1:2" x14ac:dyDescent="0.25">
      <c r="A14" s="4">
        <v>2013</v>
      </c>
      <c r="B14">
        <v>26227.288491513737</v>
      </c>
    </row>
    <row r="15" spans="1:2" x14ac:dyDescent="0.25">
      <c r="A15" s="4">
        <v>2014</v>
      </c>
      <c r="B15">
        <v>25864.401459435681</v>
      </c>
    </row>
    <row r="16" spans="1:2" x14ac:dyDescent="0.25">
      <c r="A16" s="4">
        <v>2015</v>
      </c>
      <c r="B16">
        <v>24419.25781875386</v>
      </c>
    </row>
    <row r="17" spans="1:2" x14ac:dyDescent="0.25">
      <c r="A17" s="4">
        <v>2016</v>
      </c>
      <c r="B17">
        <v>22053.82493291171</v>
      </c>
    </row>
    <row r="18" spans="1:2" x14ac:dyDescent="0.25">
      <c r="A18" s="4">
        <v>2017</v>
      </c>
      <c r="B18">
        <v>24197.488980051607</v>
      </c>
    </row>
    <row r="19" spans="1:2" x14ac:dyDescent="0.25">
      <c r="A19" s="4">
        <v>2018</v>
      </c>
      <c r="B19">
        <v>26637.728194132942</v>
      </c>
    </row>
    <row r="20" spans="1:2" x14ac:dyDescent="0.25">
      <c r="A20" s="4">
        <v>2019</v>
      </c>
      <c r="B20">
        <v>24658.054615350615</v>
      </c>
    </row>
    <row r="21" spans="1:2" x14ac:dyDescent="0.25">
      <c r="A21" s="4">
        <v>2020</v>
      </c>
      <c r="B21">
        <v>25276.408071248399</v>
      </c>
    </row>
    <row r="22" spans="1:2" x14ac:dyDescent="0.25">
      <c r="A22" s="4">
        <v>2021</v>
      </c>
      <c r="B22">
        <v>23564.766995255672</v>
      </c>
    </row>
    <row r="23" spans="1:2" x14ac:dyDescent="0.25">
      <c r="A23" s="4">
        <v>2022</v>
      </c>
      <c r="B23">
        <v>24813.605469292983</v>
      </c>
    </row>
    <row r="24" spans="1:2" x14ac:dyDescent="0.25">
      <c r="A24" s="4">
        <v>2023</v>
      </c>
      <c r="B24">
        <v>24985.854988350449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EE7D84-B3C6-48FE-A499-47ADDAFD4735}">
  <dimension ref="A1:Q547"/>
  <sheetViews>
    <sheetView zoomScaleNormal="100" workbookViewId="0">
      <selection activeCell="F10" sqref="F10"/>
    </sheetView>
  </sheetViews>
  <sheetFormatPr defaultRowHeight="15" x14ac:dyDescent="0.25"/>
  <cols>
    <col min="1" max="1" width="15.85546875" customWidth="1"/>
    <col min="2" max="2" width="7.140625" customWidth="1"/>
    <col min="3" max="3" width="11.42578125" customWidth="1"/>
    <col min="4" max="4" width="15.5703125" bestFit="1" customWidth="1"/>
    <col min="5" max="5" width="23.85546875" customWidth="1"/>
    <col min="6" max="6" width="23.28515625" customWidth="1"/>
    <col min="7" max="7" width="22" customWidth="1"/>
    <col min="8" max="8" width="23.5703125" customWidth="1"/>
    <col min="9" max="9" width="24.85546875" customWidth="1"/>
    <col min="10" max="10" width="23.140625" customWidth="1"/>
    <col min="11" max="11" width="19" bestFit="1" customWidth="1"/>
    <col min="12" max="12" width="29.42578125" bestFit="1" customWidth="1"/>
    <col min="13" max="13" width="31.42578125" bestFit="1" customWidth="1"/>
    <col min="14" max="14" width="19" bestFit="1" customWidth="1"/>
    <col min="16" max="17" width="12" bestFit="1" customWidth="1"/>
  </cols>
  <sheetData>
    <row r="1" spans="1:17" x14ac:dyDescent="0.25">
      <c r="A1" s="1" t="s">
        <v>0</v>
      </c>
      <c r="B1" s="1" t="s">
        <v>1</v>
      </c>
      <c r="C1" s="1" t="s">
        <v>2</v>
      </c>
      <c r="D1" s="1" t="s">
        <v>3</v>
      </c>
      <c r="E1" s="1" t="s">
        <v>4</v>
      </c>
      <c r="F1" s="1" t="s">
        <v>5</v>
      </c>
      <c r="G1" s="1" t="s">
        <v>6</v>
      </c>
      <c r="H1" s="1" t="s">
        <v>7</v>
      </c>
      <c r="I1" s="1" t="s">
        <v>8</v>
      </c>
      <c r="J1" s="1" t="s">
        <v>9</v>
      </c>
      <c r="K1" s="1" t="s">
        <v>37</v>
      </c>
      <c r="L1" s="1" t="s">
        <v>10</v>
      </c>
      <c r="M1" s="1" t="s">
        <v>11</v>
      </c>
      <c r="N1" s="1" t="s">
        <v>12</v>
      </c>
      <c r="O1" s="5"/>
    </row>
    <row r="2" spans="1:17" x14ac:dyDescent="0.25">
      <c r="A2" t="s">
        <v>13</v>
      </c>
      <c r="B2">
        <v>2011</v>
      </c>
      <c r="C2" t="s">
        <v>14</v>
      </c>
      <c r="D2" t="s">
        <v>15</v>
      </c>
      <c r="E2">
        <v>22485</v>
      </c>
      <c r="F2">
        <v>1227208815</v>
      </c>
      <c r="G2">
        <v>6600966729.7075701</v>
      </c>
      <c r="H2">
        <v>37977176.5286128</v>
      </c>
      <c r="I2">
        <v>750066471.46093798</v>
      </c>
      <c r="J2">
        <v>1.536183503</v>
      </c>
      <c r="K2">
        <v>478487520</v>
      </c>
      <c r="L2" s="13">
        <v>526.44377134121805</v>
      </c>
      <c r="M2">
        <v>72.1667683024681</v>
      </c>
      <c r="N2" s="2">
        <v>14.228662071655201</v>
      </c>
    </row>
    <row r="3" spans="1:17" x14ac:dyDescent="0.25">
      <c r="A3" t="s">
        <v>13</v>
      </c>
      <c r="B3">
        <v>2011</v>
      </c>
      <c r="C3" t="s">
        <v>16</v>
      </c>
      <c r="D3" t="s">
        <v>15</v>
      </c>
      <c r="E3">
        <v>33137</v>
      </c>
      <c r="F3">
        <v>2515495944</v>
      </c>
      <c r="G3">
        <v>263269635.65201899</v>
      </c>
      <c r="H3">
        <v>357536973.846659</v>
      </c>
      <c r="I3">
        <v>1247598907.1354001</v>
      </c>
      <c r="J3">
        <v>2.9076750389999999</v>
      </c>
      <c r="K3">
        <v>2998585377</v>
      </c>
      <c r="L3" s="13">
        <v>875.56158842897503</v>
      </c>
      <c r="M3">
        <v>76.3912582415049</v>
      </c>
      <c r="N3" s="2">
        <v>12.3978905607034</v>
      </c>
      <c r="P3" t="s">
        <v>64</v>
      </c>
      <c r="Q3" t="s">
        <v>65</v>
      </c>
    </row>
    <row r="4" spans="1:17" x14ac:dyDescent="0.25">
      <c r="A4" t="s">
        <v>13</v>
      </c>
      <c r="B4">
        <v>2011</v>
      </c>
      <c r="C4" t="s">
        <v>17</v>
      </c>
      <c r="D4" t="s">
        <v>18</v>
      </c>
      <c r="E4">
        <v>46068</v>
      </c>
      <c r="F4">
        <v>3291328260</v>
      </c>
      <c r="G4">
        <v>2063194326.8650501</v>
      </c>
      <c r="H4">
        <v>192323333.90622801</v>
      </c>
      <c r="I4">
        <v>211401619.13813499</v>
      </c>
      <c r="J4">
        <v>6.0399741059999998</v>
      </c>
      <c r="K4">
        <v>2180805217</v>
      </c>
      <c r="L4" s="13">
        <v>888.73286052076298</v>
      </c>
      <c r="M4">
        <v>36.362775278238203</v>
      </c>
      <c r="N4" s="2">
        <v>11.859894854937901</v>
      </c>
      <c r="P4">
        <f>_xlfn.VAR.P(Table1[Electric Cars Sales(In $)])</f>
        <v>7.7521180309801997E+17</v>
      </c>
      <c r="Q4">
        <f>_xlfn.VAR.P(Table1[Non-electric car sales])</f>
        <v>2.9750881689300972E+18</v>
      </c>
    </row>
    <row r="5" spans="1:17" x14ac:dyDescent="0.25">
      <c r="A5" t="s">
        <v>13</v>
      </c>
      <c r="B5">
        <v>2011</v>
      </c>
      <c r="C5" t="s">
        <v>19</v>
      </c>
      <c r="D5" t="s">
        <v>18</v>
      </c>
      <c r="E5">
        <v>33329</v>
      </c>
      <c r="F5">
        <v>2041701211</v>
      </c>
      <c r="G5">
        <v>4493371234.1862202</v>
      </c>
      <c r="H5">
        <v>233584725.88313401</v>
      </c>
      <c r="I5">
        <v>1590804257.9733801</v>
      </c>
      <c r="J5">
        <v>2.5357344130000001</v>
      </c>
      <c r="K5">
        <v>1613594568</v>
      </c>
      <c r="L5" s="13">
        <v>905.55876484697399</v>
      </c>
      <c r="M5">
        <v>60.7661172695449</v>
      </c>
      <c r="N5" s="2">
        <v>15.9162415440749</v>
      </c>
    </row>
    <row r="6" spans="1:17" x14ac:dyDescent="0.25">
      <c r="A6" t="s">
        <v>13</v>
      </c>
      <c r="B6">
        <v>2011</v>
      </c>
      <c r="C6" t="s">
        <v>20</v>
      </c>
      <c r="D6" t="s">
        <v>21</v>
      </c>
      <c r="E6">
        <v>26746</v>
      </c>
      <c r="F6">
        <v>1838867738</v>
      </c>
      <c r="G6">
        <v>1835447376.7799101</v>
      </c>
      <c r="H6">
        <v>78871507.967490599</v>
      </c>
      <c r="I6">
        <v>1072130535.06987</v>
      </c>
      <c r="J6">
        <v>5.1821979230000004</v>
      </c>
      <c r="K6">
        <v>530561984</v>
      </c>
      <c r="L6" s="13">
        <v>230.676175594223</v>
      </c>
      <c r="M6">
        <v>23.774010897680899</v>
      </c>
      <c r="N6" s="2">
        <v>16.5176469875294</v>
      </c>
    </row>
    <row r="7" spans="1:17" x14ac:dyDescent="0.25">
      <c r="A7" t="s">
        <v>13</v>
      </c>
      <c r="B7">
        <v>2011</v>
      </c>
      <c r="C7" t="s">
        <v>22</v>
      </c>
      <c r="D7" t="s">
        <v>23</v>
      </c>
      <c r="E7">
        <v>25700</v>
      </c>
      <c r="F7">
        <v>1813828900</v>
      </c>
      <c r="G7">
        <v>5256474931.3835697</v>
      </c>
      <c r="H7">
        <v>43339534.333258197</v>
      </c>
      <c r="I7">
        <v>827901475.67021203</v>
      </c>
      <c r="J7">
        <v>3.0932160999999998</v>
      </c>
      <c r="K7">
        <v>2637027581</v>
      </c>
      <c r="L7" s="13">
        <v>580.577481221011</v>
      </c>
      <c r="M7">
        <v>32.856047046791097</v>
      </c>
      <c r="N7" s="2">
        <v>6.1743055869319399</v>
      </c>
    </row>
    <row r="8" spans="1:17" x14ac:dyDescent="0.25">
      <c r="A8" t="s">
        <v>24</v>
      </c>
      <c r="B8">
        <v>2011</v>
      </c>
      <c r="C8" t="s">
        <v>14</v>
      </c>
      <c r="D8" t="s">
        <v>25</v>
      </c>
      <c r="E8">
        <v>34131</v>
      </c>
      <c r="F8">
        <v>2048679144</v>
      </c>
      <c r="G8">
        <v>2615804984.2580199</v>
      </c>
      <c r="H8">
        <v>148245571.92407399</v>
      </c>
      <c r="I8">
        <v>629464456.137658</v>
      </c>
      <c r="J8">
        <v>2.8757037599999999</v>
      </c>
      <c r="K8">
        <v>526235146</v>
      </c>
      <c r="L8" s="13">
        <v>523.06761515641904</v>
      </c>
      <c r="M8">
        <v>46.427259742909598</v>
      </c>
      <c r="N8" s="2">
        <v>8.9590725771985191</v>
      </c>
    </row>
    <row r="9" spans="1:17" x14ac:dyDescent="0.25">
      <c r="A9" t="s">
        <v>24</v>
      </c>
      <c r="B9">
        <v>2011</v>
      </c>
      <c r="C9" t="s">
        <v>16</v>
      </c>
      <c r="D9" t="s">
        <v>25</v>
      </c>
      <c r="E9">
        <v>19477</v>
      </c>
      <c r="F9">
        <v>1065080268</v>
      </c>
      <c r="G9">
        <v>4411118593.7153597</v>
      </c>
      <c r="H9">
        <v>215124892.399589</v>
      </c>
      <c r="I9">
        <v>1366480551.48265</v>
      </c>
      <c r="J9">
        <v>3.865901676</v>
      </c>
      <c r="K9">
        <v>429136759</v>
      </c>
      <c r="L9" s="13">
        <v>511.20459195144599</v>
      </c>
      <c r="M9">
        <v>18.3435519264638</v>
      </c>
      <c r="N9" s="2">
        <v>14.289383808202601</v>
      </c>
    </row>
    <row r="10" spans="1:17" x14ac:dyDescent="0.25">
      <c r="A10" t="s">
        <v>24</v>
      </c>
      <c r="B10">
        <v>2011</v>
      </c>
      <c r="C10" t="s">
        <v>17</v>
      </c>
      <c r="D10" t="s">
        <v>21</v>
      </c>
      <c r="E10">
        <v>8274</v>
      </c>
      <c r="F10">
        <v>356228796</v>
      </c>
      <c r="G10">
        <v>2207987306.0775599</v>
      </c>
      <c r="H10">
        <v>86529086.160187602</v>
      </c>
      <c r="I10">
        <v>999938995.60373294</v>
      </c>
      <c r="J10">
        <v>2.0755287419999999</v>
      </c>
      <c r="K10">
        <v>1448550922</v>
      </c>
      <c r="L10" s="13">
        <v>659.67014272685901</v>
      </c>
      <c r="M10">
        <v>12.5264942772361</v>
      </c>
      <c r="N10" s="2">
        <v>5.5358197911125098</v>
      </c>
    </row>
    <row r="11" spans="1:17" x14ac:dyDescent="0.25">
      <c r="A11" t="s">
        <v>24</v>
      </c>
      <c r="B11">
        <v>2011</v>
      </c>
      <c r="C11" t="s">
        <v>19</v>
      </c>
      <c r="D11" t="s">
        <v>23</v>
      </c>
      <c r="E11">
        <v>30600</v>
      </c>
      <c r="F11">
        <v>1226662200</v>
      </c>
      <c r="G11">
        <v>1226358611.6205599</v>
      </c>
      <c r="H11">
        <v>302421399.038598</v>
      </c>
      <c r="I11">
        <v>573789959.13920403</v>
      </c>
      <c r="J11">
        <v>1.798566968</v>
      </c>
      <c r="K11">
        <v>3585545109</v>
      </c>
      <c r="L11" s="13">
        <v>523.19712597930595</v>
      </c>
      <c r="M11">
        <v>58.051297617240799</v>
      </c>
      <c r="N11" s="2">
        <v>6.4288529906098999</v>
      </c>
    </row>
    <row r="12" spans="1:17" x14ac:dyDescent="0.25">
      <c r="A12" t="s">
        <v>24</v>
      </c>
      <c r="B12">
        <v>2011</v>
      </c>
      <c r="C12" t="s">
        <v>20</v>
      </c>
      <c r="D12" t="s">
        <v>26</v>
      </c>
      <c r="E12">
        <v>4759</v>
      </c>
      <c r="F12">
        <v>322879114</v>
      </c>
      <c r="G12">
        <v>5730351416.7733202</v>
      </c>
      <c r="H12">
        <v>236557936.24708399</v>
      </c>
      <c r="I12">
        <v>1990890945.9888799</v>
      </c>
      <c r="J12">
        <v>0.97735403399999998</v>
      </c>
      <c r="K12">
        <v>967725512</v>
      </c>
      <c r="L12" s="13">
        <v>487.98279083560499</v>
      </c>
      <c r="M12">
        <v>20.983245149911799</v>
      </c>
      <c r="N12" s="2">
        <v>15.8291264919669</v>
      </c>
    </row>
    <row r="13" spans="1:17" x14ac:dyDescent="0.25">
      <c r="A13" t="s">
        <v>24</v>
      </c>
      <c r="B13">
        <v>2011</v>
      </c>
      <c r="C13" t="s">
        <v>22</v>
      </c>
      <c r="D13" t="s">
        <v>21</v>
      </c>
      <c r="E13">
        <v>49879</v>
      </c>
      <c r="F13">
        <v>1803824156</v>
      </c>
      <c r="G13">
        <v>764627320.78953898</v>
      </c>
      <c r="H13">
        <v>213882163.75223699</v>
      </c>
      <c r="I13">
        <v>1689605242.33922</v>
      </c>
      <c r="J13">
        <v>3.8520157959999999</v>
      </c>
      <c r="K13">
        <v>1328781336</v>
      </c>
      <c r="L13" s="13">
        <v>322.38409996700898</v>
      </c>
      <c r="M13">
        <v>47.4446167162873</v>
      </c>
      <c r="N13" s="2">
        <v>11.5944665339954</v>
      </c>
    </row>
    <row r="14" spans="1:17" x14ac:dyDescent="0.25">
      <c r="A14" t="s">
        <v>27</v>
      </c>
      <c r="B14">
        <v>2011</v>
      </c>
      <c r="C14" t="s">
        <v>14</v>
      </c>
      <c r="D14" t="s">
        <v>23</v>
      </c>
      <c r="E14">
        <v>35190</v>
      </c>
      <c r="F14">
        <v>1943015850</v>
      </c>
      <c r="G14">
        <v>876563196.42628002</v>
      </c>
      <c r="H14">
        <v>42118083.681593299</v>
      </c>
      <c r="I14">
        <v>599793023.27064705</v>
      </c>
      <c r="J14">
        <v>2.9270015030000001</v>
      </c>
      <c r="K14">
        <v>786220072</v>
      </c>
      <c r="L14" s="13">
        <v>324.07889441866303</v>
      </c>
      <c r="M14">
        <v>56.2059767765017</v>
      </c>
      <c r="N14" s="2">
        <v>17.727639146159898</v>
      </c>
    </row>
    <row r="15" spans="1:17" x14ac:dyDescent="0.25">
      <c r="A15" t="s">
        <v>27</v>
      </c>
      <c r="B15">
        <v>2011</v>
      </c>
      <c r="C15" t="s">
        <v>16</v>
      </c>
      <c r="D15" t="s">
        <v>25</v>
      </c>
      <c r="E15">
        <v>20848</v>
      </c>
      <c r="F15">
        <v>1624497008</v>
      </c>
      <c r="G15">
        <v>3524351577.41466</v>
      </c>
      <c r="H15">
        <v>57115977.420887798</v>
      </c>
      <c r="I15">
        <v>102752003.449661</v>
      </c>
      <c r="J15">
        <v>4.1869715039999997</v>
      </c>
      <c r="K15">
        <v>314803200</v>
      </c>
      <c r="L15" s="13">
        <v>953.75769217509503</v>
      </c>
      <c r="M15">
        <v>21.819628036463701</v>
      </c>
      <c r="N15" s="2">
        <v>6.1222127448261503</v>
      </c>
    </row>
    <row r="16" spans="1:17" x14ac:dyDescent="0.25">
      <c r="A16" t="s">
        <v>27</v>
      </c>
      <c r="B16">
        <v>2011</v>
      </c>
      <c r="C16" t="s">
        <v>17</v>
      </c>
      <c r="D16" t="s">
        <v>26</v>
      </c>
      <c r="E16">
        <v>40859</v>
      </c>
      <c r="F16">
        <v>2814081907</v>
      </c>
      <c r="G16">
        <v>6460294613.3748598</v>
      </c>
      <c r="H16">
        <v>314286991.33078903</v>
      </c>
      <c r="I16">
        <v>461933641.52304</v>
      </c>
      <c r="J16">
        <v>5.8813990870000001</v>
      </c>
      <c r="K16">
        <v>458419058</v>
      </c>
      <c r="L16" s="13">
        <v>214.849221978674</v>
      </c>
      <c r="M16">
        <v>32.579297367120098</v>
      </c>
      <c r="N16" s="2">
        <v>14.0038356771878</v>
      </c>
    </row>
    <row r="17" spans="1:14" x14ac:dyDescent="0.25">
      <c r="A17" t="s">
        <v>27</v>
      </c>
      <c r="B17">
        <v>2011</v>
      </c>
      <c r="C17" t="s">
        <v>19</v>
      </c>
      <c r="D17" t="s">
        <v>21</v>
      </c>
      <c r="E17">
        <v>19868</v>
      </c>
      <c r="F17">
        <v>1407389516</v>
      </c>
      <c r="G17">
        <v>1484373246.5222199</v>
      </c>
      <c r="H17">
        <v>248994764.98004201</v>
      </c>
      <c r="I17">
        <v>14721722.356247401</v>
      </c>
      <c r="J17">
        <v>3.860007328</v>
      </c>
      <c r="K17">
        <v>1521380319</v>
      </c>
      <c r="L17" s="13">
        <v>712.21835939817902</v>
      </c>
      <c r="M17">
        <v>23.020949202817899</v>
      </c>
      <c r="N17" s="2">
        <v>13.3766984095114</v>
      </c>
    </row>
    <row r="18" spans="1:14" x14ac:dyDescent="0.25">
      <c r="A18" t="s">
        <v>27</v>
      </c>
      <c r="B18">
        <v>2011</v>
      </c>
      <c r="C18" t="s">
        <v>20</v>
      </c>
      <c r="D18" t="s">
        <v>23</v>
      </c>
      <c r="E18">
        <v>38142</v>
      </c>
      <c r="F18">
        <v>2731730040</v>
      </c>
      <c r="G18">
        <v>3717718389.7898898</v>
      </c>
      <c r="H18">
        <v>339057249.64825702</v>
      </c>
      <c r="I18">
        <v>1297232217.61322</v>
      </c>
      <c r="J18">
        <v>4.3838045579999996</v>
      </c>
      <c r="K18">
        <v>1310798126</v>
      </c>
      <c r="L18" s="13">
        <v>915.43525169422105</v>
      </c>
      <c r="M18">
        <v>32.504431415325797</v>
      </c>
      <c r="N18" s="2">
        <v>2.8729127436276398</v>
      </c>
    </row>
    <row r="19" spans="1:14" x14ac:dyDescent="0.25">
      <c r="A19" t="s">
        <v>27</v>
      </c>
      <c r="B19">
        <v>2011</v>
      </c>
      <c r="C19" t="s">
        <v>22</v>
      </c>
      <c r="D19" t="s">
        <v>15</v>
      </c>
      <c r="E19">
        <v>8866</v>
      </c>
      <c r="F19">
        <v>521835028</v>
      </c>
      <c r="G19">
        <v>5216308964.9455404</v>
      </c>
      <c r="H19">
        <v>274021502.25441498</v>
      </c>
      <c r="I19">
        <v>784569611.03929102</v>
      </c>
      <c r="J19">
        <v>0.85326904000000003</v>
      </c>
      <c r="K19">
        <v>3399815061</v>
      </c>
      <c r="L19" s="13">
        <v>855.64287934150695</v>
      </c>
      <c r="M19">
        <v>40.086811050323199</v>
      </c>
      <c r="N19" s="2">
        <v>18.630964395515399</v>
      </c>
    </row>
    <row r="20" spans="1:14" x14ac:dyDescent="0.25">
      <c r="A20" t="s">
        <v>28</v>
      </c>
      <c r="B20">
        <v>2011</v>
      </c>
      <c r="C20" t="s">
        <v>14</v>
      </c>
      <c r="D20" t="s">
        <v>15</v>
      </c>
      <c r="E20">
        <v>1391</v>
      </c>
      <c r="F20">
        <v>109826405</v>
      </c>
      <c r="G20">
        <v>5346389515.47929</v>
      </c>
      <c r="H20">
        <v>61074768.483819902</v>
      </c>
      <c r="I20">
        <v>152509808.598416</v>
      </c>
      <c r="J20">
        <v>1.91780828</v>
      </c>
      <c r="K20">
        <v>966775281</v>
      </c>
      <c r="L20" s="13">
        <v>393.28427204448502</v>
      </c>
      <c r="M20">
        <v>2.4302886295338499</v>
      </c>
      <c r="N20" s="2">
        <v>17.5880811111757</v>
      </c>
    </row>
    <row r="21" spans="1:14" x14ac:dyDescent="0.25">
      <c r="A21" t="s">
        <v>28</v>
      </c>
      <c r="B21">
        <v>2011</v>
      </c>
      <c r="C21" t="s">
        <v>16</v>
      </c>
      <c r="D21" t="s">
        <v>25</v>
      </c>
      <c r="E21">
        <v>37926</v>
      </c>
      <c r="F21">
        <v>2424343698</v>
      </c>
      <c r="G21">
        <v>4085501359.2452402</v>
      </c>
      <c r="H21">
        <v>251963116.99165601</v>
      </c>
      <c r="I21">
        <v>302205325.55418402</v>
      </c>
      <c r="J21">
        <v>3.2031716879999999</v>
      </c>
      <c r="K21">
        <v>1474701225</v>
      </c>
      <c r="L21" s="13">
        <v>816.63862742179901</v>
      </c>
      <c r="M21">
        <v>51.228506206691598</v>
      </c>
      <c r="N21" s="2">
        <v>16.394665049579402</v>
      </c>
    </row>
    <row r="22" spans="1:14" x14ac:dyDescent="0.25">
      <c r="A22" t="s">
        <v>28</v>
      </c>
      <c r="B22">
        <v>2011</v>
      </c>
      <c r="C22" t="s">
        <v>17</v>
      </c>
      <c r="D22" t="s">
        <v>26</v>
      </c>
      <c r="E22">
        <v>23627</v>
      </c>
      <c r="F22">
        <v>1183925343</v>
      </c>
      <c r="G22">
        <v>837034556.62741303</v>
      </c>
      <c r="H22">
        <v>169777368.27464899</v>
      </c>
      <c r="I22">
        <v>848145798.00160003</v>
      </c>
      <c r="J22">
        <v>1.664469524</v>
      </c>
      <c r="K22">
        <v>1929617886</v>
      </c>
      <c r="L22" s="13">
        <v>550.72206362356997</v>
      </c>
      <c r="M22">
        <v>56.716597052186799</v>
      </c>
      <c r="N22" s="2">
        <v>6.2050875095162397</v>
      </c>
    </row>
    <row r="23" spans="1:14" x14ac:dyDescent="0.25">
      <c r="A23" t="s">
        <v>28</v>
      </c>
      <c r="B23">
        <v>2011</v>
      </c>
      <c r="C23" t="s">
        <v>19</v>
      </c>
      <c r="D23" t="s">
        <v>23</v>
      </c>
      <c r="E23">
        <v>47632</v>
      </c>
      <c r="F23">
        <v>3392303408</v>
      </c>
      <c r="G23">
        <v>2913599941.9198899</v>
      </c>
      <c r="H23">
        <v>13515810.950389</v>
      </c>
      <c r="I23">
        <v>2425635988.0863299</v>
      </c>
      <c r="J23">
        <v>6.8014088539999999</v>
      </c>
      <c r="K23">
        <v>347602636</v>
      </c>
      <c r="L23" s="13">
        <v>994.81241789996204</v>
      </c>
      <c r="M23">
        <v>35.622298338244299</v>
      </c>
      <c r="N23" s="2">
        <v>7.0042280376939701</v>
      </c>
    </row>
    <row r="24" spans="1:14" x14ac:dyDescent="0.25">
      <c r="A24" t="s">
        <v>28</v>
      </c>
      <c r="B24">
        <v>2011</v>
      </c>
      <c r="C24" t="s">
        <v>20</v>
      </c>
      <c r="D24" t="s">
        <v>26</v>
      </c>
      <c r="E24">
        <v>26112</v>
      </c>
      <c r="F24">
        <v>1749086208</v>
      </c>
      <c r="G24">
        <v>482976905.88512403</v>
      </c>
      <c r="H24">
        <v>99850793.5222404</v>
      </c>
      <c r="I24">
        <v>770186840.62063897</v>
      </c>
      <c r="J24">
        <v>4.2152984460000003</v>
      </c>
      <c r="K24">
        <v>1860135266</v>
      </c>
      <c r="L24" s="13">
        <v>459.46983552866698</v>
      </c>
      <c r="M24">
        <v>26.3730936269063</v>
      </c>
      <c r="N24" s="2">
        <v>17.7774874476309</v>
      </c>
    </row>
    <row r="25" spans="1:14" x14ac:dyDescent="0.25">
      <c r="A25" t="s">
        <v>28</v>
      </c>
      <c r="B25">
        <v>2011</v>
      </c>
      <c r="C25" t="s">
        <v>22</v>
      </c>
      <c r="D25" t="s">
        <v>21</v>
      </c>
      <c r="E25">
        <v>27185</v>
      </c>
      <c r="F25">
        <v>818839385</v>
      </c>
      <c r="G25">
        <v>3282079855.5672498</v>
      </c>
      <c r="H25">
        <v>215023826.99825999</v>
      </c>
      <c r="I25">
        <v>439159031.45986003</v>
      </c>
      <c r="J25">
        <v>1.469812565</v>
      </c>
      <c r="K25">
        <v>4515304403</v>
      </c>
      <c r="L25" s="13">
        <v>918.81903783571897</v>
      </c>
      <c r="M25">
        <v>54.919191919191903</v>
      </c>
      <c r="N25" s="2">
        <v>17.736496764290798</v>
      </c>
    </row>
    <row r="26" spans="1:14" x14ac:dyDescent="0.25">
      <c r="A26" t="s">
        <v>29</v>
      </c>
      <c r="B26">
        <v>2011</v>
      </c>
      <c r="C26" t="s">
        <v>14</v>
      </c>
      <c r="D26" t="s">
        <v>15</v>
      </c>
      <c r="E26">
        <v>10482</v>
      </c>
      <c r="F26">
        <v>388221834</v>
      </c>
      <c r="G26">
        <v>1947793722.73524</v>
      </c>
      <c r="H26">
        <v>115935006.98829401</v>
      </c>
      <c r="I26">
        <v>662552823.556517</v>
      </c>
      <c r="J26">
        <v>1.702444088</v>
      </c>
      <c r="K26">
        <v>1957397979</v>
      </c>
      <c r="L26" s="13">
        <v>775.33673923134097</v>
      </c>
      <c r="M26">
        <v>17.9655497471934</v>
      </c>
      <c r="N26" s="2">
        <v>15.338317666221601</v>
      </c>
    </row>
    <row r="27" spans="1:14" x14ac:dyDescent="0.25">
      <c r="A27" t="s">
        <v>29</v>
      </c>
      <c r="B27">
        <v>2011</v>
      </c>
      <c r="C27" t="s">
        <v>16</v>
      </c>
      <c r="D27" t="s">
        <v>25</v>
      </c>
      <c r="E27">
        <v>34893</v>
      </c>
      <c r="F27">
        <v>2074563315</v>
      </c>
      <c r="G27">
        <v>5766897389.4321098</v>
      </c>
      <c r="H27">
        <v>75859815.207955301</v>
      </c>
      <c r="I27">
        <v>286457906.54157001</v>
      </c>
      <c r="J27">
        <v>4.6991552670000001</v>
      </c>
      <c r="K27">
        <v>163809084</v>
      </c>
      <c r="L27" s="13">
        <v>839.76154008870606</v>
      </c>
      <c r="M27">
        <v>33.877685757837597</v>
      </c>
      <c r="N27" s="2">
        <v>19.425421261828099</v>
      </c>
    </row>
    <row r="28" spans="1:14" x14ac:dyDescent="0.25">
      <c r="A28" t="s">
        <v>29</v>
      </c>
      <c r="B28">
        <v>2011</v>
      </c>
      <c r="C28" t="s">
        <v>17</v>
      </c>
      <c r="D28" t="s">
        <v>23</v>
      </c>
      <c r="E28">
        <v>18811</v>
      </c>
      <c r="F28">
        <v>1247677197</v>
      </c>
      <c r="G28">
        <v>997778757.05642796</v>
      </c>
      <c r="H28">
        <v>81680715.644075006</v>
      </c>
      <c r="I28">
        <v>196128950.1036</v>
      </c>
      <c r="J28">
        <v>2.5748891089999999</v>
      </c>
      <c r="K28">
        <v>2581015443</v>
      </c>
      <c r="L28" s="13">
        <v>642.40251458817602</v>
      </c>
      <c r="M28">
        <v>35.051335084875198</v>
      </c>
      <c r="N28" s="2">
        <v>2.8569592196842901</v>
      </c>
    </row>
    <row r="29" spans="1:14" x14ac:dyDescent="0.25">
      <c r="A29" t="s">
        <v>29</v>
      </c>
      <c r="B29">
        <v>2011</v>
      </c>
      <c r="C29" t="s">
        <v>19</v>
      </c>
      <c r="D29" t="s">
        <v>26</v>
      </c>
      <c r="E29">
        <v>33943</v>
      </c>
      <c r="F29">
        <v>2240679259</v>
      </c>
      <c r="G29">
        <v>2218738079.7392902</v>
      </c>
      <c r="H29">
        <v>388407198.16782999</v>
      </c>
      <c r="I29">
        <v>600449263.08112395</v>
      </c>
      <c r="J29">
        <v>4.9708164789999998</v>
      </c>
      <c r="K29">
        <v>1116866219</v>
      </c>
      <c r="L29" s="13">
        <v>333.73866389461801</v>
      </c>
      <c r="M29">
        <v>32.020791864381103</v>
      </c>
      <c r="N29" s="2">
        <v>1.4109716271655299</v>
      </c>
    </row>
    <row r="30" spans="1:14" x14ac:dyDescent="0.25">
      <c r="A30" t="s">
        <v>29</v>
      </c>
      <c r="B30">
        <v>2011</v>
      </c>
      <c r="C30" t="s">
        <v>20</v>
      </c>
      <c r="D30" t="s">
        <v>18</v>
      </c>
      <c r="E30">
        <v>38763</v>
      </c>
      <c r="F30">
        <v>1438688745</v>
      </c>
      <c r="G30">
        <v>2993024296.1909199</v>
      </c>
      <c r="H30">
        <v>367470672.513924</v>
      </c>
      <c r="I30">
        <v>182168042.58958301</v>
      </c>
      <c r="J30">
        <v>2.4097888209999998</v>
      </c>
      <c r="K30">
        <v>3991535771</v>
      </c>
      <c r="L30" s="13">
        <v>910.76269390233495</v>
      </c>
      <c r="M30">
        <v>58.2464312546957</v>
      </c>
      <c r="N30" s="2">
        <v>1.4434236922685599</v>
      </c>
    </row>
    <row r="31" spans="1:14" x14ac:dyDescent="0.25">
      <c r="A31" t="s">
        <v>29</v>
      </c>
      <c r="B31">
        <v>2011</v>
      </c>
      <c r="C31" t="s">
        <v>22</v>
      </c>
      <c r="D31" t="s">
        <v>25</v>
      </c>
      <c r="E31">
        <v>25642</v>
      </c>
      <c r="F31">
        <v>1333512210</v>
      </c>
      <c r="G31">
        <v>531764521.25225002</v>
      </c>
      <c r="H31">
        <v>448206758.26550603</v>
      </c>
      <c r="I31">
        <v>1042157927.46299</v>
      </c>
      <c r="J31">
        <v>3.457633596</v>
      </c>
      <c r="K31">
        <v>1247261347</v>
      </c>
      <c r="L31" s="13">
        <v>959.31447415833895</v>
      </c>
      <c r="M31">
        <v>28.825486757497998</v>
      </c>
      <c r="N31" s="2">
        <v>13.4768167742416</v>
      </c>
    </row>
    <row r="32" spans="1:14" x14ac:dyDescent="0.25">
      <c r="A32" t="s">
        <v>30</v>
      </c>
      <c r="B32">
        <v>2011</v>
      </c>
      <c r="C32" t="s">
        <v>14</v>
      </c>
      <c r="D32" t="s">
        <v>26</v>
      </c>
      <c r="E32">
        <v>36929</v>
      </c>
      <c r="F32">
        <v>2050852015</v>
      </c>
      <c r="G32">
        <v>468569530.40390998</v>
      </c>
      <c r="H32">
        <v>283646182.486449</v>
      </c>
      <c r="I32">
        <v>544174266.06635296</v>
      </c>
      <c r="J32">
        <v>4.050714073</v>
      </c>
      <c r="K32">
        <v>1048279199</v>
      </c>
      <c r="L32" s="13">
        <v>730.96104665878102</v>
      </c>
      <c r="M32">
        <v>34.679350531050702</v>
      </c>
      <c r="N32" s="2">
        <v>12.5148142603474</v>
      </c>
    </row>
    <row r="33" spans="1:14" x14ac:dyDescent="0.25">
      <c r="A33" t="s">
        <v>30</v>
      </c>
      <c r="B33">
        <v>2011</v>
      </c>
      <c r="C33" t="s">
        <v>16</v>
      </c>
      <c r="D33" t="s">
        <v>18</v>
      </c>
      <c r="E33">
        <v>28339</v>
      </c>
      <c r="F33">
        <v>1023548002</v>
      </c>
      <c r="G33">
        <v>1113635225.9419799</v>
      </c>
      <c r="H33">
        <v>166636644.84721899</v>
      </c>
      <c r="I33">
        <v>892372864.46876705</v>
      </c>
      <c r="J33">
        <v>1.480244047</v>
      </c>
      <c r="K33">
        <v>3189758600</v>
      </c>
      <c r="L33" s="13">
        <v>555.54365193228102</v>
      </c>
      <c r="M33">
        <v>59.096217208157803</v>
      </c>
      <c r="N33" s="2">
        <v>3.0743657295583602</v>
      </c>
    </row>
    <row r="34" spans="1:14" x14ac:dyDescent="0.25">
      <c r="A34" t="s">
        <v>30</v>
      </c>
      <c r="B34">
        <v>2011</v>
      </c>
      <c r="C34" t="s">
        <v>17</v>
      </c>
      <c r="D34" t="s">
        <v>15</v>
      </c>
      <c r="E34">
        <v>24223</v>
      </c>
      <c r="F34">
        <v>1801924747</v>
      </c>
      <c r="G34">
        <v>347179683.60407501</v>
      </c>
      <c r="H34">
        <v>64904365.788032003</v>
      </c>
      <c r="I34">
        <v>1471575559.4286101</v>
      </c>
      <c r="J34">
        <v>3.003942377</v>
      </c>
      <c r="K34">
        <v>2245982452</v>
      </c>
      <c r="L34" s="13">
        <v>950.62631628649501</v>
      </c>
      <c r="M34">
        <v>29.5698137161551</v>
      </c>
      <c r="N34" s="2">
        <v>12.646990786650401</v>
      </c>
    </row>
    <row r="35" spans="1:14" x14ac:dyDescent="0.25">
      <c r="A35" t="s">
        <v>30</v>
      </c>
      <c r="B35">
        <v>2011</v>
      </c>
      <c r="C35" t="s">
        <v>19</v>
      </c>
      <c r="D35" t="s">
        <v>23</v>
      </c>
      <c r="E35">
        <v>26483</v>
      </c>
      <c r="F35">
        <v>1719090979</v>
      </c>
      <c r="G35">
        <v>3802279521.3494802</v>
      </c>
      <c r="H35">
        <v>305350104.240466</v>
      </c>
      <c r="I35">
        <v>1221625162.34689</v>
      </c>
      <c r="J35">
        <v>2.6931921669999999</v>
      </c>
      <c r="K35">
        <v>711788843</v>
      </c>
      <c r="L35" s="13">
        <v>284.62231467201798</v>
      </c>
      <c r="M35">
        <v>45.039881630639897</v>
      </c>
      <c r="N35" s="2">
        <v>12.844285304486201</v>
      </c>
    </row>
    <row r="36" spans="1:14" x14ac:dyDescent="0.25">
      <c r="A36" t="s">
        <v>30</v>
      </c>
      <c r="B36">
        <v>2011</v>
      </c>
      <c r="C36" t="s">
        <v>20</v>
      </c>
      <c r="D36" t="s">
        <v>18</v>
      </c>
      <c r="E36">
        <v>24096</v>
      </c>
      <c r="F36">
        <v>980393952</v>
      </c>
      <c r="G36">
        <v>1764881225.04759</v>
      </c>
      <c r="H36">
        <v>217237047.715341</v>
      </c>
      <c r="I36">
        <v>373515473.48759502</v>
      </c>
      <c r="J36">
        <v>1.8448233199999999</v>
      </c>
      <c r="K36">
        <v>668880813</v>
      </c>
      <c r="L36" s="13">
        <v>638.63841212080297</v>
      </c>
      <c r="M36">
        <v>51.951187960846802</v>
      </c>
      <c r="N36" s="2">
        <v>3.5381764150106001</v>
      </c>
    </row>
    <row r="37" spans="1:14" x14ac:dyDescent="0.25">
      <c r="A37" t="s">
        <v>30</v>
      </c>
      <c r="B37">
        <v>2011</v>
      </c>
      <c r="C37" t="s">
        <v>22</v>
      </c>
      <c r="D37" t="s">
        <v>26</v>
      </c>
      <c r="E37">
        <v>39895</v>
      </c>
      <c r="F37">
        <v>2998707675</v>
      </c>
      <c r="G37">
        <v>2495661191.16675</v>
      </c>
      <c r="H37">
        <v>142193398.24416599</v>
      </c>
      <c r="I37">
        <v>2015086358.57375</v>
      </c>
      <c r="J37">
        <v>5.0526517389999999</v>
      </c>
      <c r="K37">
        <v>1520218461</v>
      </c>
      <c r="L37" s="13">
        <v>341.96719830142803</v>
      </c>
      <c r="M37">
        <v>34.720590411042302</v>
      </c>
      <c r="N37" s="2">
        <v>17.509583387932299</v>
      </c>
    </row>
    <row r="38" spans="1:14" x14ac:dyDescent="0.25">
      <c r="A38" t="s">
        <v>31</v>
      </c>
      <c r="B38">
        <v>2011</v>
      </c>
      <c r="C38" t="s">
        <v>14</v>
      </c>
      <c r="D38" t="s">
        <v>25</v>
      </c>
      <c r="E38">
        <v>25588</v>
      </c>
      <c r="F38">
        <v>1016790356</v>
      </c>
      <c r="G38">
        <v>470114893.87697297</v>
      </c>
      <c r="H38">
        <v>352210805.72359699</v>
      </c>
      <c r="I38">
        <v>965608815.25639498</v>
      </c>
      <c r="J38">
        <v>2.4358086980000002</v>
      </c>
      <c r="K38">
        <v>318898611</v>
      </c>
      <c r="L38" s="13">
        <v>736.22726539815596</v>
      </c>
      <c r="M38">
        <v>34.808869541558899</v>
      </c>
      <c r="N38" s="2">
        <v>15.1387405559644</v>
      </c>
    </row>
    <row r="39" spans="1:14" x14ac:dyDescent="0.25">
      <c r="A39" t="s">
        <v>31</v>
      </c>
      <c r="B39">
        <v>2011</v>
      </c>
      <c r="C39" t="s">
        <v>16</v>
      </c>
      <c r="D39" t="s">
        <v>18</v>
      </c>
      <c r="E39">
        <v>12650</v>
      </c>
      <c r="F39">
        <v>719177800</v>
      </c>
      <c r="G39">
        <v>846521917.06893301</v>
      </c>
      <c r="H39">
        <v>51340539.196081698</v>
      </c>
      <c r="I39">
        <v>398902333.08628398</v>
      </c>
      <c r="J39">
        <v>1.3805612359999999</v>
      </c>
      <c r="K39">
        <v>3338051443</v>
      </c>
      <c r="L39" s="13">
        <v>384.606203687765</v>
      </c>
      <c r="M39">
        <v>31.771147277476299</v>
      </c>
      <c r="N39" s="2">
        <v>3.37422159108662</v>
      </c>
    </row>
    <row r="40" spans="1:14" x14ac:dyDescent="0.25">
      <c r="A40" t="s">
        <v>31</v>
      </c>
      <c r="B40">
        <v>2011</v>
      </c>
      <c r="C40" t="s">
        <v>17</v>
      </c>
      <c r="D40" t="s">
        <v>15</v>
      </c>
      <c r="E40">
        <v>40057</v>
      </c>
      <c r="F40">
        <v>2620488883</v>
      </c>
      <c r="G40">
        <v>819203581.99754202</v>
      </c>
      <c r="H40">
        <v>67826715.733223394</v>
      </c>
      <c r="I40">
        <v>264230835.83370799</v>
      </c>
      <c r="J40">
        <v>2.8661811670000001</v>
      </c>
      <c r="K40">
        <v>1412285488</v>
      </c>
      <c r="L40" s="13">
        <v>326.474715339429</v>
      </c>
      <c r="M40">
        <v>85.948161180963794</v>
      </c>
      <c r="N40" s="2">
        <v>13.2590122123223</v>
      </c>
    </row>
    <row r="41" spans="1:14" x14ac:dyDescent="0.25">
      <c r="A41" t="s">
        <v>31</v>
      </c>
      <c r="B41">
        <v>2011</v>
      </c>
      <c r="C41" t="s">
        <v>19</v>
      </c>
      <c r="D41" t="s">
        <v>26</v>
      </c>
      <c r="E41">
        <v>44412</v>
      </c>
      <c r="F41">
        <v>3251402520</v>
      </c>
      <c r="G41">
        <v>5046788125.5778904</v>
      </c>
      <c r="H41">
        <v>165606968.89819199</v>
      </c>
      <c r="I41">
        <v>500871486.12616402</v>
      </c>
      <c r="J41">
        <v>4.644129028</v>
      </c>
      <c r="K41">
        <v>1473091249</v>
      </c>
      <c r="L41" s="13">
        <v>378.04740690729898</v>
      </c>
      <c r="M41">
        <v>51.990073047387099</v>
      </c>
      <c r="N41" s="2">
        <v>16.488922000607602</v>
      </c>
    </row>
    <row r="42" spans="1:14" x14ac:dyDescent="0.25">
      <c r="A42" t="s">
        <v>31</v>
      </c>
      <c r="B42">
        <v>2011</v>
      </c>
      <c r="C42" t="s">
        <v>20</v>
      </c>
      <c r="D42" t="s">
        <v>23</v>
      </c>
      <c r="E42">
        <v>38889</v>
      </c>
      <c r="F42">
        <v>1206220113</v>
      </c>
      <c r="G42">
        <v>3223287943.9784598</v>
      </c>
      <c r="H42">
        <v>113106732.26766001</v>
      </c>
      <c r="I42">
        <v>1043264151.51299</v>
      </c>
      <c r="J42">
        <v>3.0715984879999998</v>
      </c>
      <c r="K42">
        <v>648997113</v>
      </c>
      <c r="L42" s="13">
        <v>556.03735937495605</v>
      </c>
      <c r="M42">
        <v>33.186271163298699</v>
      </c>
      <c r="N42" s="2">
        <v>19.098134217134401</v>
      </c>
    </row>
    <row r="43" spans="1:14" x14ac:dyDescent="0.25">
      <c r="A43" t="s">
        <v>31</v>
      </c>
      <c r="B43">
        <v>2011</v>
      </c>
      <c r="C43" t="s">
        <v>22</v>
      </c>
      <c r="D43" t="s">
        <v>18</v>
      </c>
      <c r="E43">
        <v>42677</v>
      </c>
      <c r="F43">
        <v>1843048922</v>
      </c>
      <c r="G43">
        <v>1565370693.2932701</v>
      </c>
      <c r="H43">
        <v>201150265.18809301</v>
      </c>
      <c r="I43">
        <v>1051975765.60226</v>
      </c>
      <c r="J43">
        <v>3.7674768259999998</v>
      </c>
      <c r="K43">
        <v>1055122042</v>
      </c>
      <c r="L43" s="13">
        <v>352.02462150432598</v>
      </c>
      <c r="M43">
        <v>41.969808723017103</v>
      </c>
      <c r="N43" s="2">
        <v>15.177607649464401</v>
      </c>
    </row>
    <row r="44" spans="1:14" x14ac:dyDescent="0.25">
      <c r="A44" t="s">
        <v>13</v>
      </c>
      <c r="B44">
        <v>2012</v>
      </c>
      <c r="C44" t="s">
        <v>14</v>
      </c>
      <c r="D44" t="s">
        <v>23</v>
      </c>
      <c r="E44">
        <v>39702</v>
      </c>
      <c r="F44">
        <v>2726495148</v>
      </c>
      <c r="G44">
        <v>1325128625.5856199</v>
      </c>
      <c r="H44">
        <v>95359361.591577202</v>
      </c>
      <c r="I44">
        <v>431033571.88109201</v>
      </c>
      <c r="J44">
        <v>4.974970377</v>
      </c>
      <c r="K44">
        <v>4172425000</v>
      </c>
      <c r="L44" s="13">
        <v>858.77296227471595</v>
      </c>
      <c r="M44">
        <v>41.330848749206197</v>
      </c>
      <c r="N44" s="2">
        <v>18.908706933368201</v>
      </c>
    </row>
    <row r="45" spans="1:14" x14ac:dyDescent="0.25">
      <c r="A45" t="s">
        <v>13</v>
      </c>
      <c r="B45">
        <v>2012</v>
      </c>
      <c r="C45" t="s">
        <v>16</v>
      </c>
      <c r="D45" t="s">
        <v>25</v>
      </c>
      <c r="E45">
        <v>32904</v>
      </c>
      <c r="F45">
        <v>1458042048</v>
      </c>
      <c r="G45">
        <v>3201418117.00036</v>
      </c>
      <c r="H45">
        <v>359429774.28224701</v>
      </c>
      <c r="I45">
        <v>553124254.35849404</v>
      </c>
      <c r="J45">
        <v>3.25487416</v>
      </c>
      <c r="K45">
        <v>2426427582</v>
      </c>
      <c r="L45" s="13">
        <v>299.76512914421198</v>
      </c>
      <c r="M45">
        <v>30.949245645058099</v>
      </c>
      <c r="N45" s="2">
        <v>9.8538231987964693</v>
      </c>
    </row>
    <row r="46" spans="1:14" x14ac:dyDescent="0.25">
      <c r="A46" t="s">
        <v>13</v>
      </c>
      <c r="B46">
        <v>2012</v>
      </c>
      <c r="C46" t="s">
        <v>17</v>
      </c>
      <c r="D46" t="s">
        <v>15</v>
      </c>
      <c r="E46">
        <v>5205</v>
      </c>
      <c r="F46">
        <v>409248330</v>
      </c>
      <c r="G46">
        <v>3130103683.14783</v>
      </c>
      <c r="H46">
        <v>129894700.832399</v>
      </c>
      <c r="I46">
        <v>1068615729.70253</v>
      </c>
      <c r="J46">
        <v>2.8814704760000001</v>
      </c>
      <c r="K46">
        <v>1201812882</v>
      </c>
      <c r="L46" s="13">
        <v>846.85049052643706</v>
      </c>
      <c r="M46">
        <v>5.1221240331437299</v>
      </c>
      <c r="N46" s="2">
        <v>5.1040143045930897</v>
      </c>
    </row>
    <row r="47" spans="1:14" x14ac:dyDescent="0.25">
      <c r="A47" t="s">
        <v>13</v>
      </c>
      <c r="B47">
        <v>2012</v>
      </c>
      <c r="C47" t="s">
        <v>19</v>
      </c>
      <c r="D47" t="s">
        <v>15</v>
      </c>
      <c r="E47">
        <v>13307</v>
      </c>
      <c r="F47">
        <v>1003840159</v>
      </c>
      <c r="G47">
        <v>5123869803.8806601</v>
      </c>
      <c r="H47">
        <v>176403120.38966599</v>
      </c>
      <c r="I47">
        <v>227355499.49663901</v>
      </c>
      <c r="J47">
        <v>1.9772969469999999</v>
      </c>
      <c r="K47">
        <v>1376917240</v>
      </c>
      <c r="L47" s="13">
        <v>346.33623435662702</v>
      </c>
      <c r="M47">
        <v>32.255484183735298</v>
      </c>
      <c r="N47" s="2">
        <v>3.8970949672392701</v>
      </c>
    </row>
    <row r="48" spans="1:14" x14ac:dyDescent="0.25">
      <c r="A48" t="s">
        <v>13</v>
      </c>
      <c r="B48">
        <v>2012</v>
      </c>
      <c r="C48" t="s">
        <v>20</v>
      </c>
      <c r="D48" t="s">
        <v>15</v>
      </c>
      <c r="E48">
        <v>11264</v>
      </c>
      <c r="F48">
        <v>515361792</v>
      </c>
      <c r="G48">
        <v>1495217128.8422401</v>
      </c>
      <c r="H48">
        <v>135230218.67153201</v>
      </c>
      <c r="I48">
        <v>719492777.93612003</v>
      </c>
      <c r="J48">
        <v>1.103227749</v>
      </c>
      <c r="K48">
        <v>1679950125</v>
      </c>
      <c r="L48" s="13">
        <v>427.61752017322402</v>
      </c>
      <c r="M48">
        <v>34.361367865531797</v>
      </c>
      <c r="N48" s="2">
        <v>4.20721107665514</v>
      </c>
    </row>
    <row r="49" spans="1:14" x14ac:dyDescent="0.25">
      <c r="A49" t="s">
        <v>13</v>
      </c>
      <c r="B49">
        <v>2012</v>
      </c>
      <c r="C49" t="s">
        <v>22</v>
      </c>
      <c r="D49" t="s">
        <v>18</v>
      </c>
      <c r="E49">
        <v>34514</v>
      </c>
      <c r="F49">
        <v>1136407964</v>
      </c>
      <c r="G49">
        <v>3966390775.0510802</v>
      </c>
      <c r="H49">
        <v>208793643.51195601</v>
      </c>
      <c r="I49">
        <v>315074867.49008203</v>
      </c>
      <c r="J49">
        <v>2.109877461</v>
      </c>
      <c r="K49">
        <v>939684098</v>
      </c>
      <c r="L49" s="13">
        <v>803.47333340424404</v>
      </c>
      <c r="M49">
        <v>45.917647841415501</v>
      </c>
      <c r="N49" s="2">
        <v>2.8754306658321598</v>
      </c>
    </row>
    <row r="50" spans="1:14" x14ac:dyDescent="0.25">
      <c r="A50" t="s">
        <v>24</v>
      </c>
      <c r="B50">
        <v>2012</v>
      </c>
      <c r="C50" t="s">
        <v>14</v>
      </c>
      <c r="D50" t="s">
        <v>26</v>
      </c>
      <c r="E50">
        <v>15620</v>
      </c>
      <c r="F50">
        <v>814567380</v>
      </c>
      <c r="G50">
        <v>602717218.80735397</v>
      </c>
      <c r="H50">
        <v>232181855.57281101</v>
      </c>
      <c r="I50">
        <v>547350348.367594</v>
      </c>
      <c r="J50">
        <v>1.539100707</v>
      </c>
      <c r="K50">
        <v>4122083644</v>
      </c>
      <c r="L50" s="13">
        <v>829.40105394089699</v>
      </c>
      <c r="M50">
        <v>36.1984658524715</v>
      </c>
      <c r="N50" s="2">
        <v>6.3238324307809703</v>
      </c>
    </row>
    <row r="51" spans="1:14" x14ac:dyDescent="0.25">
      <c r="A51" t="s">
        <v>24</v>
      </c>
      <c r="B51">
        <v>2012</v>
      </c>
      <c r="C51" t="s">
        <v>16</v>
      </c>
      <c r="D51" t="s">
        <v>21</v>
      </c>
      <c r="E51">
        <v>40937</v>
      </c>
      <c r="F51">
        <v>2375655984</v>
      </c>
      <c r="G51">
        <v>5487919114.9723501</v>
      </c>
      <c r="H51">
        <v>135267515.33123201</v>
      </c>
      <c r="I51">
        <v>919096661.85171998</v>
      </c>
      <c r="J51">
        <v>4.310764185</v>
      </c>
      <c r="K51">
        <v>4234057561</v>
      </c>
      <c r="L51" s="13">
        <v>750.05637685475801</v>
      </c>
      <c r="M51">
        <v>40.963216458533402</v>
      </c>
      <c r="N51" s="2">
        <v>3.5764324483316301</v>
      </c>
    </row>
    <row r="52" spans="1:14" x14ac:dyDescent="0.25">
      <c r="A52" t="s">
        <v>24</v>
      </c>
      <c r="B52">
        <v>2012</v>
      </c>
      <c r="C52" t="s">
        <v>17</v>
      </c>
      <c r="D52" t="s">
        <v>25</v>
      </c>
      <c r="E52">
        <v>2373</v>
      </c>
      <c r="F52">
        <v>137700444</v>
      </c>
      <c r="G52">
        <v>1320815446.1880801</v>
      </c>
      <c r="H52">
        <v>176548451.75341001</v>
      </c>
      <c r="I52">
        <v>754403132.27095699</v>
      </c>
      <c r="J52">
        <v>3.4184318199999999</v>
      </c>
      <c r="K52">
        <v>4282658823</v>
      </c>
      <c r="L52" s="13">
        <v>856.70479843021405</v>
      </c>
      <c r="M52">
        <v>2.4178757743723498</v>
      </c>
      <c r="N52" s="2">
        <v>1.6829327789385899</v>
      </c>
    </row>
    <row r="53" spans="1:14" x14ac:dyDescent="0.25">
      <c r="A53" t="s">
        <v>24</v>
      </c>
      <c r="B53">
        <v>2012</v>
      </c>
      <c r="C53" t="s">
        <v>19</v>
      </c>
      <c r="D53" t="s">
        <v>21</v>
      </c>
      <c r="E53">
        <v>6615</v>
      </c>
      <c r="F53">
        <v>316421910</v>
      </c>
      <c r="G53">
        <v>4268562464.0850902</v>
      </c>
      <c r="H53">
        <v>313601576.668203</v>
      </c>
      <c r="I53">
        <v>46765840.185842</v>
      </c>
      <c r="J53">
        <v>0.59082586999999998</v>
      </c>
      <c r="K53">
        <v>706995712</v>
      </c>
      <c r="L53" s="13">
        <v>837.92038679688903</v>
      </c>
      <c r="M53">
        <v>32.987582905300897</v>
      </c>
      <c r="N53" s="2">
        <v>11.084758982817</v>
      </c>
    </row>
    <row r="54" spans="1:14" x14ac:dyDescent="0.25">
      <c r="A54" t="s">
        <v>24</v>
      </c>
      <c r="B54">
        <v>2012</v>
      </c>
      <c r="C54" t="s">
        <v>20</v>
      </c>
      <c r="D54" t="s">
        <v>15</v>
      </c>
      <c r="E54">
        <v>42086</v>
      </c>
      <c r="F54">
        <v>3064029144</v>
      </c>
      <c r="G54">
        <v>4717513812.5872402</v>
      </c>
      <c r="H54">
        <v>217065358.69537199</v>
      </c>
      <c r="I54">
        <v>562788114.72018504</v>
      </c>
      <c r="J54">
        <v>5.5690422030000004</v>
      </c>
      <c r="K54">
        <v>627370189</v>
      </c>
      <c r="L54" s="13">
        <v>476.634927435892</v>
      </c>
      <c r="M54">
        <v>36.748308229644103</v>
      </c>
      <c r="N54" s="2">
        <v>19.3496614689825</v>
      </c>
    </row>
    <row r="55" spans="1:14" x14ac:dyDescent="0.25">
      <c r="A55" t="s">
        <v>24</v>
      </c>
      <c r="B55">
        <v>2012</v>
      </c>
      <c r="C55" t="s">
        <v>22</v>
      </c>
      <c r="D55" t="s">
        <v>25</v>
      </c>
      <c r="E55">
        <v>29903</v>
      </c>
      <c r="F55">
        <v>1217769772</v>
      </c>
      <c r="G55">
        <v>6418682303.6822395</v>
      </c>
      <c r="H55">
        <v>430233543.1498</v>
      </c>
      <c r="I55">
        <v>1213869235.3836801</v>
      </c>
      <c r="J55">
        <v>4.0564596819999998</v>
      </c>
      <c r="K55">
        <v>2754145558</v>
      </c>
      <c r="L55" s="13">
        <v>795.53009519589</v>
      </c>
      <c r="M55">
        <v>28.906310416827701</v>
      </c>
      <c r="N55" s="2">
        <v>6.7544081861266898</v>
      </c>
    </row>
    <row r="56" spans="1:14" x14ac:dyDescent="0.25">
      <c r="A56" t="s">
        <v>27</v>
      </c>
      <c r="B56">
        <v>2012</v>
      </c>
      <c r="C56" t="s">
        <v>14</v>
      </c>
      <c r="D56" t="s">
        <v>26</v>
      </c>
      <c r="E56">
        <v>49290</v>
      </c>
      <c r="F56">
        <v>3026208840</v>
      </c>
      <c r="G56">
        <v>557771357.96633005</v>
      </c>
      <c r="H56">
        <v>93812361.309303001</v>
      </c>
      <c r="I56">
        <v>431118281.41511899</v>
      </c>
      <c r="J56">
        <v>4.24087134</v>
      </c>
      <c r="K56">
        <v>686516411</v>
      </c>
      <c r="L56" s="13">
        <v>435.38908639846602</v>
      </c>
      <c r="M56">
        <v>59.356936416184901</v>
      </c>
      <c r="N56" s="2">
        <v>2.2809193937169798</v>
      </c>
    </row>
    <row r="57" spans="1:14" x14ac:dyDescent="0.25">
      <c r="A57" t="s">
        <v>27</v>
      </c>
      <c r="B57">
        <v>2012</v>
      </c>
      <c r="C57" t="s">
        <v>16</v>
      </c>
      <c r="D57" t="s">
        <v>23</v>
      </c>
      <c r="E57">
        <v>16627</v>
      </c>
      <c r="F57">
        <v>895181053</v>
      </c>
      <c r="G57">
        <v>1976021992.4229</v>
      </c>
      <c r="H57">
        <v>403045106.81632799</v>
      </c>
      <c r="I57">
        <v>1120544188.3220301</v>
      </c>
      <c r="J57">
        <v>2.873439013</v>
      </c>
      <c r="K57">
        <v>2109890749</v>
      </c>
      <c r="L57" s="13">
        <v>308.57247550324001</v>
      </c>
      <c r="M57">
        <v>23.2408934611836</v>
      </c>
      <c r="N57" s="2">
        <v>2.0635896120569601</v>
      </c>
    </row>
    <row r="58" spans="1:14" x14ac:dyDescent="0.25">
      <c r="A58" t="s">
        <v>27</v>
      </c>
      <c r="B58">
        <v>2012</v>
      </c>
      <c r="C58" t="s">
        <v>17</v>
      </c>
      <c r="D58" t="s">
        <v>23</v>
      </c>
      <c r="E58">
        <v>3507</v>
      </c>
      <c r="F58">
        <v>186091941</v>
      </c>
      <c r="G58">
        <v>5239460165.89186</v>
      </c>
      <c r="H58">
        <v>388113766.280343</v>
      </c>
      <c r="I58">
        <v>921415010.468642</v>
      </c>
      <c r="J58">
        <v>2.3396787969999999</v>
      </c>
      <c r="K58">
        <v>1180062617</v>
      </c>
      <c r="L58" s="13">
        <v>451.22303319741297</v>
      </c>
      <c r="M58">
        <v>3.86552769357949</v>
      </c>
      <c r="N58" s="2">
        <v>1.1656382214538801</v>
      </c>
    </row>
    <row r="59" spans="1:14" x14ac:dyDescent="0.25">
      <c r="A59" t="s">
        <v>27</v>
      </c>
      <c r="B59">
        <v>2012</v>
      </c>
      <c r="C59" t="s">
        <v>19</v>
      </c>
      <c r="D59" t="s">
        <v>21</v>
      </c>
      <c r="E59">
        <v>7779</v>
      </c>
      <c r="F59">
        <v>506545143</v>
      </c>
      <c r="G59">
        <v>5299311291.8189201</v>
      </c>
      <c r="H59">
        <v>280257425.85685599</v>
      </c>
      <c r="I59">
        <v>375837263.66420197</v>
      </c>
      <c r="J59">
        <v>2.4813723479999998</v>
      </c>
      <c r="K59">
        <v>2084308415</v>
      </c>
      <c r="L59" s="13">
        <v>627.757518734575</v>
      </c>
      <c r="M59">
        <v>12.2612067334972</v>
      </c>
      <c r="N59" s="2">
        <v>2.2704953965480899</v>
      </c>
    </row>
    <row r="60" spans="1:14" x14ac:dyDescent="0.25">
      <c r="A60" t="s">
        <v>27</v>
      </c>
      <c r="B60">
        <v>2012</v>
      </c>
      <c r="C60" t="s">
        <v>20</v>
      </c>
      <c r="D60" t="s">
        <v>18</v>
      </c>
      <c r="E60">
        <v>13076</v>
      </c>
      <c r="F60">
        <v>539515760</v>
      </c>
      <c r="G60">
        <v>4296945610.7485905</v>
      </c>
      <c r="H60">
        <v>293288276.27053499</v>
      </c>
      <c r="I60">
        <v>169075314.06006199</v>
      </c>
      <c r="J60">
        <v>0.81154275799999998</v>
      </c>
      <c r="K60">
        <v>593985617</v>
      </c>
      <c r="L60" s="13">
        <v>250.358980817998</v>
      </c>
      <c r="M60">
        <v>51.413517870483197</v>
      </c>
      <c r="N60" s="2">
        <v>2.26677828952386</v>
      </c>
    </row>
    <row r="61" spans="1:14" x14ac:dyDescent="0.25">
      <c r="A61" t="s">
        <v>27</v>
      </c>
      <c r="B61">
        <v>2012</v>
      </c>
      <c r="C61" t="s">
        <v>22</v>
      </c>
      <c r="D61" t="s">
        <v>25</v>
      </c>
      <c r="E61">
        <v>12328</v>
      </c>
      <c r="F61">
        <v>829933288</v>
      </c>
      <c r="G61">
        <v>3470230322.0061498</v>
      </c>
      <c r="H61">
        <v>56216138.746484101</v>
      </c>
      <c r="I61">
        <v>60065370.859260902</v>
      </c>
      <c r="J61">
        <v>2.0195771819999999</v>
      </c>
      <c r="K61">
        <v>1506965887</v>
      </c>
      <c r="L61" s="13">
        <v>884.87643743300498</v>
      </c>
      <c r="M61">
        <v>21.959778407167899</v>
      </c>
      <c r="N61" s="2">
        <v>15.8728771017237</v>
      </c>
    </row>
    <row r="62" spans="1:14" x14ac:dyDescent="0.25">
      <c r="A62" t="s">
        <v>28</v>
      </c>
      <c r="B62">
        <v>2012</v>
      </c>
      <c r="C62" t="s">
        <v>14</v>
      </c>
      <c r="D62" t="s">
        <v>25</v>
      </c>
      <c r="E62">
        <v>31312</v>
      </c>
      <c r="F62">
        <v>2422734688</v>
      </c>
      <c r="G62">
        <v>2927568062.8962102</v>
      </c>
      <c r="H62">
        <v>4639095.0610258104</v>
      </c>
      <c r="I62">
        <v>407572534.67730701</v>
      </c>
      <c r="J62">
        <v>5.2204491639999997</v>
      </c>
      <c r="K62">
        <v>85389609</v>
      </c>
      <c r="L62" s="13">
        <v>615.45321886864394</v>
      </c>
      <c r="M62">
        <v>27.7443535739285</v>
      </c>
      <c r="N62" s="2">
        <v>18.032166760198699</v>
      </c>
    </row>
    <row r="63" spans="1:14" x14ac:dyDescent="0.25">
      <c r="A63" t="s">
        <v>28</v>
      </c>
      <c r="B63">
        <v>2012</v>
      </c>
      <c r="C63" t="s">
        <v>16</v>
      </c>
      <c r="D63" t="s">
        <v>15</v>
      </c>
      <c r="E63">
        <v>20371</v>
      </c>
      <c r="F63">
        <v>1616051801</v>
      </c>
      <c r="G63">
        <v>5174389760.8521996</v>
      </c>
      <c r="H63">
        <v>88760942.394590601</v>
      </c>
      <c r="I63">
        <v>1867366241.4658899</v>
      </c>
      <c r="J63">
        <v>4.908960446</v>
      </c>
      <c r="K63">
        <v>939479932</v>
      </c>
      <c r="L63" s="13">
        <v>203.045021926304</v>
      </c>
      <c r="M63">
        <v>18.969884342465399</v>
      </c>
      <c r="N63" s="2">
        <v>13.081133997758</v>
      </c>
    </row>
    <row r="64" spans="1:14" x14ac:dyDescent="0.25">
      <c r="A64" t="s">
        <v>28</v>
      </c>
      <c r="B64">
        <v>2012</v>
      </c>
      <c r="C64" t="s">
        <v>17</v>
      </c>
      <c r="D64" t="s">
        <v>18</v>
      </c>
      <c r="E64">
        <v>14473</v>
      </c>
      <c r="F64">
        <v>991082094</v>
      </c>
      <c r="G64">
        <v>3636054811.8179598</v>
      </c>
      <c r="H64">
        <v>45997715.656769097</v>
      </c>
      <c r="I64">
        <v>707683349.08319199</v>
      </c>
      <c r="J64">
        <v>1.977108396</v>
      </c>
      <c r="K64">
        <v>1506544115</v>
      </c>
      <c r="L64" s="13">
        <v>585.01850801698095</v>
      </c>
      <c r="M64">
        <v>25.377426312005699</v>
      </c>
      <c r="N64" s="2">
        <v>8.5047534586596107</v>
      </c>
    </row>
    <row r="65" spans="1:14" x14ac:dyDescent="0.25">
      <c r="A65" t="s">
        <v>28</v>
      </c>
      <c r="B65">
        <v>2012</v>
      </c>
      <c r="C65" t="s">
        <v>19</v>
      </c>
      <c r="D65" t="s">
        <v>23</v>
      </c>
      <c r="E65">
        <v>48105</v>
      </c>
      <c r="F65">
        <v>2508242805</v>
      </c>
      <c r="G65">
        <v>3740223993.3276801</v>
      </c>
      <c r="H65">
        <v>254164709.831642</v>
      </c>
      <c r="I65">
        <v>1576772737.7541399</v>
      </c>
      <c r="J65">
        <v>4.5283101749999997</v>
      </c>
      <c r="K65">
        <v>1396223257</v>
      </c>
      <c r="L65" s="13">
        <v>666.79462799938199</v>
      </c>
      <c r="M65">
        <v>34.368569958847701</v>
      </c>
      <c r="N65" s="2">
        <v>16.685745935046501</v>
      </c>
    </row>
    <row r="66" spans="1:14" x14ac:dyDescent="0.25">
      <c r="A66" t="s">
        <v>28</v>
      </c>
      <c r="B66">
        <v>2012</v>
      </c>
      <c r="C66" t="s">
        <v>20</v>
      </c>
      <c r="D66" t="s">
        <v>25</v>
      </c>
      <c r="E66">
        <v>4772</v>
      </c>
      <c r="F66">
        <v>313219764</v>
      </c>
      <c r="G66">
        <v>4979503952.3269701</v>
      </c>
      <c r="H66">
        <v>59242125.998997398</v>
      </c>
      <c r="I66">
        <v>187915576.65605801</v>
      </c>
      <c r="J66">
        <v>1.9083253600000001</v>
      </c>
      <c r="K66">
        <v>1133234832</v>
      </c>
      <c r="L66" s="13">
        <v>845.41710028992702</v>
      </c>
      <c r="M66">
        <v>8.3057750548264693</v>
      </c>
      <c r="N66" s="2">
        <v>3.4820565618414601</v>
      </c>
    </row>
    <row r="67" spans="1:14" x14ac:dyDescent="0.25">
      <c r="A67" t="s">
        <v>28</v>
      </c>
      <c r="B67">
        <v>2012</v>
      </c>
      <c r="C67" t="s">
        <v>22</v>
      </c>
      <c r="D67" t="s">
        <v>21</v>
      </c>
      <c r="E67">
        <v>44602</v>
      </c>
      <c r="F67">
        <v>2427062432</v>
      </c>
      <c r="G67">
        <v>4559178578.6691198</v>
      </c>
      <c r="H67">
        <v>329140128.44741201</v>
      </c>
      <c r="I67">
        <v>230582972.72637799</v>
      </c>
      <c r="J67">
        <v>4.5426087739999996</v>
      </c>
      <c r="K67">
        <v>1245742935</v>
      </c>
      <c r="L67" s="13">
        <v>677.74128399322694</v>
      </c>
      <c r="M67">
        <v>37.519768498267098</v>
      </c>
      <c r="N67" s="2">
        <v>6.5688460157873898</v>
      </c>
    </row>
    <row r="68" spans="1:14" x14ac:dyDescent="0.25">
      <c r="A68" t="s">
        <v>29</v>
      </c>
      <c r="B68">
        <v>2012</v>
      </c>
      <c r="C68" t="s">
        <v>14</v>
      </c>
      <c r="D68" t="s">
        <v>23</v>
      </c>
      <c r="E68">
        <v>15659</v>
      </c>
      <c r="F68">
        <v>1181878684</v>
      </c>
      <c r="G68">
        <v>5345947149.1482</v>
      </c>
      <c r="H68">
        <v>17222486.491995499</v>
      </c>
      <c r="I68">
        <v>689265795.52596605</v>
      </c>
      <c r="J68">
        <v>1.9611818379999999</v>
      </c>
      <c r="K68">
        <v>369078902</v>
      </c>
      <c r="L68" s="13">
        <v>210.02446949520001</v>
      </c>
      <c r="M68">
        <v>40.697039790004403</v>
      </c>
      <c r="N68" s="2">
        <v>8.5486648084108996</v>
      </c>
    </row>
    <row r="69" spans="1:14" x14ac:dyDescent="0.25">
      <c r="A69" t="s">
        <v>29</v>
      </c>
      <c r="B69">
        <v>2012</v>
      </c>
      <c r="C69" t="s">
        <v>16</v>
      </c>
      <c r="D69" t="s">
        <v>15</v>
      </c>
      <c r="E69">
        <v>27875</v>
      </c>
      <c r="F69">
        <v>1054148875</v>
      </c>
      <c r="G69">
        <v>2466730619.3478999</v>
      </c>
      <c r="H69">
        <v>121052756.225871</v>
      </c>
      <c r="I69">
        <v>590479248.44799304</v>
      </c>
      <c r="J69">
        <v>1.2995956</v>
      </c>
      <c r="K69">
        <v>1814854852</v>
      </c>
      <c r="L69" s="13">
        <v>389.12797784371799</v>
      </c>
      <c r="M69">
        <v>71.109693877550995</v>
      </c>
      <c r="N69" s="2">
        <v>12.173427958294001</v>
      </c>
    </row>
    <row r="70" spans="1:14" x14ac:dyDescent="0.25">
      <c r="A70" t="s">
        <v>29</v>
      </c>
      <c r="B70">
        <v>2012</v>
      </c>
      <c r="C70" t="s">
        <v>17</v>
      </c>
      <c r="D70" t="s">
        <v>26</v>
      </c>
      <c r="E70">
        <v>42713</v>
      </c>
      <c r="F70">
        <v>2695104874</v>
      </c>
      <c r="G70">
        <v>2313684789.1796198</v>
      </c>
      <c r="H70">
        <v>371760301.16366202</v>
      </c>
      <c r="I70">
        <v>1339382569.7837999</v>
      </c>
      <c r="J70">
        <v>4.3326346170000001</v>
      </c>
      <c r="K70">
        <v>1076319548</v>
      </c>
      <c r="L70" s="13">
        <v>354.93484004798501</v>
      </c>
      <c r="M70">
        <v>44.538174386352701</v>
      </c>
      <c r="N70" s="2">
        <v>14.6458504793349</v>
      </c>
    </row>
    <row r="71" spans="1:14" x14ac:dyDescent="0.25">
      <c r="A71" t="s">
        <v>29</v>
      </c>
      <c r="B71">
        <v>2012</v>
      </c>
      <c r="C71" t="s">
        <v>19</v>
      </c>
      <c r="D71" t="s">
        <v>21</v>
      </c>
      <c r="E71">
        <v>21670</v>
      </c>
      <c r="F71">
        <v>1587955930</v>
      </c>
      <c r="G71">
        <v>1628939474.5230801</v>
      </c>
      <c r="H71">
        <v>274693416.98856699</v>
      </c>
      <c r="I71">
        <v>1664355299.94188</v>
      </c>
      <c r="J71">
        <v>2.118279298</v>
      </c>
      <c r="K71">
        <v>3637189551</v>
      </c>
      <c r="L71" s="13">
        <v>620.23003864549298</v>
      </c>
      <c r="M71">
        <v>56.866192563046098</v>
      </c>
      <c r="N71" s="2">
        <v>11.2460451314592</v>
      </c>
    </row>
    <row r="72" spans="1:14" x14ac:dyDescent="0.25">
      <c r="A72" t="s">
        <v>29</v>
      </c>
      <c r="B72">
        <v>2012</v>
      </c>
      <c r="C72" t="s">
        <v>20</v>
      </c>
      <c r="D72" t="s">
        <v>18</v>
      </c>
      <c r="E72">
        <v>23330</v>
      </c>
      <c r="F72">
        <v>936396210</v>
      </c>
      <c r="G72">
        <v>3104572590.30024</v>
      </c>
      <c r="H72">
        <v>145372931.10520601</v>
      </c>
      <c r="I72">
        <v>1404847419.0292499</v>
      </c>
      <c r="J72">
        <v>3.7812813599999999</v>
      </c>
      <c r="K72">
        <v>2177332085</v>
      </c>
      <c r="L72" s="13">
        <v>639.49506482711104</v>
      </c>
      <c r="M72">
        <v>24.499868731950599</v>
      </c>
      <c r="N72" s="2">
        <v>12.2486405565603</v>
      </c>
    </row>
    <row r="73" spans="1:14" x14ac:dyDescent="0.25">
      <c r="A73" t="s">
        <v>29</v>
      </c>
      <c r="B73">
        <v>2012</v>
      </c>
      <c r="C73" t="s">
        <v>22</v>
      </c>
      <c r="D73" t="s">
        <v>18</v>
      </c>
      <c r="E73">
        <v>13819</v>
      </c>
      <c r="F73">
        <v>745866706</v>
      </c>
      <c r="G73">
        <v>1605506674.73667</v>
      </c>
      <c r="H73">
        <v>20550407.588285699</v>
      </c>
      <c r="I73">
        <v>727694704.15573895</v>
      </c>
      <c r="J73">
        <v>2.3404721409999998</v>
      </c>
      <c r="K73">
        <v>3903380134</v>
      </c>
      <c r="L73" s="13">
        <v>914.76100448470402</v>
      </c>
      <c r="M73">
        <v>25.032606332874401</v>
      </c>
      <c r="N73" s="2">
        <v>15.6503803670048</v>
      </c>
    </row>
    <row r="74" spans="1:14" x14ac:dyDescent="0.25">
      <c r="A74" t="s">
        <v>30</v>
      </c>
      <c r="B74">
        <v>2012</v>
      </c>
      <c r="C74" t="s">
        <v>14</v>
      </c>
      <c r="D74" t="s">
        <v>15</v>
      </c>
      <c r="E74">
        <v>47836</v>
      </c>
      <c r="F74">
        <v>3714034876</v>
      </c>
      <c r="G74">
        <v>3620645071.2820802</v>
      </c>
      <c r="H74">
        <v>236140434.823385</v>
      </c>
      <c r="I74">
        <v>1141258384.06129</v>
      </c>
      <c r="J74">
        <v>5.0472303759999999</v>
      </c>
      <c r="K74">
        <v>262311925</v>
      </c>
      <c r="L74" s="13">
        <v>318.54779989768599</v>
      </c>
      <c r="M74">
        <v>58.364344017276501</v>
      </c>
      <c r="N74" s="2">
        <v>12.1564556834741</v>
      </c>
    </row>
    <row r="75" spans="1:14" x14ac:dyDescent="0.25">
      <c r="A75" t="s">
        <v>30</v>
      </c>
      <c r="B75">
        <v>2012</v>
      </c>
      <c r="C75" t="s">
        <v>16</v>
      </c>
      <c r="D75" t="s">
        <v>25</v>
      </c>
      <c r="E75">
        <v>39459</v>
      </c>
      <c r="F75">
        <v>2668217580</v>
      </c>
      <c r="G75">
        <v>3363740627.8393998</v>
      </c>
      <c r="H75">
        <v>85727580.681232795</v>
      </c>
      <c r="I75">
        <v>1069547280.3562</v>
      </c>
      <c r="J75">
        <v>3.8037032040000001</v>
      </c>
      <c r="K75">
        <v>2208696771</v>
      </c>
      <c r="L75" s="13">
        <v>341.388616623198</v>
      </c>
      <c r="M75">
        <v>49.602142022099002</v>
      </c>
      <c r="N75" s="2">
        <v>16.526306953839999</v>
      </c>
    </row>
    <row r="76" spans="1:14" x14ac:dyDescent="0.25">
      <c r="A76" t="s">
        <v>30</v>
      </c>
      <c r="B76">
        <v>2012</v>
      </c>
      <c r="C76" t="s">
        <v>17</v>
      </c>
      <c r="D76" t="s">
        <v>25</v>
      </c>
      <c r="E76">
        <v>14416</v>
      </c>
      <c r="F76">
        <v>450384672</v>
      </c>
      <c r="G76">
        <v>2892821627.6210999</v>
      </c>
      <c r="H76">
        <v>41469524.942121401</v>
      </c>
      <c r="I76">
        <v>327660151.10462099</v>
      </c>
      <c r="J76">
        <v>2.4086237760000002</v>
      </c>
      <c r="K76">
        <v>4379927930</v>
      </c>
      <c r="L76" s="13">
        <v>895.47823781132195</v>
      </c>
      <c r="M76">
        <v>21.5199510367373</v>
      </c>
      <c r="N76" s="2">
        <v>5.1550429347861702</v>
      </c>
    </row>
    <row r="77" spans="1:14" x14ac:dyDescent="0.25">
      <c r="A77" t="s">
        <v>30</v>
      </c>
      <c r="B77">
        <v>2012</v>
      </c>
      <c r="C77" t="s">
        <v>19</v>
      </c>
      <c r="D77" t="s">
        <v>21</v>
      </c>
      <c r="E77">
        <v>19545</v>
      </c>
      <c r="F77">
        <v>1473321645</v>
      </c>
      <c r="G77">
        <v>4377631824.00669</v>
      </c>
      <c r="H77">
        <v>25771025.272424001</v>
      </c>
      <c r="I77">
        <v>765786128.46061599</v>
      </c>
      <c r="J77">
        <v>3.1179045849999998</v>
      </c>
      <c r="K77">
        <v>148998320</v>
      </c>
      <c r="L77" s="13">
        <v>740.51944683146098</v>
      </c>
      <c r="M77">
        <v>19.440990699756298</v>
      </c>
      <c r="N77" s="2">
        <v>8.5809169677769397</v>
      </c>
    </row>
    <row r="78" spans="1:14" x14ac:dyDescent="0.25">
      <c r="A78" t="s">
        <v>30</v>
      </c>
      <c r="B78">
        <v>2012</v>
      </c>
      <c r="C78" t="s">
        <v>20</v>
      </c>
      <c r="D78" t="s">
        <v>21</v>
      </c>
      <c r="E78">
        <v>46240</v>
      </c>
      <c r="F78">
        <v>2895548800</v>
      </c>
      <c r="G78">
        <v>3793242362.3421001</v>
      </c>
      <c r="H78">
        <v>342920962.100685</v>
      </c>
      <c r="I78">
        <v>229616741.33311799</v>
      </c>
      <c r="J78">
        <v>6.6312216160000004</v>
      </c>
      <c r="K78">
        <v>445262737</v>
      </c>
      <c r="L78" s="13">
        <v>865.81346981721902</v>
      </c>
      <c r="M78">
        <v>32.592759670688999</v>
      </c>
      <c r="N78" s="2">
        <v>9.6971919087765794</v>
      </c>
    </row>
    <row r="79" spans="1:14" x14ac:dyDescent="0.25">
      <c r="A79" t="s">
        <v>30</v>
      </c>
      <c r="B79">
        <v>2012</v>
      </c>
      <c r="C79" t="s">
        <v>22</v>
      </c>
      <c r="D79" t="s">
        <v>18</v>
      </c>
      <c r="E79">
        <v>35827</v>
      </c>
      <c r="F79">
        <v>1916171268</v>
      </c>
      <c r="G79">
        <v>2809705704.34975</v>
      </c>
      <c r="H79">
        <v>11229255.8202767</v>
      </c>
      <c r="I79">
        <v>47105813.901893698</v>
      </c>
      <c r="J79">
        <v>3.6718862909999999</v>
      </c>
      <c r="K79">
        <v>1131664371</v>
      </c>
      <c r="L79" s="13">
        <v>598.78300668751501</v>
      </c>
      <c r="M79">
        <v>42.116709378600099</v>
      </c>
      <c r="N79" s="2">
        <v>19.710394699417101</v>
      </c>
    </row>
    <row r="80" spans="1:14" x14ac:dyDescent="0.25">
      <c r="A80" t="s">
        <v>31</v>
      </c>
      <c r="B80">
        <v>2012</v>
      </c>
      <c r="C80" t="s">
        <v>14</v>
      </c>
      <c r="D80" t="s">
        <v>23</v>
      </c>
      <c r="E80">
        <v>14790</v>
      </c>
      <c r="F80">
        <v>707775450</v>
      </c>
      <c r="G80">
        <v>1521105933.2465701</v>
      </c>
      <c r="H80">
        <v>399017044.518924</v>
      </c>
      <c r="I80">
        <v>1849813508.6628301</v>
      </c>
      <c r="J80">
        <v>2.9740570499999999</v>
      </c>
      <c r="K80">
        <v>204315010</v>
      </c>
      <c r="L80" s="13">
        <v>717.29986130379098</v>
      </c>
      <c r="M80">
        <v>20.296418279127199</v>
      </c>
      <c r="N80" s="2">
        <v>12.974217956019499</v>
      </c>
    </row>
    <row r="81" spans="1:14" x14ac:dyDescent="0.25">
      <c r="A81" t="s">
        <v>31</v>
      </c>
      <c r="B81">
        <v>2012</v>
      </c>
      <c r="C81" t="s">
        <v>16</v>
      </c>
      <c r="D81" t="s">
        <v>21</v>
      </c>
      <c r="E81">
        <v>7720</v>
      </c>
      <c r="F81">
        <v>238849080</v>
      </c>
      <c r="G81">
        <v>3545869575.7094898</v>
      </c>
      <c r="H81">
        <v>49461112.100951403</v>
      </c>
      <c r="I81">
        <v>648791393.87590396</v>
      </c>
      <c r="J81">
        <v>0.93685653599999996</v>
      </c>
      <c r="K81">
        <v>1092533317</v>
      </c>
      <c r="L81" s="13">
        <v>217.831300862989</v>
      </c>
      <c r="M81">
        <v>25.2155735563104</v>
      </c>
      <c r="N81" s="2">
        <v>2.1078924497307199</v>
      </c>
    </row>
    <row r="82" spans="1:14" x14ac:dyDescent="0.25">
      <c r="A82" t="s">
        <v>31</v>
      </c>
      <c r="B82">
        <v>2012</v>
      </c>
      <c r="C82" t="s">
        <v>17</v>
      </c>
      <c r="D82" t="s">
        <v>18</v>
      </c>
      <c r="E82">
        <v>39379</v>
      </c>
      <c r="F82">
        <v>2041289223</v>
      </c>
      <c r="G82">
        <v>3592361278.1780601</v>
      </c>
      <c r="H82">
        <v>200338921.21485499</v>
      </c>
      <c r="I82">
        <v>1417059067.8511901</v>
      </c>
      <c r="J82">
        <v>4.3726894830000003</v>
      </c>
      <c r="K82">
        <v>676818581</v>
      </c>
      <c r="L82" s="13">
        <v>708.09101683800395</v>
      </c>
      <c r="M82">
        <v>33.544303797468302</v>
      </c>
      <c r="N82" s="2">
        <v>9.9854012133261101</v>
      </c>
    </row>
    <row r="83" spans="1:14" x14ac:dyDescent="0.25">
      <c r="A83" t="s">
        <v>31</v>
      </c>
      <c r="B83">
        <v>2012</v>
      </c>
      <c r="C83" t="s">
        <v>19</v>
      </c>
      <c r="D83" t="s">
        <v>15</v>
      </c>
      <c r="E83">
        <v>28614</v>
      </c>
      <c r="F83">
        <v>1515483282</v>
      </c>
      <c r="G83">
        <v>5735747560.0892496</v>
      </c>
      <c r="H83">
        <v>38548909.7780625</v>
      </c>
      <c r="I83">
        <v>1256342958.1887</v>
      </c>
      <c r="J83">
        <v>2.345943874</v>
      </c>
      <c r="K83">
        <v>91845555</v>
      </c>
      <c r="L83" s="13">
        <v>277.56053388207499</v>
      </c>
      <c r="M83">
        <v>53.426192165502798</v>
      </c>
      <c r="N83" s="2">
        <v>16.029782528840201</v>
      </c>
    </row>
    <row r="84" spans="1:14" x14ac:dyDescent="0.25">
      <c r="A84" t="s">
        <v>31</v>
      </c>
      <c r="B84">
        <v>2012</v>
      </c>
      <c r="C84" t="s">
        <v>20</v>
      </c>
      <c r="D84" t="s">
        <v>18</v>
      </c>
      <c r="E84">
        <v>27025</v>
      </c>
      <c r="F84">
        <v>1022653025</v>
      </c>
      <c r="G84">
        <v>2140123218.64768</v>
      </c>
      <c r="H84">
        <v>43632312.606806502</v>
      </c>
      <c r="I84">
        <v>1079725317.4288099</v>
      </c>
      <c r="J84">
        <v>2.0118681</v>
      </c>
      <c r="K84">
        <v>1571729549</v>
      </c>
      <c r="L84" s="13">
        <v>677.08351327393802</v>
      </c>
      <c r="M84">
        <v>37.524298805887199</v>
      </c>
      <c r="N84" s="2">
        <v>8.3387665084339009</v>
      </c>
    </row>
    <row r="85" spans="1:14" x14ac:dyDescent="0.25">
      <c r="A85" t="s">
        <v>31</v>
      </c>
      <c r="B85">
        <v>2012</v>
      </c>
      <c r="C85" t="s">
        <v>22</v>
      </c>
      <c r="D85" t="s">
        <v>21</v>
      </c>
      <c r="E85">
        <v>41981</v>
      </c>
      <c r="F85">
        <v>1910765215</v>
      </c>
      <c r="G85">
        <v>2669482276.9506698</v>
      </c>
      <c r="H85">
        <v>291391592.09571302</v>
      </c>
      <c r="I85">
        <v>1593198119.9386499</v>
      </c>
      <c r="J85">
        <v>3.486287205</v>
      </c>
      <c r="K85">
        <v>2062317776</v>
      </c>
      <c r="L85" s="13">
        <v>923.63841168061901</v>
      </c>
      <c r="M85">
        <v>38.000108620876901</v>
      </c>
      <c r="N85" s="2">
        <v>4.4786678962086102</v>
      </c>
    </row>
    <row r="86" spans="1:14" x14ac:dyDescent="0.25">
      <c r="A86" t="s">
        <v>13</v>
      </c>
      <c r="B86">
        <v>2013</v>
      </c>
      <c r="C86" t="s">
        <v>14</v>
      </c>
      <c r="D86" t="s">
        <v>21</v>
      </c>
      <c r="E86">
        <v>24462</v>
      </c>
      <c r="F86">
        <v>1032638868</v>
      </c>
      <c r="G86">
        <v>4340987604.0632095</v>
      </c>
      <c r="H86">
        <v>327936295.01898003</v>
      </c>
      <c r="I86">
        <v>724434531.26431501</v>
      </c>
      <c r="J86">
        <v>4.094327979</v>
      </c>
      <c r="K86">
        <v>1800547073</v>
      </c>
      <c r="L86" s="13">
        <v>628.34393407165896</v>
      </c>
      <c r="M86">
        <v>22.4115658411895</v>
      </c>
      <c r="N86" s="2">
        <v>4.7031959435284802</v>
      </c>
    </row>
    <row r="87" spans="1:14" x14ac:dyDescent="0.25">
      <c r="A87" t="s">
        <v>13</v>
      </c>
      <c r="B87">
        <v>2013</v>
      </c>
      <c r="C87" t="s">
        <v>16</v>
      </c>
      <c r="D87" t="s">
        <v>23</v>
      </c>
      <c r="E87">
        <v>48843</v>
      </c>
      <c r="F87">
        <v>1986249438</v>
      </c>
      <c r="G87">
        <v>5334011229.6441698</v>
      </c>
      <c r="H87">
        <v>301916718.67791498</v>
      </c>
      <c r="I87">
        <v>1548358303.7686999</v>
      </c>
      <c r="J87">
        <v>2.3736802080000001</v>
      </c>
      <c r="K87">
        <v>1533172268</v>
      </c>
      <c r="L87" s="13">
        <v>864.49243974788806</v>
      </c>
      <c r="M87">
        <v>72.673302682676393</v>
      </c>
      <c r="N87" s="2">
        <v>3.8737894565120201</v>
      </c>
    </row>
    <row r="88" spans="1:14" x14ac:dyDescent="0.25">
      <c r="A88" t="s">
        <v>13</v>
      </c>
      <c r="B88">
        <v>2013</v>
      </c>
      <c r="C88" t="s">
        <v>17</v>
      </c>
      <c r="D88" t="s">
        <v>25</v>
      </c>
      <c r="E88">
        <v>17881</v>
      </c>
      <c r="F88">
        <v>1285661781</v>
      </c>
      <c r="G88">
        <v>1170468264.38465</v>
      </c>
      <c r="H88">
        <v>198842798.56400701</v>
      </c>
      <c r="I88">
        <v>860402696.13972294</v>
      </c>
      <c r="J88">
        <v>1.543738705</v>
      </c>
      <c r="K88">
        <v>2737030558</v>
      </c>
      <c r="L88" s="13">
        <v>715.26457637272802</v>
      </c>
      <c r="M88">
        <v>70.472549560556502</v>
      </c>
      <c r="N88" s="2">
        <v>9.4353402286504302</v>
      </c>
    </row>
    <row r="89" spans="1:14" x14ac:dyDescent="0.25">
      <c r="A89" t="s">
        <v>13</v>
      </c>
      <c r="B89">
        <v>2013</v>
      </c>
      <c r="C89" t="s">
        <v>19</v>
      </c>
      <c r="D89" t="s">
        <v>15</v>
      </c>
      <c r="E89">
        <v>26460</v>
      </c>
      <c r="F89">
        <v>1606862880</v>
      </c>
      <c r="G89">
        <v>455423023.66599298</v>
      </c>
      <c r="H89">
        <v>283664687.32662201</v>
      </c>
      <c r="I89">
        <v>1329484811.3579299</v>
      </c>
      <c r="J89">
        <v>4.0616624400000001</v>
      </c>
      <c r="K89">
        <v>1260727563</v>
      </c>
      <c r="L89" s="13">
        <v>478.26185788002698</v>
      </c>
      <c r="M89">
        <v>28.363168613999299</v>
      </c>
      <c r="N89" s="2">
        <v>2.0029782813146002</v>
      </c>
    </row>
    <row r="90" spans="1:14" x14ac:dyDescent="0.25">
      <c r="A90" t="s">
        <v>13</v>
      </c>
      <c r="B90">
        <v>2013</v>
      </c>
      <c r="C90" t="s">
        <v>20</v>
      </c>
      <c r="D90" t="s">
        <v>25</v>
      </c>
      <c r="E90">
        <v>43925</v>
      </c>
      <c r="F90">
        <v>1365803950</v>
      </c>
      <c r="G90">
        <v>1220946618.87991</v>
      </c>
      <c r="H90">
        <v>25797956.237194698</v>
      </c>
      <c r="I90">
        <v>65106452.876989603</v>
      </c>
      <c r="J90">
        <v>2.1278318980000002</v>
      </c>
      <c r="K90">
        <v>3173236781</v>
      </c>
      <c r="L90" s="13">
        <v>395.59833806183798</v>
      </c>
      <c r="M90">
        <v>61.8418088641099</v>
      </c>
      <c r="N90" s="2">
        <v>17.272939176368499</v>
      </c>
    </row>
    <row r="91" spans="1:14" x14ac:dyDescent="0.25">
      <c r="A91" t="s">
        <v>13</v>
      </c>
      <c r="B91">
        <v>2013</v>
      </c>
      <c r="C91" t="s">
        <v>22</v>
      </c>
      <c r="D91" t="s">
        <v>25</v>
      </c>
      <c r="E91">
        <v>8970</v>
      </c>
      <c r="F91">
        <v>668139420</v>
      </c>
      <c r="G91">
        <v>3556023039.1317201</v>
      </c>
      <c r="H91">
        <v>107048561.01315001</v>
      </c>
      <c r="I91">
        <v>636336059.33666801</v>
      </c>
      <c r="J91">
        <v>1.537145481</v>
      </c>
      <c r="K91">
        <v>973158075</v>
      </c>
      <c r="L91" s="13">
        <v>636.73297316419303</v>
      </c>
      <c r="M91">
        <v>17.504829927990102</v>
      </c>
      <c r="N91" s="2">
        <v>6.3414323120152298</v>
      </c>
    </row>
    <row r="92" spans="1:14" x14ac:dyDescent="0.25">
      <c r="A92" t="s">
        <v>24</v>
      </c>
      <c r="B92">
        <v>2013</v>
      </c>
      <c r="C92" t="s">
        <v>14</v>
      </c>
      <c r="D92" t="s">
        <v>21</v>
      </c>
      <c r="E92">
        <v>35400</v>
      </c>
      <c r="F92">
        <v>1811134800</v>
      </c>
      <c r="G92">
        <v>1322164449.7279201</v>
      </c>
      <c r="H92">
        <v>117425173.288252</v>
      </c>
      <c r="I92">
        <v>863319403.88382697</v>
      </c>
      <c r="J92">
        <v>1.9849696830000001</v>
      </c>
      <c r="K92">
        <v>723143952</v>
      </c>
      <c r="L92" s="13">
        <v>884.03776620287204</v>
      </c>
      <c r="M92">
        <v>81.900839830645694</v>
      </c>
      <c r="N92" s="2">
        <v>10.705795629796601</v>
      </c>
    </row>
    <row r="93" spans="1:14" x14ac:dyDescent="0.25">
      <c r="A93" t="s">
        <v>24</v>
      </c>
      <c r="B93">
        <v>2013</v>
      </c>
      <c r="C93" t="s">
        <v>16</v>
      </c>
      <c r="D93" t="s">
        <v>18</v>
      </c>
      <c r="E93">
        <v>27088</v>
      </c>
      <c r="F93">
        <v>1060495200</v>
      </c>
      <c r="G93">
        <v>1587793134.95805</v>
      </c>
      <c r="H93">
        <v>387563970.974361</v>
      </c>
      <c r="I93">
        <v>1218456261.3199501</v>
      </c>
      <c r="J93">
        <v>3.2848549500000002</v>
      </c>
      <c r="K93">
        <v>1792435642</v>
      </c>
      <c r="L93" s="13">
        <v>619.61446240699001</v>
      </c>
      <c r="M93">
        <v>24.505599884202699</v>
      </c>
      <c r="N93" s="2">
        <v>5.1900998716975</v>
      </c>
    </row>
    <row r="94" spans="1:14" x14ac:dyDescent="0.25">
      <c r="A94" t="s">
        <v>24</v>
      </c>
      <c r="B94">
        <v>2013</v>
      </c>
      <c r="C94" t="s">
        <v>17</v>
      </c>
      <c r="D94" t="s">
        <v>21</v>
      </c>
      <c r="E94">
        <v>21429</v>
      </c>
      <c r="F94">
        <v>1361255796</v>
      </c>
      <c r="G94">
        <v>4859943348.6885405</v>
      </c>
      <c r="H94">
        <v>39911111.495396599</v>
      </c>
      <c r="I94">
        <v>41779334.248516202</v>
      </c>
      <c r="J94">
        <v>3.2156449560000002</v>
      </c>
      <c r="K94">
        <v>1871091005</v>
      </c>
      <c r="L94" s="13">
        <v>894.04189140408596</v>
      </c>
      <c r="M94">
        <v>25.3973333333333</v>
      </c>
      <c r="N94" s="2">
        <v>13.942671273975</v>
      </c>
    </row>
    <row r="95" spans="1:14" x14ac:dyDescent="0.25">
      <c r="A95" t="s">
        <v>24</v>
      </c>
      <c r="B95">
        <v>2013</v>
      </c>
      <c r="C95" t="s">
        <v>19</v>
      </c>
      <c r="D95" t="s">
        <v>23</v>
      </c>
      <c r="E95">
        <v>25490</v>
      </c>
      <c r="F95">
        <v>1912081370</v>
      </c>
      <c r="G95">
        <v>4376405389.1879997</v>
      </c>
      <c r="H95">
        <v>9457445.0224878397</v>
      </c>
      <c r="I95">
        <v>311688875.49272001</v>
      </c>
      <c r="J95">
        <v>4.0579068019999998</v>
      </c>
      <c r="K95">
        <v>707749713</v>
      </c>
      <c r="L95" s="13">
        <v>933.85112009063596</v>
      </c>
      <c r="M95">
        <v>24.206567776490399</v>
      </c>
      <c r="N95" s="2">
        <v>8.6290189849751897</v>
      </c>
    </row>
    <row r="96" spans="1:14" x14ac:dyDescent="0.25">
      <c r="A96" t="s">
        <v>24</v>
      </c>
      <c r="B96">
        <v>2013</v>
      </c>
      <c r="C96" t="s">
        <v>20</v>
      </c>
      <c r="D96" t="s">
        <v>21</v>
      </c>
      <c r="E96">
        <v>37933</v>
      </c>
      <c r="F96">
        <v>1786833965</v>
      </c>
      <c r="G96">
        <v>4538262781.3046503</v>
      </c>
      <c r="H96">
        <v>274533473.03291398</v>
      </c>
      <c r="I96">
        <v>2042306717.05796</v>
      </c>
      <c r="J96">
        <v>4.053685669</v>
      </c>
      <c r="K96">
        <v>2082577958</v>
      </c>
      <c r="L96" s="13">
        <v>937.06092048520804</v>
      </c>
      <c r="M96">
        <v>31.398890820296302</v>
      </c>
      <c r="N96" s="2">
        <v>6.18932041943419</v>
      </c>
    </row>
    <row r="97" spans="1:14" x14ac:dyDescent="0.25">
      <c r="A97" t="s">
        <v>24</v>
      </c>
      <c r="B97">
        <v>2013</v>
      </c>
      <c r="C97" t="s">
        <v>22</v>
      </c>
      <c r="D97" t="s">
        <v>21</v>
      </c>
      <c r="E97">
        <v>4181</v>
      </c>
      <c r="F97">
        <v>319169178</v>
      </c>
      <c r="G97">
        <v>3742653988.6238298</v>
      </c>
      <c r="H97">
        <v>302048648.34770501</v>
      </c>
      <c r="I97">
        <v>538622021.246961</v>
      </c>
      <c r="J97">
        <v>0.80675110800000005</v>
      </c>
      <c r="K97">
        <v>3070918333</v>
      </c>
      <c r="L97" s="13">
        <v>546.48054801801197</v>
      </c>
      <c r="M97">
        <v>19.530994534497999</v>
      </c>
      <c r="N97" s="2">
        <v>4.5225749505583703</v>
      </c>
    </row>
    <row r="98" spans="1:14" x14ac:dyDescent="0.25">
      <c r="A98" t="s">
        <v>27</v>
      </c>
      <c r="B98">
        <v>2013</v>
      </c>
      <c r="C98" t="s">
        <v>14</v>
      </c>
      <c r="D98" t="s">
        <v>23</v>
      </c>
      <c r="E98">
        <v>38831</v>
      </c>
      <c r="F98">
        <v>1523611947</v>
      </c>
      <c r="G98">
        <v>5757088700.1483803</v>
      </c>
      <c r="H98">
        <v>23933712.799133401</v>
      </c>
      <c r="I98">
        <v>1392310028.9732699</v>
      </c>
      <c r="J98">
        <v>4.5503108909999996</v>
      </c>
      <c r="K98">
        <v>509481120</v>
      </c>
      <c r="L98" s="13">
        <v>620.90620875106003</v>
      </c>
      <c r="M98">
        <v>32.303443227099898</v>
      </c>
      <c r="N98" s="2">
        <v>2.9194455528174101</v>
      </c>
    </row>
    <row r="99" spans="1:14" x14ac:dyDescent="0.25">
      <c r="A99" t="s">
        <v>27</v>
      </c>
      <c r="B99">
        <v>2013</v>
      </c>
      <c r="C99" t="s">
        <v>16</v>
      </c>
      <c r="D99" t="s">
        <v>25</v>
      </c>
      <c r="E99">
        <v>37440</v>
      </c>
      <c r="F99">
        <v>1612241280</v>
      </c>
      <c r="G99">
        <v>2931108154.24019</v>
      </c>
      <c r="H99">
        <v>180556743.77293199</v>
      </c>
      <c r="I99">
        <v>38460601.664489202</v>
      </c>
      <c r="J99">
        <v>4.5155082479999997</v>
      </c>
      <c r="K99">
        <v>695296798</v>
      </c>
      <c r="L99" s="13">
        <v>387.58245869982198</v>
      </c>
      <c r="M99">
        <v>30.151725026575999</v>
      </c>
      <c r="N99" s="2">
        <v>18.893604608695</v>
      </c>
    </row>
    <row r="100" spans="1:14" x14ac:dyDescent="0.25">
      <c r="A100" t="s">
        <v>27</v>
      </c>
      <c r="B100">
        <v>2013</v>
      </c>
      <c r="C100" t="s">
        <v>17</v>
      </c>
      <c r="D100" t="s">
        <v>23</v>
      </c>
      <c r="E100">
        <v>49840</v>
      </c>
      <c r="F100">
        <v>2997975680</v>
      </c>
      <c r="G100">
        <v>2000121654.8828299</v>
      </c>
      <c r="H100">
        <v>55650776.475770801</v>
      </c>
      <c r="I100">
        <v>2509071700.6326599</v>
      </c>
      <c r="J100">
        <v>4.1631104179999996</v>
      </c>
      <c r="K100">
        <v>424955917</v>
      </c>
      <c r="L100" s="13">
        <v>229.356866403731</v>
      </c>
      <c r="M100">
        <v>62.871343332534401</v>
      </c>
      <c r="N100" s="2">
        <v>13.1124736282525</v>
      </c>
    </row>
    <row r="101" spans="1:14" x14ac:dyDescent="0.25">
      <c r="A101" t="s">
        <v>27</v>
      </c>
      <c r="B101">
        <v>2013</v>
      </c>
      <c r="C101" t="s">
        <v>19</v>
      </c>
      <c r="D101" t="s">
        <v>23</v>
      </c>
      <c r="E101">
        <v>11356</v>
      </c>
      <c r="F101">
        <v>429994940</v>
      </c>
      <c r="G101">
        <v>4008148018.1894202</v>
      </c>
      <c r="H101">
        <v>97413083.469457701</v>
      </c>
      <c r="I101">
        <v>155685344.38825899</v>
      </c>
      <c r="J101">
        <v>0.88670138600000004</v>
      </c>
      <c r="K101">
        <v>4870588996</v>
      </c>
      <c r="L101" s="13">
        <v>487.734173407524</v>
      </c>
      <c r="M101">
        <v>44.710421670144498</v>
      </c>
      <c r="N101" s="2">
        <v>15.564705640287199</v>
      </c>
    </row>
    <row r="102" spans="1:14" x14ac:dyDescent="0.25">
      <c r="A102" t="s">
        <v>27</v>
      </c>
      <c r="B102">
        <v>2013</v>
      </c>
      <c r="C102" t="s">
        <v>20</v>
      </c>
      <c r="D102" t="s">
        <v>15</v>
      </c>
      <c r="E102">
        <v>42322</v>
      </c>
      <c r="F102">
        <v>2757024368</v>
      </c>
      <c r="G102">
        <v>1804673861.7913499</v>
      </c>
      <c r="H102">
        <v>416875153.12695903</v>
      </c>
      <c r="I102">
        <v>897956052.27198303</v>
      </c>
      <c r="J102">
        <v>4.7118376179999997</v>
      </c>
      <c r="K102">
        <v>2056953529</v>
      </c>
      <c r="L102" s="13">
        <v>501.54395737148701</v>
      </c>
      <c r="M102">
        <v>33.1165833313771</v>
      </c>
      <c r="N102" s="2">
        <v>7.4215580126246499</v>
      </c>
    </row>
    <row r="103" spans="1:14" x14ac:dyDescent="0.25">
      <c r="A103" t="s">
        <v>27</v>
      </c>
      <c r="B103">
        <v>2013</v>
      </c>
      <c r="C103" t="s">
        <v>22</v>
      </c>
      <c r="D103" t="s">
        <v>23</v>
      </c>
      <c r="E103">
        <v>43516</v>
      </c>
      <c r="F103">
        <v>2788983956</v>
      </c>
      <c r="G103">
        <v>3538973199.2430801</v>
      </c>
      <c r="H103">
        <v>122174961.400554</v>
      </c>
      <c r="I103">
        <v>2007043946.3308101</v>
      </c>
      <c r="J103">
        <v>4.3085125680000003</v>
      </c>
      <c r="K103">
        <v>278875333</v>
      </c>
      <c r="L103" s="13">
        <v>918.04878687595703</v>
      </c>
      <c r="M103">
        <v>52.640110322135797</v>
      </c>
      <c r="N103" s="2">
        <v>9.0999601181043897</v>
      </c>
    </row>
    <row r="104" spans="1:14" x14ac:dyDescent="0.25">
      <c r="A104" t="s">
        <v>28</v>
      </c>
      <c r="B104">
        <v>2013</v>
      </c>
      <c r="C104" t="s">
        <v>14</v>
      </c>
      <c r="D104" t="s">
        <v>18</v>
      </c>
      <c r="E104">
        <v>22567</v>
      </c>
      <c r="F104">
        <v>1214014332</v>
      </c>
      <c r="G104">
        <v>4843784961.2509403</v>
      </c>
      <c r="H104">
        <v>343979835.16884297</v>
      </c>
      <c r="I104">
        <v>1636819005.5243399</v>
      </c>
      <c r="J104">
        <v>2.673548577</v>
      </c>
      <c r="K104">
        <v>1449823662</v>
      </c>
      <c r="L104" s="13">
        <v>889.19518852054705</v>
      </c>
      <c r="M104">
        <v>24.3777816186319</v>
      </c>
      <c r="N104" s="2">
        <v>14.4871487225472</v>
      </c>
    </row>
    <row r="105" spans="1:14" x14ac:dyDescent="0.25">
      <c r="A105" t="s">
        <v>28</v>
      </c>
      <c r="B105">
        <v>2013</v>
      </c>
      <c r="C105" t="s">
        <v>16</v>
      </c>
      <c r="D105" t="s">
        <v>21</v>
      </c>
      <c r="E105">
        <v>12690</v>
      </c>
      <c r="F105">
        <v>774851400</v>
      </c>
      <c r="G105">
        <v>3200287051.23245</v>
      </c>
      <c r="H105">
        <v>79464189.516077995</v>
      </c>
      <c r="I105">
        <v>877353982.09662497</v>
      </c>
      <c r="J105">
        <v>1.487648823</v>
      </c>
      <c r="K105">
        <v>2046393787</v>
      </c>
      <c r="L105" s="13">
        <v>482.96301363502999</v>
      </c>
      <c r="M105">
        <v>31.630898078217299</v>
      </c>
      <c r="N105" s="2">
        <v>19.997347159566299</v>
      </c>
    </row>
    <row r="106" spans="1:14" x14ac:dyDescent="0.25">
      <c r="A106" t="s">
        <v>28</v>
      </c>
      <c r="B106">
        <v>2013</v>
      </c>
      <c r="C106" t="s">
        <v>17</v>
      </c>
      <c r="D106" t="s">
        <v>21</v>
      </c>
      <c r="E106">
        <v>19490</v>
      </c>
      <c r="F106">
        <v>799908580</v>
      </c>
      <c r="G106">
        <v>432396733.747962</v>
      </c>
      <c r="H106">
        <v>180368059.454016</v>
      </c>
      <c r="I106">
        <v>186659772.689955</v>
      </c>
      <c r="J106">
        <v>1.522519245</v>
      </c>
      <c r="K106">
        <v>669243663</v>
      </c>
      <c r="L106" s="13">
        <v>672.96943084934503</v>
      </c>
      <c r="M106">
        <v>50.506621057814399</v>
      </c>
      <c r="N106" s="2">
        <v>17.953245399429399</v>
      </c>
    </row>
    <row r="107" spans="1:14" x14ac:dyDescent="0.25">
      <c r="A107" t="s">
        <v>28</v>
      </c>
      <c r="B107">
        <v>2013</v>
      </c>
      <c r="C107" t="s">
        <v>19</v>
      </c>
      <c r="D107" t="s">
        <v>15</v>
      </c>
      <c r="E107">
        <v>31952</v>
      </c>
      <c r="F107">
        <v>1622266944</v>
      </c>
      <c r="G107">
        <v>6499557581.4015398</v>
      </c>
      <c r="H107">
        <v>187674959.69939199</v>
      </c>
      <c r="I107">
        <v>653702302.94631898</v>
      </c>
      <c r="J107">
        <v>4.1897843159999999</v>
      </c>
      <c r="K107">
        <v>1097971911</v>
      </c>
      <c r="L107" s="13">
        <v>812.08482358586605</v>
      </c>
      <c r="M107">
        <v>26.5479078733091</v>
      </c>
      <c r="N107" s="2">
        <v>16.2872058606564</v>
      </c>
    </row>
    <row r="108" spans="1:14" x14ac:dyDescent="0.25">
      <c r="A108" t="s">
        <v>28</v>
      </c>
      <c r="B108">
        <v>2013</v>
      </c>
      <c r="C108" t="s">
        <v>20</v>
      </c>
      <c r="D108" t="s">
        <v>15</v>
      </c>
      <c r="E108">
        <v>48506</v>
      </c>
      <c r="F108">
        <v>1861126714</v>
      </c>
      <c r="G108">
        <v>3263929038.2033501</v>
      </c>
      <c r="H108">
        <v>282667727.65216601</v>
      </c>
      <c r="I108">
        <v>740160079.45630002</v>
      </c>
      <c r="J108">
        <v>2.4230814020000002</v>
      </c>
      <c r="K108">
        <v>4408933854</v>
      </c>
      <c r="L108" s="13">
        <v>361.71267010512901</v>
      </c>
      <c r="M108">
        <v>63.788432708240101</v>
      </c>
      <c r="N108" s="2">
        <v>16.733214313613601</v>
      </c>
    </row>
    <row r="109" spans="1:14" x14ac:dyDescent="0.25">
      <c r="A109" t="s">
        <v>28</v>
      </c>
      <c r="B109">
        <v>2013</v>
      </c>
      <c r="C109" t="s">
        <v>22</v>
      </c>
      <c r="D109" t="s">
        <v>25</v>
      </c>
      <c r="E109">
        <v>39315</v>
      </c>
      <c r="F109">
        <v>2392671585</v>
      </c>
      <c r="G109">
        <v>4255838749.7304201</v>
      </c>
      <c r="H109">
        <v>240940021.194363</v>
      </c>
      <c r="I109">
        <v>627759099.77010405</v>
      </c>
      <c r="J109">
        <v>2.7132244010000002</v>
      </c>
      <c r="K109">
        <v>2004410047</v>
      </c>
      <c r="L109" s="13">
        <v>786.81160895924302</v>
      </c>
      <c r="M109">
        <v>81.470045796464703</v>
      </c>
      <c r="N109" s="2">
        <v>4.4791912089335497</v>
      </c>
    </row>
    <row r="110" spans="1:14" x14ac:dyDescent="0.25">
      <c r="A110" t="s">
        <v>29</v>
      </c>
      <c r="B110">
        <v>2013</v>
      </c>
      <c r="C110" t="s">
        <v>14</v>
      </c>
      <c r="D110" t="s">
        <v>18</v>
      </c>
      <c r="E110">
        <v>16356</v>
      </c>
      <c r="F110">
        <v>1084173816</v>
      </c>
      <c r="G110">
        <v>2870386115.5353999</v>
      </c>
      <c r="H110">
        <v>166025424.60104799</v>
      </c>
      <c r="I110">
        <v>686042776.38660896</v>
      </c>
      <c r="J110">
        <v>3.5080901199999999</v>
      </c>
      <c r="K110">
        <v>1015962155</v>
      </c>
      <c r="L110" s="13">
        <v>901.72931166861997</v>
      </c>
      <c r="M110">
        <v>14.142916436081901</v>
      </c>
      <c r="N110" s="2">
        <v>12.5712328926738</v>
      </c>
    </row>
    <row r="111" spans="1:14" x14ac:dyDescent="0.25">
      <c r="A111" t="s">
        <v>29</v>
      </c>
      <c r="B111">
        <v>2013</v>
      </c>
      <c r="C111" t="s">
        <v>16</v>
      </c>
      <c r="D111" t="s">
        <v>26</v>
      </c>
      <c r="E111">
        <v>2816</v>
      </c>
      <c r="F111">
        <v>152703232</v>
      </c>
      <c r="G111">
        <v>1335746479.9296999</v>
      </c>
      <c r="H111">
        <v>19972373.172776401</v>
      </c>
      <c r="I111">
        <v>1715606480.22487</v>
      </c>
      <c r="J111">
        <v>0.38403426899999998</v>
      </c>
      <c r="K111">
        <v>4496147323</v>
      </c>
      <c r="L111" s="13">
        <v>811.15789457209803</v>
      </c>
      <c r="M111">
        <v>24.3619690284626</v>
      </c>
      <c r="N111" s="2">
        <v>3.7925650089882499</v>
      </c>
    </row>
    <row r="112" spans="1:14" x14ac:dyDescent="0.25">
      <c r="A112" t="s">
        <v>29</v>
      </c>
      <c r="B112">
        <v>2013</v>
      </c>
      <c r="C112" t="s">
        <v>17</v>
      </c>
      <c r="D112" t="s">
        <v>18</v>
      </c>
      <c r="E112">
        <v>22198</v>
      </c>
      <c r="F112">
        <v>877975296</v>
      </c>
      <c r="G112">
        <v>2857998818.1605802</v>
      </c>
      <c r="H112">
        <v>272096632.36912</v>
      </c>
      <c r="I112">
        <v>1611450931.5952101</v>
      </c>
      <c r="J112">
        <v>2.0367101949999999</v>
      </c>
      <c r="K112">
        <v>2861658912</v>
      </c>
      <c r="L112" s="13">
        <v>557.27169988802405</v>
      </c>
      <c r="M112">
        <v>33.679770592787001</v>
      </c>
      <c r="N112" s="2">
        <v>8.3545443932016195</v>
      </c>
    </row>
    <row r="113" spans="1:14" x14ac:dyDescent="0.25">
      <c r="A113" t="s">
        <v>29</v>
      </c>
      <c r="B113">
        <v>2013</v>
      </c>
      <c r="C113" t="s">
        <v>19</v>
      </c>
      <c r="D113" t="s">
        <v>15</v>
      </c>
      <c r="E113">
        <v>4007</v>
      </c>
      <c r="F113">
        <v>279480236</v>
      </c>
      <c r="G113">
        <v>1580359235.25159</v>
      </c>
      <c r="H113">
        <v>385933941.064282</v>
      </c>
      <c r="I113">
        <v>693456418.52655602</v>
      </c>
      <c r="J113">
        <v>2.7524532910000001</v>
      </c>
      <c r="K113">
        <v>3948807997</v>
      </c>
      <c r="L113" s="13">
        <v>373.33397629608203</v>
      </c>
      <c r="M113">
        <v>5.1274504785791004</v>
      </c>
      <c r="N113" s="2">
        <v>10.722442859839999</v>
      </c>
    </row>
    <row r="114" spans="1:14" x14ac:dyDescent="0.25">
      <c r="A114" t="s">
        <v>29</v>
      </c>
      <c r="B114">
        <v>2013</v>
      </c>
      <c r="C114" t="s">
        <v>20</v>
      </c>
      <c r="D114" t="s">
        <v>15</v>
      </c>
      <c r="E114">
        <v>42315</v>
      </c>
      <c r="F114">
        <v>1981780710</v>
      </c>
      <c r="G114">
        <v>2880663121.1652799</v>
      </c>
      <c r="H114">
        <v>67494249.214913994</v>
      </c>
      <c r="I114">
        <v>1291159708.91766</v>
      </c>
      <c r="J114">
        <v>4.3227807260000004</v>
      </c>
      <c r="K114">
        <v>3272184657</v>
      </c>
      <c r="L114" s="13">
        <v>352.104858257925</v>
      </c>
      <c r="M114">
        <v>34.372816922002102</v>
      </c>
      <c r="N114" s="2">
        <v>11.342712525777101</v>
      </c>
    </row>
    <row r="115" spans="1:14" x14ac:dyDescent="0.25">
      <c r="A115" t="s">
        <v>29</v>
      </c>
      <c r="B115">
        <v>2013</v>
      </c>
      <c r="C115" t="s">
        <v>22</v>
      </c>
      <c r="D115" t="s">
        <v>21</v>
      </c>
      <c r="E115">
        <v>40132</v>
      </c>
      <c r="F115">
        <v>1593842380</v>
      </c>
      <c r="G115">
        <v>2978034235.6543598</v>
      </c>
      <c r="H115">
        <v>74236161.544915602</v>
      </c>
      <c r="I115">
        <v>1493481669.61673</v>
      </c>
      <c r="J115">
        <v>4.2291127399999997</v>
      </c>
      <c r="K115">
        <v>1544025305</v>
      </c>
      <c r="L115" s="13">
        <v>410.01953785545999</v>
      </c>
      <c r="M115">
        <v>34.420886510223603</v>
      </c>
      <c r="N115" s="2">
        <v>7.4183788960822898</v>
      </c>
    </row>
    <row r="116" spans="1:14" x14ac:dyDescent="0.25">
      <c r="A116" t="s">
        <v>30</v>
      </c>
      <c r="B116">
        <v>2013</v>
      </c>
      <c r="C116" t="s">
        <v>14</v>
      </c>
      <c r="D116" t="s">
        <v>18</v>
      </c>
      <c r="E116">
        <v>37296</v>
      </c>
      <c r="F116">
        <v>1558972800</v>
      </c>
      <c r="G116">
        <v>6504743860.1352901</v>
      </c>
      <c r="H116">
        <v>119583494.09836701</v>
      </c>
      <c r="I116">
        <v>167866778.22767001</v>
      </c>
      <c r="J116">
        <v>3.0711438900000001</v>
      </c>
      <c r="K116">
        <v>1900195577</v>
      </c>
      <c r="L116" s="13">
        <v>776.52776176231396</v>
      </c>
      <c r="M116">
        <v>43.473091583033103</v>
      </c>
      <c r="N116" s="2">
        <v>14.7908289325468</v>
      </c>
    </row>
    <row r="117" spans="1:14" x14ac:dyDescent="0.25">
      <c r="A117" t="s">
        <v>30</v>
      </c>
      <c r="B117">
        <v>2013</v>
      </c>
      <c r="C117" t="s">
        <v>16</v>
      </c>
      <c r="D117" t="s">
        <v>18</v>
      </c>
      <c r="E117">
        <v>43302</v>
      </c>
      <c r="F117">
        <v>3361880676</v>
      </c>
      <c r="G117">
        <v>3716517874.36271</v>
      </c>
      <c r="H117">
        <v>175560244.25891399</v>
      </c>
      <c r="I117">
        <v>1651842293.10182</v>
      </c>
      <c r="J117">
        <v>4.6734602220000001</v>
      </c>
      <c r="K117">
        <v>1198122505</v>
      </c>
      <c r="L117" s="13">
        <v>683.671433170873</v>
      </c>
      <c r="M117">
        <v>52.458658913320001</v>
      </c>
      <c r="N117" s="2">
        <v>12.9046384507803</v>
      </c>
    </row>
    <row r="118" spans="1:14" x14ac:dyDescent="0.25">
      <c r="A118" t="s">
        <v>30</v>
      </c>
      <c r="B118">
        <v>2013</v>
      </c>
      <c r="C118" t="s">
        <v>17</v>
      </c>
      <c r="D118" t="s">
        <v>18</v>
      </c>
      <c r="E118">
        <v>38262</v>
      </c>
      <c r="F118">
        <v>1238043534</v>
      </c>
      <c r="G118">
        <v>3475616274.3468599</v>
      </c>
      <c r="H118">
        <v>63750735.493821599</v>
      </c>
      <c r="I118">
        <v>848519251.31865001</v>
      </c>
      <c r="J118">
        <v>4.1215146989999996</v>
      </c>
      <c r="K118">
        <v>453051365</v>
      </c>
      <c r="L118" s="13">
        <v>577.20563347795803</v>
      </c>
      <c r="M118">
        <v>30.666762845944799</v>
      </c>
      <c r="N118" s="2">
        <v>4.2265459477902896</v>
      </c>
    </row>
    <row r="119" spans="1:14" x14ac:dyDescent="0.25">
      <c r="A119" t="s">
        <v>30</v>
      </c>
      <c r="B119">
        <v>2013</v>
      </c>
      <c r="C119" t="s">
        <v>19</v>
      </c>
      <c r="D119" t="s">
        <v>23</v>
      </c>
      <c r="E119">
        <v>9932</v>
      </c>
      <c r="F119">
        <v>587457936</v>
      </c>
      <c r="G119">
        <v>7071945102.9492798</v>
      </c>
      <c r="H119">
        <v>111165846.632727</v>
      </c>
      <c r="I119">
        <v>1389444156.3250101</v>
      </c>
      <c r="J119">
        <v>1.232516502</v>
      </c>
      <c r="K119">
        <v>1217033462</v>
      </c>
      <c r="L119" s="13">
        <v>280.88854723275199</v>
      </c>
      <c r="M119">
        <v>32.553261225827598</v>
      </c>
      <c r="N119" s="2">
        <v>6.9258069564301703</v>
      </c>
    </row>
    <row r="120" spans="1:14" x14ac:dyDescent="0.25">
      <c r="A120" t="s">
        <v>30</v>
      </c>
      <c r="B120">
        <v>2013</v>
      </c>
      <c r="C120" t="s">
        <v>20</v>
      </c>
      <c r="D120" t="s">
        <v>26</v>
      </c>
      <c r="E120">
        <v>21638</v>
      </c>
      <c r="F120">
        <v>839467848</v>
      </c>
      <c r="G120">
        <v>6828934036.1764898</v>
      </c>
      <c r="H120">
        <v>45382833.568758897</v>
      </c>
      <c r="I120">
        <v>409519339.84710699</v>
      </c>
      <c r="J120">
        <v>3.278613279</v>
      </c>
      <c r="K120">
        <v>855742643</v>
      </c>
      <c r="L120" s="13">
        <v>757.13977837003495</v>
      </c>
      <c r="M120">
        <v>22.198512439086901</v>
      </c>
      <c r="N120" s="2">
        <v>8.1336111904683595</v>
      </c>
    </row>
    <row r="121" spans="1:14" x14ac:dyDescent="0.25">
      <c r="A121" t="s">
        <v>30</v>
      </c>
      <c r="B121">
        <v>2013</v>
      </c>
      <c r="C121" t="s">
        <v>22</v>
      </c>
      <c r="D121" t="s">
        <v>15</v>
      </c>
      <c r="E121">
        <v>35071</v>
      </c>
      <c r="F121">
        <v>1967307745</v>
      </c>
      <c r="G121">
        <v>3788464589.1240501</v>
      </c>
      <c r="H121">
        <v>178070031.156515</v>
      </c>
      <c r="I121">
        <v>1180168016.2152901</v>
      </c>
      <c r="J121">
        <v>4.843988929</v>
      </c>
      <c r="K121">
        <v>1590145480</v>
      </c>
      <c r="L121" s="13">
        <v>764.00366557832399</v>
      </c>
      <c r="M121">
        <v>30.4290486312958</v>
      </c>
      <c r="N121" s="2">
        <v>2.3529060643603299</v>
      </c>
    </row>
    <row r="122" spans="1:14" x14ac:dyDescent="0.25">
      <c r="A122" t="s">
        <v>31</v>
      </c>
      <c r="B122">
        <v>2013</v>
      </c>
      <c r="C122" t="s">
        <v>14</v>
      </c>
      <c r="D122" t="s">
        <v>21</v>
      </c>
      <c r="E122">
        <v>28896</v>
      </c>
      <c r="F122">
        <v>2098687584</v>
      </c>
      <c r="G122">
        <v>5469836858.0544901</v>
      </c>
      <c r="H122">
        <v>352281246.12209803</v>
      </c>
      <c r="I122">
        <v>226721485.34075701</v>
      </c>
      <c r="J122">
        <v>3.729907646</v>
      </c>
      <c r="K122">
        <v>2238163709</v>
      </c>
      <c r="L122" s="13">
        <v>660.22766121053701</v>
      </c>
      <c r="M122">
        <v>34.280426607191501</v>
      </c>
      <c r="N122" s="2">
        <v>14.781952273254101</v>
      </c>
    </row>
    <row r="123" spans="1:14" x14ac:dyDescent="0.25">
      <c r="A123" t="s">
        <v>31</v>
      </c>
      <c r="B123">
        <v>2013</v>
      </c>
      <c r="C123" t="s">
        <v>16</v>
      </c>
      <c r="D123" t="s">
        <v>15</v>
      </c>
      <c r="E123">
        <v>16188</v>
      </c>
      <c r="F123">
        <v>752337300</v>
      </c>
      <c r="G123">
        <v>1890939909.42103</v>
      </c>
      <c r="H123">
        <v>276485458.97938299</v>
      </c>
      <c r="I123">
        <v>1136941969.71049</v>
      </c>
      <c r="J123">
        <v>2.6672975459999999</v>
      </c>
      <c r="K123">
        <v>2305713111</v>
      </c>
      <c r="L123" s="13">
        <v>794.01199825419906</v>
      </c>
      <c r="M123">
        <v>24.9972976729103</v>
      </c>
      <c r="N123" s="2">
        <v>3.9592271289571102</v>
      </c>
    </row>
    <row r="124" spans="1:14" x14ac:dyDescent="0.25">
      <c r="A124" t="s">
        <v>31</v>
      </c>
      <c r="B124">
        <v>2013</v>
      </c>
      <c r="C124" t="s">
        <v>17</v>
      </c>
      <c r="D124" t="s">
        <v>25</v>
      </c>
      <c r="E124">
        <v>39294</v>
      </c>
      <c r="F124">
        <v>2829914586</v>
      </c>
      <c r="G124">
        <v>6191719592.5873499</v>
      </c>
      <c r="H124">
        <v>284275710.683806</v>
      </c>
      <c r="I124">
        <v>960723678.41946101</v>
      </c>
      <c r="J124">
        <v>5.059967984</v>
      </c>
      <c r="K124">
        <v>578753361</v>
      </c>
      <c r="L124" s="13">
        <v>257.39651908165501</v>
      </c>
      <c r="M124">
        <v>38.708342773831902</v>
      </c>
      <c r="N124" s="2">
        <v>5.3578729049145402</v>
      </c>
    </row>
    <row r="125" spans="1:14" x14ac:dyDescent="0.25">
      <c r="A125" t="s">
        <v>31</v>
      </c>
      <c r="B125">
        <v>2013</v>
      </c>
      <c r="C125" t="s">
        <v>19</v>
      </c>
      <c r="D125" t="s">
        <v>15</v>
      </c>
      <c r="E125">
        <v>2545</v>
      </c>
      <c r="F125">
        <v>166931640</v>
      </c>
      <c r="G125">
        <v>910142047.69173205</v>
      </c>
      <c r="H125">
        <v>141964679.98071399</v>
      </c>
      <c r="I125">
        <v>401558224.85286802</v>
      </c>
      <c r="J125">
        <v>1.9904209610000001</v>
      </c>
      <c r="K125">
        <v>3124736529</v>
      </c>
      <c r="L125" s="13">
        <v>340.04541464153198</v>
      </c>
      <c r="M125">
        <v>3.6678868936096598</v>
      </c>
      <c r="N125" s="2">
        <v>9.8353262616456796</v>
      </c>
    </row>
    <row r="126" spans="1:14" x14ac:dyDescent="0.25">
      <c r="A126" t="s">
        <v>31</v>
      </c>
      <c r="B126">
        <v>2013</v>
      </c>
      <c r="C126" t="s">
        <v>20</v>
      </c>
      <c r="D126" t="s">
        <v>25</v>
      </c>
      <c r="E126">
        <v>41212</v>
      </c>
      <c r="F126">
        <v>2770188216</v>
      </c>
      <c r="G126">
        <v>2520964134.0714598</v>
      </c>
      <c r="H126">
        <v>35742834.480247803</v>
      </c>
      <c r="I126">
        <v>259214642.59618801</v>
      </c>
      <c r="J126">
        <v>4.203525967</v>
      </c>
      <c r="K126">
        <v>744197202</v>
      </c>
      <c r="L126" s="13">
        <v>330.34442016493199</v>
      </c>
      <c r="M126">
        <v>37.896440427038399</v>
      </c>
      <c r="N126" s="2">
        <v>13.211549851393499</v>
      </c>
    </row>
    <row r="127" spans="1:14" x14ac:dyDescent="0.25">
      <c r="A127" t="s">
        <v>31</v>
      </c>
      <c r="B127">
        <v>2013</v>
      </c>
      <c r="C127" t="s">
        <v>22</v>
      </c>
      <c r="D127" t="s">
        <v>15</v>
      </c>
      <c r="E127">
        <v>47076</v>
      </c>
      <c r="F127">
        <v>2388824544</v>
      </c>
      <c r="G127">
        <v>1034041011.24637</v>
      </c>
      <c r="H127">
        <v>200802299.653332</v>
      </c>
      <c r="I127">
        <v>873222955.34502006</v>
      </c>
      <c r="J127">
        <v>4.05498928</v>
      </c>
      <c r="K127">
        <v>1093796884</v>
      </c>
      <c r="L127" s="13">
        <v>915.51836495953899</v>
      </c>
      <c r="M127">
        <v>42.9760817966039</v>
      </c>
      <c r="N127" s="2">
        <v>15.7381282824989</v>
      </c>
    </row>
    <row r="128" spans="1:14" x14ac:dyDescent="0.25">
      <c r="A128" t="s">
        <v>13</v>
      </c>
      <c r="B128">
        <v>2014</v>
      </c>
      <c r="C128" t="s">
        <v>14</v>
      </c>
      <c r="D128" t="s">
        <v>23</v>
      </c>
      <c r="E128">
        <v>19586</v>
      </c>
      <c r="F128">
        <v>1317158500</v>
      </c>
      <c r="G128">
        <v>530703923.756657</v>
      </c>
      <c r="H128">
        <v>246881833.07311001</v>
      </c>
      <c r="I128">
        <v>968098573.34009397</v>
      </c>
      <c r="J128">
        <v>4.1091543770000003</v>
      </c>
      <c r="K128">
        <v>2312515189</v>
      </c>
      <c r="L128" s="13">
        <v>476.34795108428602</v>
      </c>
      <c r="M128">
        <v>19.489138979273001</v>
      </c>
      <c r="N128" s="2">
        <v>16.517888801376799</v>
      </c>
    </row>
    <row r="129" spans="1:14" x14ac:dyDescent="0.25">
      <c r="A129" t="s">
        <v>13</v>
      </c>
      <c r="B129">
        <v>2014</v>
      </c>
      <c r="C129" t="s">
        <v>16</v>
      </c>
      <c r="D129" t="s">
        <v>21</v>
      </c>
      <c r="E129">
        <v>24367</v>
      </c>
      <c r="F129">
        <v>1889636483</v>
      </c>
      <c r="G129">
        <v>1032549304.46015</v>
      </c>
      <c r="H129">
        <v>135710897.261489</v>
      </c>
      <c r="I129">
        <v>152435432.94823599</v>
      </c>
      <c r="J129">
        <v>3.7505536670000001</v>
      </c>
      <c r="K129">
        <v>2018217295</v>
      </c>
      <c r="L129" s="13">
        <v>365.44210292760101</v>
      </c>
      <c r="M129">
        <v>26.512093483771899</v>
      </c>
      <c r="N129" s="2">
        <v>4.7635144120155601</v>
      </c>
    </row>
    <row r="130" spans="1:14" x14ac:dyDescent="0.25">
      <c r="A130" t="s">
        <v>13</v>
      </c>
      <c r="B130">
        <v>2014</v>
      </c>
      <c r="C130" t="s">
        <v>17</v>
      </c>
      <c r="D130" t="s">
        <v>18</v>
      </c>
      <c r="E130">
        <v>15152</v>
      </c>
      <c r="F130">
        <v>1181431744</v>
      </c>
      <c r="G130">
        <v>6925284100.71031</v>
      </c>
      <c r="H130">
        <v>326533127.60057998</v>
      </c>
      <c r="I130">
        <v>2038121758.0172</v>
      </c>
      <c r="J130">
        <v>2.8760890479999999</v>
      </c>
      <c r="K130">
        <v>782984839</v>
      </c>
      <c r="L130" s="13">
        <v>486.04908663227798</v>
      </c>
      <c r="M130">
        <v>23.923958695171599</v>
      </c>
      <c r="N130" s="2">
        <v>9.1371789328854103</v>
      </c>
    </row>
    <row r="131" spans="1:14" x14ac:dyDescent="0.25">
      <c r="A131" t="s">
        <v>13</v>
      </c>
      <c r="B131">
        <v>2014</v>
      </c>
      <c r="C131" t="s">
        <v>19</v>
      </c>
      <c r="D131" t="s">
        <v>21</v>
      </c>
      <c r="E131">
        <v>39008</v>
      </c>
      <c r="F131">
        <v>2878751392</v>
      </c>
      <c r="G131">
        <v>1918882444.18049</v>
      </c>
      <c r="H131">
        <v>67539504.339873806</v>
      </c>
      <c r="I131">
        <v>230401464.411226</v>
      </c>
      <c r="J131">
        <v>4.9209605889999999</v>
      </c>
      <c r="K131">
        <v>1511818948</v>
      </c>
      <c r="L131" s="13">
        <v>485.566075522196</v>
      </c>
      <c r="M131">
        <v>35.780262518230401</v>
      </c>
      <c r="N131" s="2">
        <v>16.102855333669499</v>
      </c>
    </row>
    <row r="132" spans="1:14" x14ac:dyDescent="0.25">
      <c r="A132" t="s">
        <v>13</v>
      </c>
      <c r="B132">
        <v>2014</v>
      </c>
      <c r="C132" t="s">
        <v>20</v>
      </c>
      <c r="D132" t="s">
        <v>23</v>
      </c>
      <c r="E132">
        <v>15596</v>
      </c>
      <c r="F132">
        <v>749356608</v>
      </c>
      <c r="G132">
        <v>3271240864.42591</v>
      </c>
      <c r="H132">
        <v>70916856.388715103</v>
      </c>
      <c r="I132">
        <v>818380653.66336799</v>
      </c>
      <c r="J132">
        <v>4.3133398700000001</v>
      </c>
      <c r="K132">
        <v>2319314409</v>
      </c>
      <c r="L132" s="13">
        <v>711.77366324767195</v>
      </c>
      <c r="M132">
        <v>13.626911314984699</v>
      </c>
      <c r="N132" s="2">
        <v>13.134538792248801</v>
      </c>
    </row>
    <row r="133" spans="1:14" x14ac:dyDescent="0.25">
      <c r="A133" t="s">
        <v>13</v>
      </c>
      <c r="B133">
        <v>2014</v>
      </c>
      <c r="C133" t="s">
        <v>22</v>
      </c>
      <c r="D133" t="s">
        <v>25</v>
      </c>
      <c r="E133">
        <v>12545</v>
      </c>
      <c r="F133">
        <v>834255045</v>
      </c>
      <c r="G133">
        <v>4573449508.4713898</v>
      </c>
      <c r="H133">
        <v>74862938.094244704</v>
      </c>
      <c r="I133">
        <v>1364755570.22049</v>
      </c>
      <c r="J133">
        <v>2.310132211</v>
      </c>
      <c r="K133">
        <v>1061601274</v>
      </c>
      <c r="L133" s="13">
        <v>309.82163952632902</v>
      </c>
      <c r="M133">
        <v>15.8462490684249</v>
      </c>
      <c r="N133" s="2">
        <v>15.739268199686901</v>
      </c>
    </row>
    <row r="134" spans="1:14" x14ac:dyDescent="0.25">
      <c r="A134" t="s">
        <v>24</v>
      </c>
      <c r="B134">
        <v>2014</v>
      </c>
      <c r="C134" t="s">
        <v>14</v>
      </c>
      <c r="D134" t="s">
        <v>26</v>
      </c>
      <c r="E134">
        <v>41844</v>
      </c>
      <c r="F134">
        <v>1282602288</v>
      </c>
      <c r="G134">
        <v>1825087245.0611</v>
      </c>
      <c r="H134">
        <v>203722185.57059699</v>
      </c>
      <c r="I134">
        <v>1179300773.4872301</v>
      </c>
      <c r="J134">
        <v>3.18925093</v>
      </c>
      <c r="K134">
        <v>1698826759</v>
      </c>
      <c r="L134" s="13">
        <v>325.18959748498099</v>
      </c>
      <c r="M134">
        <v>38.1805739312924</v>
      </c>
      <c r="N134" s="2">
        <v>7.4826515182676996</v>
      </c>
    </row>
    <row r="135" spans="1:14" x14ac:dyDescent="0.25">
      <c r="A135" t="s">
        <v>24</v>
      </c>
      <c r="B135">
        <v>2014</v>
      </c>
      <c r="C135" t="s">
        <v>16</v>
      </c>
      <c r="D135" t="s">
        <v>25</v>
      </c>
      <c r="E135">
        <v>1644</v>
      </c>
      <c r="F135">
        <v>62774496</v>
      </c>
      <c r="G135">
        <v>1271283155.83285</v>
      </c>
      <c r="H135">
        <v>176083879.74995601</v>
      </c>
      <c r="I135">
        <v>938206399.01083505</v>
      </c>
      <c r="J135">
        <v>2.700953551</v>
      </c>
      <c r="K135">
        <v>1665738238</v>
      </c>
      <c r="L135" s="13">
        <v>701.72562390021301</v>
      </c>
      <c r="M135">
        <v>1.7089574735704101</v>
      </c>
      <c r="N135" s="2">
        <v>15.2834114470531</v>
      </c>
    </row>
    <row r="136" spans="1:14" x14ac:dyDescent="0.25">
      <c r="A136" t="s">
        <v>24</v>
      </c>
      <c r="B136">
        <v>2014</v>
      </c>
      <c r="C136" t="s">
        <v>17</v>
      </c>
      <c r="D136" t="s">
        <v>18</v>
      </c>
      <c r="E136">
        <v>34774</v>
      </c>
      <c r="F136">
        <v>2341020454</v>
      </c>
      <c r="G136">
        <v>3212882119.0602398</v>
      </c>
      <c r="H136">
        <v>44283930.699717097</v>
      </c>
      <c r="I136">
        <v>452574949.91680998</v>
      </c>
      <c r="J136">
        <v>3.8265965949999998</v>
      </c>
      <c r="K136">
        <v>445472319</v>
      </c>
      <c r="L136" s="13">
        <v>548.23565693792796</v>
      </c>
      <c r="M136">
        <v>34.699396297959296</v>
      </c>
      <c r="N136" s="2">
        <v>15.387432094494701</v>
      </c>
    </row>
    <row r="137" spans="1:14" x14ac:dyDescent="0.25">
      <c r="A137" t="s">
        <v>24</v>
      </c>
      <c r="B137">
        <v>2014</v>
      </c>
      <c r="C137" t="s">
        <v>19</v>
      </c>
      <c r="D137" t="s">
        <v>26</v>
      </c>
      <c r="E137">
        <v>27278</v>
      </c>
      <c r="F137">
        <v>1483732254</v>
      </c>
      <c r="G137">
        <v>4682040370.5310297</v>
      </c>
      <c r="H137">
        <v>154059975.49975699</v>
      </c>
      <c r="I137">
        <v>1800382768.0141399</v>
      </c>
      <c r="J137">
        <v>3.6976677489999998</v>
      </c>
      <c r="K137">
        <v>646984489</v>
      </c>
      <c r="L137" s="13">
        <v>560.25639248520395</v>
      </c>
      <c r="M137">
        <v>26.694197892099702</v>
      </c>
      <c r="N137" s="2">
        <v>6.9792288483850804</v>
      </c>
    </row>
    <row r="138" spans="1:14" x14ac:dyDescent="0.25">
      <c r="A138" t="s">
        <v>24</v>
      </c>
      <c r="B138">
        <v>2014</v>
      </c>
      <c r="C138" t="s">
        <v>20</v>
      </c>
      <c r="D138" t="s">
        <v>21</v>
      </c>
      <c r="E138">
        <v>47999</v>
      </c>
      <c r="F138">
        <v>2888819815</v>
      </c>
      <c r="G138">
        <v>889912814.08227897</v>
      </c>
      <c r="H138">
        <v>315375406.06980097</v>
      </c>
      <c r="I138">
        <v>2564052743.53792</v>
      </c>
      <c r="J138">
        <v>5.7844028349999999</v>
      </c>
      <c r="K138">
        <v>721150111</v>
      </c>
      <c r="L138" s="13">
        <v>966.505369894517</v>
      </c>
      <c r="M138">
        <v>35.993670980997898</v>
      </c>
      <c r="N138" s="2">
        <v>17.208581611058602</v>
      </c>
    </row>
    <row r="139" spans="1:14" x14ac:dyDescent="0.25">
      <c r="A139" t="s">
        <v>24</v>
      </c>
      <c r="B139">
        <v>2014</v>
      </c>
      <c r="C139" t="s">
        <v>22</v>
      </c>
      <c r="D139" t="s">
        <v>25</v>
      </c>
      <c r="E139">
        <v>39194</v>
      </c>
      <c r="F139">
        <v>2875075870</v>
      </c>
      <c r="G139">
        <v>2148288401.85144</v>
      </c>
      <c r="H139">
        <v>440771813.94826198</v>
      </c>
      <c r="I139">
        <v>506303430.58765399</v>
      </c>
      <c r="J139">
        <v>5.951678136</v>
      </c>
      <c r="K139">
        <v>865732985</v>
      </c>
      <c r="L139" s="13">
        <v>713.06567976255803</v>
      </c>
      <c r="M139">
        <v>33.546454401506303</v>
      </c>
      <c r="N139" s="2">
        <v>18.565449683303701</v>
      </c>
    </row>
    <row r="140" spans="1:14" x14ac:dyDescent="0.25">
      <c r="A140" t="s">
        <v>27</v>
      </c>
      <c r="B140">
        <v>2014</v>
      </c>
      <c r="C140" t="s">
        <v>14</v>
      </c>
      <c r="D140" t="s">
        <v>23</v>
      </c>
      <c r="E140">
        <v>31398</v>
      </c>
      <c r="F140">
        <v>1939140480</v>
      </c>
      <c r="G140">
        <v>5945267123.1233101</v>
      </c>
      <c r="H140">
        <v>150526515.42764401</v>
      </c>
      <c r="I140">
        <v>1571961767.70346</v>
      </c>
      <c r="J140">
        <v>4.0593814830000001</v>
      </c>
      <c r="K140">
        <v>793686455</v>
      </c>
      <c r="L140" s="13">
        <v>335.68273168150603</v>
      </c>
      <c r="M140">
        <v>32.724316549761802</v>
      </c>
      <c r="N140" s="2">
        <v>8.91680483862004</v>
      </c>
    </row>
    <row r="141" spans="1:14" x14ac:dyDescent="0.25">
      <c r="A141" t="s">
        <v>27</v>
      </c>
      <c r="B141">
        <v>2014</v>
      </c>
      <c r="C141" t="s">
        <v>16</v>
      </c>
      <c r="D141" t="s">
        <v>18</v>
      </c>
      <c r="E141">
        <v>16949</v>
      </c>
      <c r="F141">
        <v>1315344094</v>
      </c>
      <c r="G141">
        <v>873584832.14138699</v>
      </c>
      <c r="H141">
        <v>148643761.43431601</v>
      </c>
      <c r="I141">
        <v>848656519.06283295</v>
      </c>
      <c r="J141">
        <v>2.7567564999999998</v>
      </c>
      <c r="K141">
        <v>1012799975</v>
      </c>
      <c r="L141" s="13">
        <v>915.73941047323399</v>
      </c>
      <c r="M141">
        <v>24.231550052897902</v>
      </c>
      <c r="N141" s="2">
        <v>19.335070471902199</v>
      </c>
    </row>
    <row r="142" spans="1:14" x14ac:dyDescent="0.25">
      <c r="A142" t="s">
        <v>27</v>
      </c>
      <c r="B142">
        <v>2014</v>
      </c>
      <c r="C142" t="s">
        <v>17</v>
      </c>
      <c r="D142" t="s">
        <v>15</v>
      </c>
      <c r="E142">
        <v>14711</v>
      </c>
      <c r="F142">
        <v>1081832229</v>
      </c>
      <c r="G142">
        <v>2983313986.1755099</v>
      </c>
      <c r="H142">
        <v>231967342.076489</v>
      </c>
      <c r="I142">
        <v>565724778.77321804</v>
      </c>
      <c r="J142">
        <v>1.9864763540000001</v>
      </c>
      <c r="K142">
        <v>1673346682</v>
      </c>
      <c r="L142" s="13">
        <v>809.37044940395106</v>
      </c>
      <c r="M142">
        <v>36.698598014269301</v>
      </c>
      <c r="N142" s="2">
        <v>11.877301318799301</v>
      </c>
    </row>
    <row r="143" spans="1:14" x14ac:dyDescent="0.25">
      <c r="A143" t="s">
        <v>27</v>
      </c>
      <c r="B143">
        <v>2014</v>
      </c>
      <c r="C143" t="s">
        <v>19</v>
      </c>
      <c r="D143" t="s">
        <v>25</v>
      </c>
      <c r="E143">
        <v>13598</v>
      </c>
      <c r="F143">
        <v>947821394</v>
      </c>
      <c r="G143">
        <v>4945159629.2082996</v>
      </c>
      <c r="H143">
        <v>173341540.90072399</v>
      </c>
      <c r="I143">
        <v>2126233101.3592</v>
      </c>
      <c r="J143">
        <v>3.5439459640000002</v>
      </c>
      <c r="K143">
        <v>713177725</v>
      </c>
      <c r="L143" s="13">
        <v>619.550755734841</v>
      </c>
      <c r="M143">
        <v>12.5179511728099</v>
      </c>
      <c r="N143" s="2">
        <v>18.741860924917098</v>
      </c>
    </row>
    <row r="144" spans="1:14" x14ac:dyDescent="0.25">
      <c r="A144" t="s">
        <v>27</v>
      </c>
      <c r="B144">
        <v>2014</v>
      </c>
      <c r="C144" t="s">
        <v>20</v>
      </c>
      <c r="D144" t="s">
        <v>18</v>
      </c>
      <c r="E144">
        <v>17118</v>
      </c>
      <c r="F144">
        <v>1249168932</v>
      </c>
      <c r="G144">
        <v>4250955768.6178098</v>
      </c>
      <c r="H144">
        <v>13772670.3438132</v>
      </c>
      <c r="I144">
        <v>1703959273.95874</v>
      </c>
      <c r="J144">
        <v>2.0360159489999998</v>
      </c>
      <c r="K144">
        <v>2619788777</v>
      </c>
      <c r="L144" s="13">
        <v>805.84674869816695</v>
      </c>
      <c r="M144">
        <v>36.394174550866303</v>
      </c>
      <c r="N144" s="2">
        <v>1.3713481322488501</v>
      </c>
    </row>
    <row r="145" spans="1:14" x14ac:dyDescent="0.25">
      <c r="A145" t="s">
        <v>27</v>
      </c>
      <c r="B145">
        <v>2014</v>
      </c>
      <c r="C145" t="s">
        <v>22</v>
      </c>
      <c r="D145" t="s">
        <v>15</v>
      </c>
      <c r="E145">
        <v>30020</v>
      </c>
      <c r="F145">
        <v>1454919300</v>
      </c>
      <c r="G145">
        <v>4688186349.1588802</v>
      </c>
      <c r="H145">
        <v>419964063.074745</v>
      </c>
      <c r="I145">
        <v>478188633.99585599</v>
      </c>
      <c r="J145">
        <v>1.7272738439999999</v>
      </c>
      <c r="K145">
        <v>789537668</v>
      </c>
      <c r="L145" s="13">
        <v>420.031286525231</v>
      </c>
      <c r="M145">
        <v>77.880973382452098</v>
      </c>
      <c r="N145" s="2">
        <v>17.4215097734631</v>
      </c>
    </row>
    <row r="146" spans="1:14" x14ac:dyDescent="0.25">
      <c r="A146" t="s">
        <v>28</v>
      </c>
      <c r="B146">
        <v>2014</v>
      </c>
      <c r="C146" t="s">
        <v>14</v>
      </c>
      <c r="D146" t="s">
        <v>21</v>
      </c>
      <c r="E146">
        <v>7200</v>
      </c>
      <c r="F146">
        <v>397188000</v>
      </c>
      <c r="G146">
        <v>3745122185.8227301</v>
      </c>
      <c r="H146">
        <v>119031428.368627</v>
      </c>
      <c r="I146">
        <v>70221803.526572198</v>
      </c>
      <c r="J146">
        <v>1.3075473200000001</v>
      </c>
      <c r="K146">
        <v>81832130</v>
      </c>
      <c r="L146" s="13">
        <v>587.55716905384895</v>
      </c>
      <c r="M146">
        <v>19.586507072905299</v>
      </c>
      <c r="N146" s="2">
        <v>18.6596406180396</v>
      </c>
    </row>
    <row r="147" spans="1:14" x14ac:dyDescent="0.25">
      <c r="A147" t="s">
        <v>28</v>
      </c>
      <c r="B147">
        <v>2014</v>
      </c>
      <c r="C147" t="s">
        <v>16</v>
      </c>
      <c r="D147" t="s">
        <v>15</v>
      </c>
      <c r="E147">
        <v>28949</v>
      </c>
      <c r="F147">
        <v>1550218950</v>
      </c>
      <c r="G147">
        <v>389591237.77432299</v>
      </c>
      <c r="H147">
        <v>267791623.42908999</v>
      </c>
      <c r="I147">
        <v>1856775227.6572001</v>
      </c>
      <c r="J147">
        <v>1.668234078</v>
      </c>
      <c r="K147">
        <v>962676541</v>
      </c>
      <c r="L147" s="13">
        <v>952.06617540666798</v>
      </c>
      <c r="M147">
        <v>89.951216480750702</v>
      </c>
      <c r="N147" s="2">
        <v>11.911906906191099</v>
      </c>
    </row>
    <row r="148" spans="1:14" x14ac:dyDescent="0.25">
      <c r="A148" t="s">
        <v>28</v>
      </c>
      <c r="B148">
        <v>2014</v>
      </c>
      <c r="C148" t="s">
        <v>17</v>
      </c>
      <c r="D148" t="s">
        <v>23</v>
      </c>
      <c r="E148">
        <v>21275</v>
      </c>
      <c r="F148">
        <v>1238609225</v>
      </c>
      <c r="G148">
        <v>3603846527.7438502</v>
      </c>
      <c r="H148">
        <v>52318188.478973597</v>
      </c>
      <c r="I148">
        <v>146969417.655691</v>
      </c>
      <c r="J148">
        <v>1.5016510919999999</v>
      </c>
      <c r="K148">
        <v>3679948960</v>
      </c>
      <c r="L148" s="13">
        <v>281.34403058225797</v>
      </c>
      <c r="M148">
        <v>71.637820728668601</v>
      </c>
      <c r="N148" s="2">
        <v>7.52001674852501</v>
      </c>
    </row>
    <row r="149" spans="1:14" x14ac:dyDescent="0.25">
      <c r="A149" t="s">
        <v>28</v>
      </c>
      <c r="B149">
        <v>2014</v>
      </c>
      <c r="C149" t="s">
        <v>19</v>
      </c>
      <c r="D149" t="s">
        <v>15</v>
      </c>
      <c r="E149">
        <v>14432</v>
      </c>
      <c r="F149">
        <v>984262400</v>
      </c>
      <c r="G149">
        <v>2759209761.5564299</v>
      </c>
      <c r="H149">
        <v>363325142.07694501</v>
      </c>
      <c r="I149">
        <v>91527741.095761299</v>
      </c>
      <c r="J149">
        <v>1.0117362860000001</v>
      </c>
      <c r="K149">
        <v>2723798913</v>
      </c>
      <c r="L149" s="13">
        <v>514.22597362425097</v>
      </c>
      <c r="M149">
        <v>92.329345531315894</v>
      </c>
      <c r="N149" s="2">
        <v>17.374027387142199</v>
      </c>
    </row>
    <row r="150" spans="1:14" x14ac:dyDescent="0.25">
      <c r="A150" t="s">
        <v>28</v>
      </c>
      <c r="B150">
        <v>2014</v>
      </c>
      <c r="C150" t="s">
        <v>20</v>
      </c>
      <c r="D150" t="s">
        <v>18</v>
      </c>
      <c r="E150">
        <v>42381</v>
      </c>
      <c r="F150">
        <v>1518384087</v>
      </c>
      <c r="G150">
        <v>3564337682.9568901</v>
      </c>
      <c r="H150">
        <v>217819942.26388001</v>
      </c>
      <c r="I150">
        <v>663330884.36779904</v>
      </c>
      <c r="J150">
        <v>4.416576761</v>
      </c>
      <c r="K150">
        <v>438297708</v>
      </c>
      <c r="L150" s="13">
        <v>309.61906113432502</v>
      </c>
      <c r="M150">
        <v>36.093817865933097</v>
      </c>
      <c r="N150" s="2">
        <v>11.453507273323799</v>
      </c>
    </row>
    <row r="151" spans="1:14" x14ac:dyDescent="0.25">
      <c r="A151" t="s">
        <v>28</v>
      </c>
      <c r="B151">
        <v>2014</v>
      </c>
      <c r="C151" t="s">
        <v>22</v>
      </c>
      <c r="D151" t="s">
        <v>18</v>
      </c>
      <c r="E151">
        <v>2336</v>
      </c>
      <c r="F151">
        <v>86724000</v>
      </c>
      <c r="G151">
        <v>3385480024.9418402</v>
      </c>
      <c r="H151">
        <v>154892754.85860199</v>
      </c>
      <c r="I151">
        <v>426091310.68393999</v>
      </c>
      <c r="J151">
        <v>0.28871842199999997</v>
      </c>
      <c r="K151">
        <v>617424397</v>
      </c>
      <c r="L151" s="13">
        <v>346.87459321029399</v>
      </c>
      <c r="M151">
        <v>25.8836565096952</v>
      </c>
      <c r="N151" s="2">
        <v>7.5364944274776899</v>
      </c>
    </row>
    <row r="152" spans="1:14" x14ac:dyDescent="0.25">
      <c r="A152" t="s">
        <v>29</v>
      </c>
      <c r="B152">
        <v>2014</v>
      </c>
      <c r="C152" t="s">
        <v>14</v>
      </c>
      <c r="D152" t="s">
        <v>18</v>
      </c>
      <c r="E152">
        <v>31276</v>
      </c>
      <c r="F152">
        <v>1962443896</v>
      </c>
      <c r="G152">
        <v>4394405029.7844896</v>
      </c>
      <c r="H152">
        <v>185189759.849392</v>
      </c>
      <c r="I152">
        <v>2588218392.7170601</v>
      </c>
      <c r="J152">
        <v>3.618497724</v>
      </c>
      <c r="K152">
        <v>402454172</v>
      </c>
      <c r="L152" s="13">
        <v>609.82448499311204</v>
      </c>
      <c r="M152">
        <v>37.578247966454001</v>
      </c>
      <c r="N152" s="2">
        <v>5.3638840904325198</v>
      </c>
    </row>
    <row r="153" spans="1:14" x14ac:dyDescent="0.25">
      <c r="A153" t="s">
        <v>29</v>
      </c>
      <c r="B153">
        <v>2014</v>
      </c>
      <c r="C153" t="s">
        <v>16</v>
      </c>
      <c r="D153" t="s">
        <v>15</v>
      </c>
      <c r="E153">
        <v>48669</v>
      </c>
      <c r="F153">
        <v>2679033774</v>
      </c>
      <c r="G153">
        <v>1453155905.02739</v>
      </c>
      <c r="H153">
        <v>137673887.349666</v>
      </c>
      <c r="I153">
        <v>77581037.032006994</v>
      </c>
      <c r="J153">
        <v>3.8344304440000001</v>
      </c>
      <c r="K153">
        <v>1513366605</v>
      </c>
      <c r="L153" s="13">
        <v>610.63725705586899</v>
      </c>
      <c r="M153">
        <v>61.529222872602602</v>
      </c>
      <c r="N153" s="2">
        <v>19.983478540749498</v>
      </c>
    </row>
    <row r="154" spans="1:14" x14ac:dyDescent="0.25">
      <c r="A154" t="s">
        <v>29</v>
      </c>
      <c r="B154">
        <v>2014</v>
      </c>
      <c r="C154" t="s">
        <v>17</v>
      </c>
      <c r="D154" t="s">
        <v>18</v>
      </c>
      <c r="E154">
        <v>18391</v>
      </c>
      <c r="F154">
        <v>1108076141</v>
      </c>
      <c r="G154">
        <v>1716801111.5955601</v>
      </c>
      <c r="H154">
        <v>313238515.38020998</v>
      </c>
      <c r="I154">
        <v>1491257191.3691001</v>
      </c>
      <c r="J154">
        <v>4.2192366410000002</v>
      </c>
      <c r="K154">
        <v>1084272762</v>
      </c>
      <c r="L154" s="13">
        <v>748.56198747935503</v>
      </c>
      <c r="M154">
        <v>17.102179735158401</v>
      </c>
      <c r="N154" s="2">
        <v>3.9353006116528602</v>
      </c>
    </row>
    <row r="155" spans="1:14" x14ac:dyDescent="0.25">
      <c r="A155" t="s">
        <v>29</v>
      </c>
      <c r="B155">
        <v>2014</v>
      </c>
      <c r="C155" t="s">
        <v>19</v>
      </c>
      <c r="D155" t="s">
        <v>26</v>
      </c>
      <c r="E155">
        <v>2553</v>
      </c>
      <c r="F155">
        <v>126317334</v>
      </c>
      <c r="G155">
        <v>4132692012.13413</v>
      </c>
      <c r="H155">
        <v>341905847.64273798</v>
      </c>
      <c r="I155">
        <v>786961472.47694898</v>
      </c>
      <c r="J155">
        <v>2.352774073</v>
      </c>
      <c r="K155">
        <v>1093751813</v>
      </c>
      <c r="L155" s="13">
        <v>859.09684693263705</v>
      </c>
      <c r="M155">
        <v>3.92551817454948</v>
      </c>
      <c r="N155" s="2">
        <v>2.59106873998571</v>
      </c>
    </row>
    <row r="156" spans="1:14" x14ac:dyDescent="0.25">
      <c r="A156" t="s">
        <v>29</v>
      </c>
      <c r="B156">
        <v>2014</v>
      </c>
      <c r="C156" t="s">
        <v>20</v>
      </c>
      <c r="D156" t="s">
        <v>26</v>
      </c>
      <c r="E156">
        <v>45902</v>
      </c>
      <c r="F156">
        <v>3490617590</v>
      </c>
      <c r="G156">
        <v>5222823682.0105</v>
      </c>
      <c r="H156">
        <v>62308980.184523702</v>
      </c>
      <c r="I156">
        <v>2666577149.03971</v>
      </c>
      <c r="J156">
        <v>5.6151589399999997</v>
      </c>
      <c r="K156">
        <v>1062391831</v>
      </c>
      <c r="L156" s="13">
        <v>805.82936887942503</v>
      </c>
      <c r="M156">
        <v>42.428387883941603</v>
      </c>
      <c r="N156" s="2">
        <v>12.5792148829941</v>
      </c>
    </row>
    <row r="157" spans="1:14" x14ac:dyDescent="0.25">
      <c r="A157" t="s">
        <v>29</v>
      </c>
      <c r="B157">
        <v>2014</v>
      </c>
      <c r="C157" t="s">
        <v>22</v>
      </c>
      <c r="D157" t="s">
        <v>18</v>
      </c>
      <c r="E157">
        <v>29116</v>
      </c>
      <c r="F157">
        <v>1042906004</v>
      </c>
      <c r="G157">
        <v>1061317202.80568</v>
      </c>
      <c r="H157">
        <v>284322407.58152801</v>
      </c>
      <c r="I157">
        <v>416929041.11295903</v>
      </c>
      <c r="J157">
        <v>3.7016183979999999</v>
      </c>
      <c r="K157">
        <v>1992623703</v>
      </c>
      <c r="L157" s="13">
        <v>884.86612225757699</v>
      </c>
      <c r="M157">
        <v>26.7182997779286</v>
      </c>
      <c r="N157" s="2">
        <v>9.2508409365941002</v>
      </c>
    </row>
    <row r="158" spans="1:14" x14ac:dyDescent="0.25">
      <c r="A158" t="s">
        <v>30</v>
      </c>
      <c r="B158">
        <v>2014</v>
      </c>
      <c r="C158" t="s">
        <v>14</v>
      </c>
      <c r="D158" t="s">
        <v>15</v>
      </c>
      <c r="E158">
        <v>32452</v>
      </c>
      <c r="F158">
        <v>1072408792</v>
      </c>
      <c r="G158">
        <v>2094106205.8217499</v>
      </c>
      <c r="H158">
        <v>202346357.486561</v>
      </c>
      <c r="I158">
        <v>94072317.403901294</v>
      </c>
      <c r="J158">
        <v>3.9818686219999999</v>
      </c>
      <c r="K158">
        <v>600829310</v>
      </c>
      <c r="L158" s="13">
        <v>667.08980702030101</v>
      </c>
      <c r="M158">
        <v>28.373581408362</v>
      </c>
      <c r="N158" s="2">
        <v>15.998623280835799</v>
      </c>
    </row>
    <row r="159" spans="1:14" x14ac:dyDescent="0.25">
      <c r="A159" t="s">
        <v>30</v>
      </c>
      <c r="B159">
        <v>2014</v>
      </c>
      <c r="C159" t="s">
        <v>16</v>
      </c>
      <c r="D159" t="s">
        <v>21</v>
      </c>
      <c r="E159">
        <v>12246</v>
      </c>
      <c r="F159">
        <v>536068650</v>
      </c>
      <c r="G159">
        <v>2139000510.19647</v>
      </c>
      <c r="H159">
        <v>353651491.812352</v>
      </c>
      <c r="I159">
        <v>2233409333.5163598</v>
      </c>
      <c r="J159">
        <v>1.967292882</v>
      </c>
      <c r="K159">
        <v>1274840363</v>
      </c>
      <c r="L159" s="13">
        <v>468.86863659607297</v>
      </c>
      <c r="M159">
        <v>22.308449010820802</v>
      </c>
      <c r="N159" s="2">
        <v>15.7860595764372</v>
      </c>
    </row>
    <row r="160" spans="1:14" x14ac:dyDescent="0.25">
      <c r="A160" t="s">
        <v>30</v>
      </c>
      <c r="B160">
        <v>2014</v>
      </c>
      <c r="C160" t="s">
        <v>17</v>
      </c>
      <c r="D160" t="s">
        <v>25</v>
      </c>
      <c r="E160">
        <v>8899</v>
      </c>
      <c r="F160">
        <v>551079474</v>
      </c>
      <c r="G160">
        <v>5063778388.3464203</v>
      </c>
      <c r="H160">
        <v>107620176.35877401</v>
      </c>
      <c r="I160">
        <v>1621531333.7505801</v>
      </c>
      <c r="J160">
        <v>0.98718777800000002</v>
      </c>
      <c r="K160">
        <v>384844133</v>
      </c>
      <c r="L160" s="13">
        <v>202.43863863032101</v>
      </c>
      <c r="M160">
        <v>29.457133399536499</v>
      </c>
      <c r="N160" s="2">
        <v>8.9892566729219698</v>
      </c>
    </row>
    <row r="161" spans="1:14" x14ac:dyDescent="0.25">
      <c r="A161" t="s">
        <v>30</v>
      </c>
      <c r="B161">
        <v>2014</v>
      </c>
      <c r="C161" t="s">
        <v>19</v>
      </c>
      <c r="D161" t="s">
        <v>21</v>
      </c>
      <c r="E161">
        <v>45300</v>
      </c>
      <c r="F161">
        <v>2526969900</v>
      </c>
      <c r="G161">
        <v>2041820418.6419001</v>
      </c>
      <c r="H161">
        <v>166393529.49896899</v>
      </c>
      <c r="I161">
        <v>379566585.71260899</v>
      </c>
      <c r="J161">
        <v>3.27631542</v>
      </c>
      <c r="K161">
        <v>1651068810</v>
      </c>
      <c r="L161" s="13">
        <v>648.12621621849905</v>
      </c>
      <c r="M161">
        <v>57.850711959644897</v>
      </c>
      <c r="N161" s="2">
        <v>10.6636280023934</v>
      </c>
    </row>
    <row r="162" spans="1:14" x14ac:dyDescent="0.25">
      <c r="A162" t="s">
        <v>30</v>
      </c>
      <c r="B162">
        <v>2014</v>
      </c>
      <c r="C162" t="s">
        <v>20</v>
      </c>
      <c r="D162" t="s">
        <v>26</v>
      </c>
      <c r="E162">
        <v>9167</v>
      </c>
      <c r="F162">
        <v>662939106</v>
      </c>
      <c r="G162">
        <v>5560360696.8819599</v>
      </c>
      <c r="H162">
        <v>188005730.32884699</v>
      </c>
      <c r="I162">
        <v>1417881286.7455699</v>
      </c>
      <c r="J162">
        <v>2.4923399009999998</v>
      </c>
      <c r="K162">
        <v>410952904</v>
      </c>
      <c r="L162" s="13">
        <v>872.26592175152302</v>
      </c>
      <c r="M162">
        <v>15.7812284809254</v>
      </c>
      <c r="N162" s="2">
        <v>18.201265916404399</v>
      </c>
    </row>
    <row r="163" spans="1:14" x14ac:dyDescent="0.25">
      <c r="A163" t="s">
        <v>30</v>
      </c>
      <c r="B163">
        <v>2014</v>
      </c>
      <c r="C163" t="s">
        <v>22</v>
      </c>
      <c r="D163" t="s">
        <v>15</v>
      </c>
      <c r="E163">
        <v>46469</v>
      </c>
      <c r="F163">
        <v>3713384259</v>
      </c>
      <c r="G163">
        <v>4030201815.6476202</v>
      </c>
      <c r="H163">
        <v>373980333.78280199</v>
      </c>
      <c r="I163">
        <v>1352058059.9784</v>
      </c>
      <c r="J163">
        <v>4.0105674389999999</v>
      </c>
      <c r="K163">
        <v>905757557</v>
      </c>
      <c r="L163" s="13">
        <v>783.30441433859698</v>
      </c>
      <c r="M163">
        <v>83.225575355959506</v>
      </c>
      <c r="N163" s="2">
        <v>12.0046261810016</v>
      </c>
    </row>
    <row r="164" spans="1:14" x14ac:dyDescent="0.25">
      <c r="A164" t="s">
        <v>31</v>
      </c>
      <c r="B164">
        <v>2014</v>
      </c>
      <c r="C164" t="s">
        <v>14</v>
      </c>
      <c r="D164" t="s">
        <v>25</v>
      </c>
      <c r="E164">
        <v>12561</v>
      </c>
      <c r="F164">
        <v>971681277</v>
      </c>
      <c r="G164">
        <v>2967936522.1553502</v>
      </c>
      <c r="H164">
        <v>75261345.167446494</v>
      </c>
      <c r="I164">
        <v>1507338396.3820601</v>
      </c>
      <c r="J164">
        <v>1.958672462</v>
      </c>
      <c r="K164">
        <v>575749701</v>
      </c>
      <c r="L164" s="13">
        <v>952.01110364986596</v>
      </c>
      <c r="M164">
        <v>24.930533502699198</v>
      </c>
      <c r="N164" s="2">
        <v>17.091416253244201</v>
      </c>
    </row>
    <row r="165" spans="1:14" x14ac:dyDescent="0.25">
      <c r="A165" t="s">
        <v>31</v>
      </c>
      <c r="B165">
        <v>2014</v>
      </c>
      <c r="C165" t="s">
        <v>16</v>
      </c>
      <c r="D165" t="s">
        <v>26</v>
      </c>
      <c r="E165">
        <v>7287</v>
      </c>
      <c r="F165">
        <v>346358397</v>
      </c>
      <c r="G165">
        <v>2214097106.0679998</v>
      </c>
      <c r="H165">
        <v>206732959.72026801</v>
      </c>
      <c r="I165">
        <v>665218902.15852702</v>
      </c>
      <c r="J165">
        <v>1.306909812</v>
      </c>
      <c r="K165">
        <v>1665328417</v>
      </c>
      <c r="L165" s="13">
        <v>284.09160156223402</v>
      </c>
      <c r="M165">
        <v>15.748184647302899</v>
      </c>
      <c r="N165" s="2">
        <v>3.1724108182736899</v>
      </c>
    </row>
    <row r="166" spans="1:14" x14ac:dyDescent="0.25">
      <c r="A166" t="s">
        <v>31</v>
      </c>
      <c r="B166">
        <v>2014</v>
      </c>
      <c r="C166" t="s">
        <v>17</v>
      </c>
      <c r="D166" t="s">
        <v>23</v>
      </c>
      <c r="E166">
        <v>27309</v>
      </c>
      <c r="F166">
        <v>852313890</v>
      </c>
      <c r="G166">
        <v>4415712930.1708603</v>
      </c>
      <c r="H166">
        <v>353830294.42879701</v>
      </c>
      <c r="I166">
        <v>841503422.31402302</v>
      </c>
      <c r="J166">
        <v>2.5450313900000001</v>
      </c>
      <c r="K166">
        <v>920956555</v>
      </c>
      <c r="L166" s="13">
        <v>409.32896977643298</v>
      </c>
      <c r="M166">
        <v>27.828275623127499</v>
      </c>
      <c r="N166" s="2">
        <v>17.640204215972599</v>
      </c>
    </row>
    <row r="167" spans="1:14" x14ac:dyDescent="0.25">
      <c r="A167" t="s">
        <v>31</v>
      </c>
      <c r="B167">
        <v>2014</v>
      </c>
      <c r="C167" t="s">
        <v>19</v>
      </c>
      <c r="D167" t="s">
        <v>15</v>
      </c>
      <c r="E167">
        <v>36346</v>
      </c>
      <c r="F167">
        <v>1689943616</v>
      </c>
      <c r="G167">
        <v>2351082111.2947998</v>
      </c>
      <c r="H167">
        <v>127003099.984578</v>
      </c>
      <c r="I167">
        <v>498017466.32649499</v>
      </c>
      <c r="J167">
        <v>2.2430042929999998</v>
      </c>
      <c r="K167">
        <v>258777425</v>
      </c>
      <c r="L167" s="13">
        <v>867.34531048754695</v>
      </c>
      <c r="M167">
        <v>57.459489368429303</v>
      </c>
      <c r="N167" s="2">
        <v>9.4304526169750797</v>
      </c>
    </row>
    <row r="168" spans="1:14" x14ac:dyDescent="0.25">
      <c r="A168" t="s">
        <v>31</v>
      </c>
      <c r="B168">
        <v>2014</v>
      </c>
      <c r="C168" t="s">
        <v>20</v>
      </c>
      <c r="D168" t="s">
        <v>23</v>
      </c>
      <c r="E168">
        <v>25586</v>
      </c>
      <c r="F168">
        <v>1259649952</v>
      </c>
      <c r="G168">
        <v>4772269978.0587702</v>
      </c>
      <c r="H168">
        <v>262566135.005189</v>
      </c>
      <c r="I168">
        <v>266619565.06982201</v>
      </c>
      <c r="J168">
        <v>2.200127728</v>
      </c>
      <c r="K168">
        <v>384842727</v>
      </c>
      <c r="L168" s="13">
        <v>653.93933027838898</v>
      </c>
      <c r="M168">
        <v>38.249144155591701</v>
      </c>
      <c r="N168" s="2">
        <v>9.4852135973179195</v>
      </c>
    </row>
    <row r="169" spans="1:14" x14ac:dyDescent="0.25">
      <c r="A169" t="s">
        <v>31</v>
      </c>
      <c r="B169">
        <v>2014</v>
      </c>
      <c r="C169" t="s">
        <v>22</v>
      </c>
      <c r="D169" t="s">
        <v>25</v>
      </c>
      <c r="E169">
        <v>35021</v>
      </c>
      <c r="F169">
        <v>1476975654</v>
      </c>
      <c r="G169">
        <v>3623059087.5376902</v>
      </c>
      <c r="H169">
        <v>185325530.11873099</v>
      </c>
      <c r="I169">
        <v>2205631959.1856999</v>
      </c>
      <c r="J169">
        <v>4.8635481020000002</v>
      </c>
      <c r="K169">
        <v>1137523593</v>
      </c>
      <c r="L169" s="13">
        <v>988.88821659358905</v>
      </c>
      <c r="M169">
        <v>26.992176962503301</v>
      </c>
      <c r="N169" s="2">
        <v>15.6762743204934</v>
      </c>
    </row>
    <row r="170" spans="1:14" x14ac:dyDescent="0.25">
      <c r="A170" t="s">
        <v>13</v>
      </c>
      <c r="B170">
        <v>2015</v>
      </c>
      <c r="C170" t="s">
        <v>14</v>
      </c>
      <c r="D170" t="s">
        <v>18</v>
      </c>
      <c r="E170">
        <v>12304</v>
      </c>
      <c r="F170">
        <v>771510016</v>
      </c>
      <c r="G170">
        <v>3248074536.7417102</v>
      </c>
      <c r="H170">
        <v>21262103.227850098</v>
      </c>
      <c r="I170">
        <v>766493554.23258996</v>
      </c>
      <c r="J170">
        <v>2.3912879930000002</v>
      </c>
      <c r="K170">
        <v>799578005</v>
      </c>
      <c r="L170" s="13">
        <v>691.204004088739</v>
      </c>
      <c r="M170">
        <v>19.066214184990599</v>
      </c>
      <c r="N170" s="2">
        <v>8.41508150501042</v>
      </c>
    </row>
    <row r="171" spans="1:14" x14ac:dyDescent="0.25">
      <c r="A171" t="s">
        <v>13</v>
      </c>
      <c r="B171">
        <v>2015</v>
      </c>
      <c r="C171" t="s">
        <v>16</v>
      </c>
      <c r="D171" t="s">
        <v>26</v>
      </c>
      <c r="E171">
        <v>34085</v>
      </c>
      <c r="F171">
        <v>1701114180</v>
      </c>
      <c r="G171">
        <v>5252615294.1412601</v>
      </c>
      <c r="H171">
        <v>95128934.463603094</v>
      </c>
      <c r="I171">
        <v>534889356.28107798</v>
      </c>
      <c r="J171">
        <v>2.7149174650000001</v>
      </c>
      <c r="K171">
        <v>127657566</v>
      </c>
      <c r="L171" s="13">
        <v>440.094542892493</v>
      </c>
      <c r="M171">
        <v>45.029989166908798</v>
      </c>
      <c r="N171" s="2">
        <v>3.7617811867939399</v>
      </c>
    </row>
    <row r="172" spans="1:14" x14ac:dyDescent="0.25">
      <c r="A172" t="s">
        <v>13</v>
      </c>
      <c r="B172">
        <v>2015</v>
      </c>
      <c r="C172" t="s">
        <v>17</v>
      </c>
      <c r="D172" t="s">
        <v>23</v>
      </c>
      <c r="E172">
        <v>40517</v>
      </c>
      <c r="F172">
        <v>3075969606</v>
      </c>
      <c r="G172">
        <v>4370356855.5621996</v>
      </c>
      <c r="H172">
        <v>152195587.159004</v>
      </c>
      <c r="I172">
        <v>630499019.99275196</v>
      </c>
      <c r="J172">
        <v>6.5857067430000003</v>
      </c>
      <c r="K172">
        <v>2093624068</v>
      </c>
      <c r="L172" s="13">
        <v>873.14944250988901</v>
      </c>
      <c r="M172">
        <v>31.059885931558899</v>
      </c>
      <c r="N172" s="2">
        <v>15.3322392335063</v>
      </c>
    </row>
    <row r="173" spans="1:14" x14ac:dyDescent="0.25">
      <c r="A173" t="s">
        <v>13</v>
      </c>
      <c r="B173">
        <v>2015</v>
      </c>
      <c r="C173" t="s">
        <v>19</v>
      </c>
      <c r="D173" t="s">
        <v>26</v>
      </c>
      <c r="E173">
        <v>11028</v>
      </c>
      <c r="F173">
        <v>642458196</v>
      </c>
      <c r="G173">
        <v>4254607142.79601</v>
      </c>
      <c r="H173">
        <v>132113696.339443</v>
      </c>
      <c r="I173">
        <v>580994920.70357203</v>
      </c>
      <c r="J173">
        <v>1.161452376</v>
      </c>
      <c r="K173">
        <v>212946499</v>
      </c>
      <c r="L173" s="13">
        <v>214.70574325162201</v>
      </c>
      <c r="M173">
        <v>33.558517436552798</v>
      </c>
      <c r="N173" s="2">
        <v>12.5375900700637</v>
      </c>
    </row>
    <row r="174" spans="1:14" x14ac:dyDescent="0.25">
      <c r="A174" t="s">
        <v>13</v>
      </c>
      <c r="B174">
        <v>2015</v>
      </c>
      <c r="C174" t="s">
        <v>20</v>
      </c>
      <c r="D174" t="s">
        <v>25</v>
      </c>
      <c r="E174">
        <v>48399</v>
      </c>
      <c r="F174">
        <v>1837758429</v>
      </c>
      <c r="G174">
        <v>539132714.08658397</v>
      </c>
      <c r="H174">
        <v>415628478.67240798</v>
      </c>
      <c r="I174">
        <v>346680270.01960999</v>
      </c>
      <c r="J174">
        <v>3.0877973280000002</v>
      </c>
      <c r="K174">
        <v>1766489823</v>
      </c>
      <c r="L174" s="13">
        <v>962.11587255884695</v>
      </c>
      <c r="M174">
        <v>58.474084813338102</v>
      </c>
      <c r="N174" s="2">
        <v>19.093380974084599</v>
      </c>
    </row>
    <row r="175" spans="1:14" x14ac:dyDescent="0.25">
      <c r="A175" t="s">
        <v>13</v>
      </c>
      <c r="B175">
        <v>2015</v>
      </c>
      <c r="C175" t="s">
        <v>22</v>
      </c>
      <c r="D175" t="s">
        <v>15</v>
      </c>
      <c r="E175">
        <v>32117</v>
      </c>
      <c r="F175">
        <v>1791582611</v>
      </c>
      <c r="G175">
        <v>1528006188.9427299</v>
      </c>
      <c r="H175">
        <v>390382034.94235802</v>
      </c>
      <c r="I175">
        <v>990612034.41414797</v>
      </c>
      <c r="J175">
        <v>4.0897638919999997</v>
      </c>
      <c r="K175">
        <v>1430998072</v>
      </c>
      <c r="L175" s="13">
        <v>634.84483502923297</v>
      </c>
      <c r="M175">
        <v>25.207597519817899</v>
      </c>
      <c r="N175" s="2">
        <v>13.733996618204801</v>
      </c>
    </row>
    <row r="176" spans="1:14" x14ac:dyDescent="0.25">
      <c r="A176" t="s">
        <v>24</v>
      </c>
      <c r="B176">
        <v>2015</v>
      </c>
      <c r="C176" t="s">
        <v>14</v>
      </c>
      <c r="D176" t="s">
        <v>18</v>
      </c>
      <c r="E176">
        <v>7597</v>
      </c>
      <c r="F176">
        <v>310565360</v>
      </c>
      <c r="G176">
        <v>1361182119.5055599</v>
      </c>
      <c r="H176">
        <v>316214889.491184</v>
      </c>
      <c r="I176">
        <v>1077550668.6742301</v>
      </c>
      <c r="J176">
        <v>0.94326851</v>
      </c>
      <c r="K176">
        <v>564709829</v>
      </c>
      <c r="L176" s="13">
        <v>618.03772039739795</v>
      </c>
      <c r="M176">
        <v>24.437867919065798</v>
      </c>
      <c r="N176" s="2">
        <v>18.766858152832199</v>
      </c>
    </row>
    <row r="177" spans="1:14" x14ac:dyDescent="0.25">
      <c r="A177" t="s">
        <v>24</v>
      </c>
      <c r="B177">
        <v>2015</v>
      </c>
      <c r="C177" t="s">
        <v>16</v>
      </c>
      <c r="D177" t="s">
        <v>15</v>
      </c>
      <c r="E177">
        <v>26658</v>
      </c>
      <c r="F177">
        <v>1833670530</v>
      </c>
      <c r="G177">
        <v>7013934227.0616398</v>
      </c>
      <c r="H177">
        <v>428992546.67621702</v>
      </c>
      <c r="I177">
        <v>423754912.92680597</v>
      </c>
      <c r="J177">
        <v>3.65868737</v>
      </c>
      <c r="K177">
        <v>2707112662</v>
      </c>
      <c r="L177" s="13">
        <v>216.91655557598801</v>
      </c>
      <c r="M177">
        <v>24.428642120117999</v>
      </c>
      <c r="N177" s="2">
        <v>1.46072111880218</v>
      </c>
    </row>
    <row r="178" spans="1:14" x14ac:dyDescent="0.25">
      <c r="A178" t="s">
        <v>24</v>
      </c>
      <c r="B178">
        <v>2015</v>
      </c>
      <c r="C178" t="s">
        <v>17</v>
      </c>
      <c r="D178" t="s">
        <v>21</v>
      </c>
      <c r="E178">
        <v>19534</v>
      </c>
      <c r="F178">
        <v>861957284</v>
      </c>
      <c r="G178">
        <v>4357450178.0565004</v>
      </c>
      <c r="H178">
        <v>94384321.100518197</v>
      </c>
      <c r="I178">
        <v>763610545.16113496</v>
      </c>
      <c r="J178">
        <v>2.0572525939999999</v>
      </c>
      <c r="K178">
        <v>263105963</v>
      </c>
      <c r="L178" s="13">
        <v>879.93541527004095</v>
      </c>
      <c r="M178">
        <v>26.529226423294201</v>
      </c>
      <c r="N178" s="2">
        <v>11.057901843900799</v>
      </c>
    </row>
    <row r="179" spans="1:14" x14ac:dyDescent="0.25">
      <c r="A179" t="s">
        <v>24</v>
      </c>
      <c r="B179">
        <v>2015</v>
      </c>
      <c r="C179" t="s">
        <v>19</v>
      </c>
      <c r="D179" t="s">
        <v>23</v>
      </c>
      <c r="E179">
        <v>6306</v>
      </c>
      <c r="F179">
        <v>305405886</v>
      </c>
      <c r="G179">
        <v>3230643064.0125399</v>
      </c>
      <c r="H179">
        <v>302717194.87503803</v>
      </c>
      <c r="I179">
        <v>1995804181.17641</v>
      </c>
      <c r="J179">
        <v>1.564673566</v>
      </c>
      <c r="K179">
        <v>461685785</v>
      </c>
      <c r="L179" s="13">
        <v>681.97776174356204</v>
      </c>
      <c r="M179">
        <v>9.4202357299711608</v>
      </c>
      <c r="N179" s="2">
        <v>17.842162235252601</v>
      </c>
    </row>
    <row r="180" spans="1:14" x14ac:dyDescent="0.25">
      <c r="A180" t="s">
        <v>24</v>
      </c>
      <c r="B180">
        <v>2015</v>
      </c>
      <c r="C180" t="s">
        <v>20</v>
      </c>
      <c r="D180" t="s">
        <v>15</v>
      </c>
      <c r="E180">
        <v>9487</v>
      </c>
      <c r="F180">
        <v>614017614</v>
      </c>
      <c r="G180">
        <v>2589946729.0483098</v>
      </c>
      <c r="H180">
        <v>42363790.062931202</v>
      </c>
      <c r="I180">
        <v>105638662.235324</v>
      </c>
      <c r="J180">
        <v>2.2925216690000001</v>
      </c>
      <c r="K180">
        <v>2634213618</v>
      </c>
      <c r="L180" s="13">
        <v>697.86302685323994</v>
      </c>
      <c r="M180">
        <v>10.2294537534234</v>
      </c>
      <c r="N180" s="2">
        <v>14.5490331919866</v>
      </c>
    </row>
    <row r="181" spans="1:14" x14ac:dyDescent="0.25">
      <c r="A181" t="s">
        <v>24</v>
      </c>
      <c r="B181">
        <v>2015</v>
      </c>
      <c r="C181" t="s">
        <v>22</v>
      </c>
      <c r="D181" t="s">
        <v>15</v>
      </c>
      <c r="E181">
        <v>27357</v>
      </c>
      <c r="F181">
        <v>1186801374</v>
      </c>
      <c r="G181">
        <v>2915779169.7492299</v>
      </c>
      <c r="H181">
        <v>307862750.57570601</v>
      </c>
      <c r="I181">
        <v>1097495009.55003</v>
      </c>
      <c r="J181">
        <v>3.1062135899999999</v>
      </c>
      <c r="K181">
        <v>358115761</v>
      </c>
      <c r="L181" s="13">
        <v>503.75931710522099</v>
      </c>
      <c r="M181">
        <v>34.098642635456002</v>
      </c>
      <c r="N181" s="2">
        <v>1.0647685672195699</v>
      </c>
    </row>
    <row r="182" spans="1:14" x14ac:dyDescent="0.25">
      <c r="A182" t="s">
        <v>27</v>
      </c>
      <c r="B182">
        <v>2015</v>
      </c>
      <c r="C182" t="s">
        <v>14</v>
      </c>
      <c r="D182" t="s">
        <v>15</v>
      </c>
      <c r="E182">
        <v>42923</v>
      </c>
      <c r="F182">
        <v>2819611870</v>
      </c>
      <c r="G182">
        <v>3917395239.5545201</v>
      </c>
      <c r="H182">
        <v>76450041.8306797</v>
      </c>
      <c r="I182">
        <v>119691390.121677</v>
      </c>
      <c r="J182">
        <v>4.5763467100000002</v>
      </c>
      <c r="K182">
        <v>226575843</v>
      </c>
      <c r="L182" s="13">
        <v>963.17699576527104</v>
      </c>
      <c r="M182">
        <v>36.217662048365597</v>
      </c>
      <c r="N182" s="2">
        <v>12.552357969551799</v>
      </c>
    </row>
    <row r="183" spans="1:14" x14ac:dyDescent="0.25">
      <c r="A183" t="s">
        <v>27</v>
      </c>
      <c r="B183">
        <v>2015</v>
      </c>
      <c r="C183" t="s">
        <v>16</v>
      </c>
      <c r="D183" t="s">
        <v>15</v>
      </c>
      <c r="E183">
        <v>28086</v>
      </c>
      <c r="F183">
        <v>1455500778</v>
      </c>
      <c r="G183">
        <v>1404061370.8011899</v>
      </c>
      <c r="H183">
        <v>78461588.525541797</v>
      </c>
      <c r="I183">
        <v>935042554.43217504</v>
      </c>
      <c r="J183">
        <v>2.4421528229999998</v>
      </c>
      <c r="K183">
        <v>251768607</v>
      </c>
      <c r="L183" s="13">
        <v>804.97895082156299</v>
      </c>
      <c r="M183">
        <v>42.9311688907231</v>
      </c>
      <c r="N183" s="2">
        <v>7.3496668335516002</v>
      </c>
    </row>
    <row r="184" spans="1:14" x14ac:dyDescent="0.25">
      <c r="A184" t="s">
        <v>27</v>
      </c>
      <c r="B184">
        <v>2015</v>
      </c>
      <c r="C184" t="s">
        <v>17</v>
      </c>
      <c r="D184" t="s">
        <v>15</v>
      </c>
      <c r="E184">
        <v>28800</v>
      </c>
      <c r="F184">
        <v>1115222400</v>
      </c>
      <c r="G184">
        <v>3605027485.1047301</v>
      </c>
      <c r="H184">
        <v>306389916.51504201</v>
      </c>
      <c r="I184">
        <v>1830176873.3366499</v>
      </c>
      <c r="J184">
        <v>3.9740569080000001</v>
      </c>
      <c r="K184">
        <v>3817075261</v>
      </c>
      <c r="L184" s="13">
        <v>669.27101848786799</v>
      </c>
      <c r="M184">
        <v>24.940247324119198</v>
      </c>
      <c r="N184" s="2">
        <v>19.494298756033299</v>
      </c>
    </row>
    <row r="185" spans="1:14" x14ac:dyDescent="0.25">
      <c r="A185" t="s">
        <v>27</v>
      </c>
      <c r="B185">
        <v>2015</v>
      </c>
      <c r="C185" t="s">
        <v>19</v>
      </c>
      <c r="D185" t="s">
        <v>18</v>
      </c>
      <c r="E185">
        <v>35336</v>
      </c>
      <c r="F185">
        <v>2390833760</v>
      </c>
      <c r="G185">
        <v>1497171847.21696</v>
      </c>
      <c r="H185">
        <v>23480023.4012805</v>
      </c>
      <c r="I185">
        <v>540919591.49106097</v>
      </c>
      <c r="J185">
        <v>3.1770735569999999</v>
      </c>
      <c r="K185">
        <v>1161145999</v>
      </c>
      <c r="L185" s="13">
        <v>712.72617936519896</v>
      </c>
      <c r="M185">
        <v>61.738446754608098</v>
      </c>
      <c r="N185" s="2">
        <v>13.4249920946998</v>
      </c>
    </row>
    <row r="186" spans="1:14" x14ac:dyDescent="0.25">
      <c r="A186" t="s">
        <v>27</v>
      </c>
      <c r="B186">
        <v>2015</v>
      </c>
      <c r="C186" t="s">
        <v>20</v>
      </c>
      <c r="D186" t="s">
        <v>21</v>
      </c>
      <c r="E186">
        <v>14676</v>
      </c>
      <c r="F186">
        <v>958019928</v>
      </c>
      <c r="G186">
        <v>1757919423.1803701</v>
      </c>
      <c r="H186">
        <v>445307747.176615</v>
      </c>
      <c r="I186">
        <v>211850809.16795799</v>
      </c>
      <c r="J186">
        <v>2.5632889680000002</v>
      </c>
      <c r="K186">
        <v>296924662</v>
      </c>
      <c r="L186" s="13">
        <v>296.70954733289</v>
      </c>
      <c r="M186">
        <v>19.1722840570622</v>
      </c>
      <c r="N186" s="2">
        <v>11.044798479177601</v>
      </c>
    </row>
    <row r="187" spans="1:14" x14ac:dyDescent="0.25">
      <c r="A187" t="s">
        <v>27</v>
      </c>
      <c r="B187">
        <v>2015</v>
      </c>
      <c r="C187" t="s">
        <v>22</v>
      </c>
      <c r="D187" t="s">
        <v>21</v>
      </c>
      <c r="E187">
        <v>9097</v>
      </c>
      <c r="F187">
        <v>443087579</v>
      </c>
      <c r="G187">
        <v>3648683653.4661498</v>
      </c>
      <c r="H187">
        <v>354081291.89634699</v>
      </c>
      <c r="I187">
        <v>72188870.608787104</v>
      </c>
      <c r="J187">
        <v>2.0610394190000001</v>
      </c>
      <c r="K187">
        <v>704064061</v>
      </c>
      <c r="L187" s="13">
        <v>653.57131201689401</v>
      </c>
      <c r="M187">
        <v>17.3716271697824</v>
      </c>
      <c r="N187" s="2">
        <v>14.767542362116499</v>
      </c>
    </row>
    <row r="188" spans="1:14" x14ac:dyDescent="0.25">
      <c r="A188" t="s">
        <v>28</v>
      </c>
      <c r="B188">
        <v>2015</v>
      </c>
      <c r="C188" t="s">
        <v>14</v>
      </c>
      <c r="D188" t="s">
        <v>23</v>
      </c>
      <c r="E188">
        <v>30958</v>
      </c>
      <c r="F188">
        <v>2312407810</v>
      </c>
      <c r="G188">
        <v>4217250145.2117801</v>
      </c>
      <c r="H188">
        <v>255090098.422355</v>
      </c>
      <c r="I188">
        <v>86463080.271039695</v>
      </c>
      <c r="J188">
        <v>5.2947997539999996</v>
      </c>
      <c r="K188">
        <v>2886938673</v>
      </c>
      <c r="L188" s="13">
        <v>620.265082865664</v>
      </c>
      <c r="M188">
        <v>25.364183066511501</v>
      </c>
      <c r="N188" s="2">
        <v>8.2318797339808594</v>
      </c>
    </row>
    <row r="189" spans="1:14" x14ac:dyDescent="0.25">
      <c r="A189" t="s">
        <v>28</v>
      </c>
      <c r="B189">
        <v>2015</v>
      </c>
      <c r="C189" t="s">
        <v>16</v>
      </c>
      <c r="D189" t="s">
        <v>15</v>
      </c>
      <c r="E189">
        <v>18418</v>
      </c>
      <c r="F189">
        <v>916056066</v>
      </c>
      <c r="G189">
        <v>2839180088.8866801</v>
      </c>
      <c r="H189">
        <v>92502609.607265398</v>
      </c>
      <c r="I189">
        <v>1277519115.5190599</v>
      </c>
      <c r="J189">
        <v>3.2381080080000002</v>
      </c>
      <c r="K189">
        <v>1027857071</v>
      </c>
      <c r="L189" s="13">
        <v>209.713103002867</v>
      </c>
      <c r="M189">
        <v>15.905695409991701</v>
      </c>
      <c r="N189" s="2">
        <v>5.3584126529066101</v>
      </c>
    </row>
    <row r="190" spans="1:14" x14ac:dyDescent="0.25">
      <c r="A190" t="s">
        <v>28</v>
      </c>
      <c r="B190">
        <v>2015</v>
      </c>
      <c r="C190" t="s">
        <v>17</v>
      </c>
      <c r="D190" t="s">
        <v>21</v>
      </c>
      <c r="E190">
        <v>4341</v>
      </c>
      <c r="F190">
        <v>170002242</v>
      </c>
      <c r="G190">
        <v>2238420173.79421</v>
      </c>
      <c r="H190">
        <v>36411902.493966103</v>
      </c>
      <c r="I190">
        <v>403300869.34412903</v>
      </c>
      <c r="J190">
        <v>0.77462384200000001</v>
      </c>
      <c r="K190">
        <v>1802289871</v>
      </c>
      <c r="L190" s="13">
        <v>617.06673939266102</v>
      </c>
      <c r="M190">
        <v>12.7316987329892</v>
      </c>
      <c r="N190" s="2">
        <v>15.930397129021699</v>
      </c>
    </row>
    <row r="191" spans="1:14" x14ac:dyDescent="0.25">
      <c r="A191" t="s">
        <v>28</v>
      </c>
      <c r="B191">
        <v>2015</v>
      </c>
      <c r="C191" t="s">
        <v>19</v>
      </c>
      <c r="D191" t="s">
        <v>15</v>
      </c>
      <c r="E191">
        <v>34459</v>
      </c>
      <c r="F191">
        <v>2119228500</v>
      </c>
      <c r="G191">
        <v>5213068174.1581297</v>
      </c>
      <c r="H191">
        <v>43016910.293863699</v>
      </c>
      <c r="I191">
        <v>357906032.14948601</v>
      </c>
      <c r="J191">
        <v>3.864090633</v>
      </c>
      <c r="K191">
        <v>3652940287</v>
      </c>
      <c r="L191" s="13">
        <v>286.032661909794</v>
      </c>
      <c r="M191">
        <v>33.358825921121401</v>
      </c>
      <c r="N191" s="2">
        <v>3.66022050429424</v>
      </c>
    </row>
    <row r="192" spans="1:14" x14ac:dyDescent="0.25">
      <c r="A192" t="s">
        <v>28</v>
      </c>
      <c r="B192">
        <v>2015</v>
      </c>
      <c r="C192" t="s">
        <v>20</v>
      </c>
      <c r="D192" t="s">
        <v>25</v>
      </c>
      <c r="E192">
        <v>39083</v>
      </c>
      <c r="F192">
        <v>1478236309</v>
      </c>
      <c r="G192">
        <v>3472613417.12708</v>
      </c>
      <c r="H192">
        <v>35210350.667009398</v>
      </c>
      <c r="I192">
        <v>397698596.60422897</v>
      </c>
      <c r="J192">
        <v>3.6919518550000001</v>
      </c>
      <c r="K192">
        <v>933105837</v>
      </c>
      <c r="L192" s="13">
        <v>659.35482903674097</v>
      </c>
      <c r="M192">
        <v>38.055130914012501</v>
      </c>
      <c r="N192" s="2">
        <v>6.18612678870692</v>
      </c>
    </row>
    <row r="193" spans="1:14" x14ac:dyDescent="0.25">
      <c r="A193" t="s">
        <v>28</v>
      </c>
      <c r="B193">
        <v>2015</v>
      </c>
      <c r="C193" t="s">
        <v>22</v>
      </c>
      <c r="D193" t="s">
        <v>15</v>
      </c>
      <c r="E193">
        <v>31967</v>
      </c>
      <c r="F193">
        <v>1680473223</v>
      </c>
      <c r="G193">
        <v>1617530089.3522401</v>
      </c>
      <c r="H193">
        <v>350801674.63469797</v>
      </c>
      <c r="I193">
        <v>1133918374.1191101</v>
      </c>
      <c r="J193">
        <v>1.8006632330000001</v>
      </c>
      <c r="K193">
        <v>3190306380</v>
      </c>
      <c r="L193" s="13">
        <v>352.73252956899597</v>
      </c>
      <c r="M193">
        <v>89.7143017512348</v>
      </c>
      <c r="N193" s="2">
        <v>16.881233231732899</v>
      </c>
    </row>
    <row r="194" spans="1:14" x14ac:dyDescent="0.25">
      <c r="A194" t="s">
        <v>29</v>
      </c>
      <c r="B194">
        <v>2015</v>
      </c>
      <c r="C194" t="s">
        <v>14</v>
      </c>
      <c r="D194" t="s">
        <v>15</v>
      </c>
      <c r="E194">
        <v>1803</v>
      </c>
      <c r="F194">
        <v>76778952</v>
      </c>
      <c r="G194">
        <v>2972832415.0560198</v>
      </c>
      <c r="H194">
        <v>43874057.612627201</v>
      </c>
      <c r="I194">
        <v>1126324938.21786</v>
      </c>
      <c r="J194">
        <v>1.901242077</v>
      </c>
      <c r="K194">
        <v>1061750645</v>
      </c>
      <c r="L194" s="13">
        <v>577.70567212735898</v>
      </c>
      <c r="M194">
        <v>3.50587228746986</v>
      </c>
      <c r="N194" s="2">
        <v>17.074433334075199</v>
      </c>
    </row>
    <row r="195" spans="1:14" x14ac:dyDescent="0.25">
      <c r="A195" t="s">
        <v>29</v>
      </c>
      <c r="B195">
        <v>2015</v>
      </c>
      <c r="C195" t="s">
        <v>16</v>
      </c>
      <c r="D195" t="s">
        <v>21</v>
      </c>
      <c r="E195">
        <v>1471</v>
      </c>
      <c r="F195">
        <v>67789564</v>
      </c>
      <c r="G195">
        <v>4954626389.22612</v>
      </c>
      <c r="H195">
        <v>136163311.15130901</v>
      </c>
      <c r="I195">
        <v>570510522.32770002</v>
      </c>
      <c r="J195">
        <v>1.5005444590000001</v>
      </c>
      <c r="K195">
        <v>3303777926</v>
      </c>
      <c r="L195" s="13">
        <v>795.55340487115495</v>
      </c>
      <c r="M195">
        <v>2.7983867899402601</v>
      </c>
      <c r="N195" s="2">
        <v>3.0397917456947998</v>
      </c>
    </row>
    <row r="196" spans="1:14" x14ac:dyDescent="0.25">
      <c r="A196" t="s">
        <v>29</v>
      </c>
      <c r="B196">
        <v>2015</v>
      </c>
      <c r="C196" t="s">
        <v>17</v>
      </c>
      <c r="D196" t="s">
        <v>25</v>
      </c>
      <c r="E196">
        <v>48508</v>
      </c>
      <c r="F196">
        <v>2349630504</v>
      </c>
      <c r="G196">
        <v>1165401261.3021901</v>
      </c>
      <c r="H196">
        <v>119610512.776326</v>
      </c>
      <c r="I196">
        <v>2018945040.87059</v>
      </c>
      <c r="J196">
        <v>3.1810168980000002</v>
      </c>
      <c r="K196">
        <v>282147338</v>
      </c>
      <c r="L196" s="13">
        <v>440.68577010905199</v>
      </c>
      <c r="M196">
        <v>63.487991623584797</v>
      </c>
      <c r="N196" s="2">
        <v>13.9677364239146</v>
      </c>
    </row>
    <row r="197" spans="1:14" x14ac:dyDescent="0.25">
      <c r="A197" t="s">
        <v>29</v>
      </c>
      <c r="B197">
        <v>2015</v>
      </c>
      <c r="C197" t="s">
        <v>19</v>
      </c>
      <c r="D197" t="s">
        <v>25</v>
      </c>
      <c r="E197">
        <v>44257</v>
      </c>
      <c r="F197">
        <v>2387753664</v>
      </c>
      <c r="G197">
        <v>3302475629.5111799</v>
      </c>
      <c r="H197">
        <v>219247479.62557501</v>
      </c>
      <c r="I197">
        <v>827459293.77788496</v>
      </c>
      <c r="J197">
        <v>6.1556498240000002</v>
      </c>
      <c r="K197">
        <v>428158846</v>
      </c>
      <c r="L197" s="13">
        <v>829.71529050082904</v>
      </c>
      <c r="M197">
        <v>31.2397207575404</v>
      </c>
      <c r="N197" s="2">
        <v>6.18253092138161</v>
      </c>
    </row>
    <row r="198" spans="1:14" x14ac:dyDescent="0.25">
      <c r="A198" t="s">
        <v>29</v>
      </c>
      <c r="B198">
        <v>2015</v>
      </c>
      <c r="C198" t="s">
        <v>20</v>
      </c>
      <c r="D198" t="s">
        <v>23</v>
      </c>
      <c r="E198">
        <v>11944</v>
      </c>
      <c r="F198">
        <v>783562232</v>
      </c>
      <c r="G198">
        <v>3937598081.4197898</v>
      </c>
      <c r="H198">
        <v>392661545.41203803</v>
      </c>
      <c r="I198">
        <v>246758338.048572</v>
      </c>
      <c r="J198">
        <v>1.2686698999999999</v>
      </c>
      <c r="K198">
        <v>385381930</v>
      </c>
      <c r="L198" s="13">
        <v>515.687131297262</v>
      </c>
      <c r="M198">
        <v>35.828058913519499</v>
      </c>
      <c r="N198" s="2">
        <v>1.8739682312805399</v>
      </c>
    </row>
    <row r="199" spans="1:14" x14ac:dyDescent="0.25">
      <c r="A199" t="s">
        <v>29</v>
      </c>
      <c r="B199">
        <v>2015</v>
      </c>
      <c r="C199" t="s">
        <v>22</v>
      </c>
      <c r="D199" t="s">
        <v>21</v>
      </c>
      <c r="E199">
        <v>35803</v>
      </c>
      <c r="F199">
        <v>1915030864</v>
      </c>
      <c r="G199">
        <v>1309322802.28971</v>
      </c>
      <c r="H199">
        <v>233407598.34547901</v>
      </c>
      <c r="I199">
        <v>734618230.84721899</v>
      </c>
      <c r="J199">
        <v>3.2015823239999999</v>
      </c>
      <c r="K199">
        <v>915599724</v>
      </c>
      <c r="L199" s="13">
        <v>651.45631677402605</v>
      </c>
      <c r="M199">
        <v>41.726006642969502</v>
      </c>
      <c r="N199" s="2">
        <v>11.3953103737433</v>
      </c>
    </row>
    <row r="200" spans="1:14" x14ac:dyDescent="0.25">
      <c r="A200" t="s">
        <v>30</v>
      </c>
      <c r="B200">
        <v>2015</v>
      </c>
      <c r="C200" t="s">
        <v>14</v>
      </c>
      <c r="D200" t="s">
        <v>18</v>
      </c>
      <c r="E200">
        <v>1370</v>
      </c>
      <c r="F200">
        <v>84456390</v>
      </c>
      <c r="G200">
        <v>6024390601.9536104</v>
      </c>
      <c r="H200">
        <v>24238502.8848361</v>
      </c>
      <c r="I200">
        <v>139132610.10151899</v>
      </c>
      <c r="J200">
        <v>0.977223701</v>
      </c>
      <c r="K200">
        <v>2334733020</v>
      </c>
      <c r="L200" s="13">
        <v>453.42662347928001</v>
      </c>
      <c r="M200">
        <v>4.3537674389042396</v>
      </c>
      <c r="N200" s="2">
        <v>14.625557784569001</v>
      </c>
    </row>
    <row r="201" spans="1:14" x14ac:dyDescent="0.25">
      <c r="A201" t="s">
        <v>30</v>
      </c>
      <c r="B201">
        <v>2015</v>
      </c>
      <c r="C201" t="s">
        <v>16</v>
      </c>
      <c r="D201" t="s">
        <v>25</v>
      </c>
      <c r="E201">
        <v>18490</v>
      </c>
      <c r="F201">
        <v>642582970</v>
      </c>
      <c r="G201">
        <v>4718805996.87607</v>
      </c>
      <c r="H201">
        <v>268702204.76537102</v>
      </c>
      <c r="I201">
        <v>2490456380.52916</v>
      </c>
      <c r="J201">
        <v>1.6925914099999999</v>
      </c>
      <c r="K201">
        <v>880228288</v>
      </c>
      <c r="L201" s="13">
        <v>352.29186341278</v>
      </c>
      <c r="M201">
        <v>36.007789678675699</v>
      </c>
      <c r="N201" s="2">
        <v>2.19510721799801</v>
      </c>
    </row>
    <row r="202" spans="1:14" x14ac:dyDescent="0.25">
      <c r="A202" t="s">
        <v>30</v>
      </c>
      <c r="B202">
        <v>2015</v>
      </c>
      <c r="C202" t="s">
        <v>17</v>
      </c>
      <c r="D202" t="s">
        <v>26</v>
      </c>
      <c r="E202">
        <v>45490</v>
      </c>
      <c r="F202">
        <v>1864817060</v>
      </c>
      <c r="G202">
        <v>473222316.32183403</v>
      </c>
      <c r="H202">
        <v>125339727.26404899</v>
      </c>
      <c r="I202">
        <v>1985776971.87867</v>
      </c>
      <c r="J202">
        <v>3.687314056</v>
      </c>
      <c r="K202">
        <v>4245980673</v>
      </c>
      <c r="L202" s="13">
        <v>378.77410672024098</v>
      </c>
      <c r="M202">
        <v>42.024647562034602</v>
      </c>
      <c r="N202" s="2">
        <v>12.3862165420047</v>
      </c>
    </row>
    <row r="203" spans="1:14" x14ac:dyDescent="0.25">
      <c r="A203" t="s">
        <v>30</v>
      </c>
      <c r="B203">
        <v>2015</v>
      </c>
      <c r="C203" t="s">
        <v>19</v>
      </c>
      <c r="D203" t="s">
        <v>21</v>
      </c>
      <c r="E203">
        <v>35354</v>
      </c>
      <c r="F203">
        <v>1245238588</v>
      </c>
      <c r="G203">
        <v>2799981946.9074702</v>
      </c>
      <c r="H203">
        <v>323234262.79381299</v>
      </c>
      <c r="I203">
        <v>882775222.20490694</v>
      </c>
      <c r="J203">
        <v>3.9649712899999998</v>
      </c>
      <c r="K203">
        <v>4062332276</v>
      </c>
      <c r="L203" s="13">
        <v>332.50929221682702</v>
      </c>
      <c r="M203">
        <v>27.4604839022874</v>
      </c>
      <c r="N203" s="2">
        <v>10.8291040754386</v>
      </c>
    </row>
    <row r="204" spans="1:14" x14ac:dyDescent="0.25">
      <c r="A204" t="s">
        <v>30</v>
      </c>
      <c r="B204">
        <v>2015</v>
      </c>
      <c r="C204" t="s">
        <v>20</v>
      </c>
      <c r="D204" t="s">
        <v>18</v>
      </c>
      <c r="E204">
        <v>41938</v>
      </c>
      <c r="F204">
        <v>2453247186</v>
      </c>
      <c r="G204">
        <v>304580089.795717</v>
      </c>
      <c r="H204">
        <v>231837842.229882</v>
      </c>
      <c r="I204">
        <v>1242823721.37976</v>
      </c>
      <c r="J204">
        <v>3.956183169</v>
      </c>
      <c r="K204">
        <v>237536861</v>
      </c>
      <c r="L204" s="13">
        <v>572.87780121549599</v>
      </c>
      <c r="M204">
        <v>47.782246579088202</v>
      </c>
      <c r="N204" s="2">
        <v>10.9021945014266</v>
      </c>
    </row>
    <row r="205" spans="1:14" x14ac:dyDescent="0.25">
      <c r="A205" t="s">
        <v>30</v>
      </c>
      <c r="B205">
        <v>2015</v>
      </c>
      <c r="C205" t="s">
        <v>22</v>
      </c>
      <c r="D205" t="s">
        <v>25</v>
      </c>
      <c r="E205">
        <v>15044</v>
      </c>
      <c r="F205">
        <v>1089832492</v>
      </c>
      <c r="G205">
        <v>5269793750.8968697</v>
      </c>
      <c r="H205">
        <v>160759592.58503199</v>
      </c>
      <c r="I205">
        <v>1526487716.35867</v>
      </c>
      <c r="J205">
        <v>1.171357408</v>
      </c>
      <c r="K205">
        <v>2113712521</v>
      </c>
      <c r="L205" s="13">
        <v>770.16433470390496</v>
      </c>
      <c r="M205">
        <v>83.056368354220695</v>
      </c>
      <c r="N205" s="2">
        <v>9.1569731561124108</v>
      </c>
    </row>
    <row r="206" spans="1:14" x14ac:dyDescent="0.25">
      <c r="A206" t="s">
        <v>31</v>
      </c>
      <c r="B206">
        <v>2015</v>
      </c>
      <c r="C206" t="s">
        <v>14</v>
      </c>
      <c r="D206" t="s">
        <v>21</v>
      </c>
      <c r="E206">
        <v>16208</v>
      </c>
      <c r="F206">
        <v>899722288</v>
      </c>
      <c r="G206">
        <v>3323689785.7994699</v>
      </c>
      <c r="H206">
        <v>385770152.98403001</v>
      </c>
      <c r="I206">
        <v>674473535.22139597</v>
      </c>
      <c r="J206">
        <v>2.3198982520000002</v>
      </c>
      <c r="K206">
        <v>1166243859</v>
      </c>
      <c r="L206" s="13">
        <v>327.95431191617399</v>
      </c>
      <c r="M206">
        <v>21.851911772636502</v>
      </c>
      <c r="N206" s="2">
        <v>5.87428254852626</v>
      </c>
    </row>
    <row r="207" spans="1:14" x14ac:dyDescent="0.25">
      <c r="A207" t="s">
        <v>31</v>
      </c>
      <c r="B207">
        <v>2015</v>
      </c>
      <c r="C207" t="s">
        <v>16</v>
      </c>
      <c r="D207" t="s">
        <v>18</v>
      </c>
      <c r="E207">
        <v>5847</v>
      </c>
      <c r="F207">
        <v>451920477</v>
      </c>
      <c r="G207">
        <v>2386305401.02597</v>
      </c>
      <c r="H207">
        <v>238025340.42127699</v>
      </c>
      <c r="I207">
        <v>1031666008.62962</v>
      </c>
      <c r="J207">
        <v>1.5888095170000001</v>
      </c>
      <c r="K207">
        <v>2207470227</v>
      </c>
      <c r="L207" s="13">
        <v>783.31006012203295</v>
      </c>
      <c r="M207">
        <v>11.136718601196099</v>
      </c>
      <c r="N207" s="2">
        <v>8.8421402102233397</v>
      </c>
    </row>
    <row r="208" spans="1:14" x14ac:dyDescent="0.25">
      <c r="A208" t="s">
        <v>31</v>
      </c>
      <c r="B208">
        <v>2015</v>
      </c>
      <c r="C208" t="s">
        <v>17</v>
      </c>
      <c r="D208" t="s">
        <v>21</v>
      </c>
      <c r="E208">
        <v>48316</v>
      </c>
      <c r="F208">
        <v>3563884792</v>
      </c>
      <c r="G208">
        <v>1009766433.36236</v>
      </c>
      <c r="H208">
        <v>405549405.87291598</v>
      </c>
      <c r="I208">
        <v>1168345658.9454401</v>
      </c>
      <c r="J208">
        <v>4.4508813199999997</v>
      </c>
      <c r="K208">
        <v>4055603972</v>
      </c>
      <c r="L208" s="13">
        <v>266.06115478202298</v>
      </c>
      <c r="M208">
        <v>56.108324043106599</v>
      </c>
      <c r="N208" s="2">
        <v>1.51133007943835</v>
      </c>
    </row>
    <row r="209" spans="1:14" x14ac:dyDescent="0.25">
      <c r="A209" t="s">
        <v>31</v>
      </c>
      <c r="B209">
        <v>2015</v>
      </c>
      <c r="C209" t="s">
        <v>19</v>
      </c>
      <c r="D209" t="s">
        <v>15</v>
      </c>
      <c r="E209">
        <v>8840</v>
      </c>
      <c r="F209">
        <v>678744040</v>
      </c>
      <c r="G209">
        <v>1229083314.16682</v>
      </c>
      <c r="H209">
        <v>224981480.22556701</v>
      </c>
      <c r="I209">
        <v>1226576679.9732699</v>
      </c>
      <c r="J209">
        <v>2.1131282680000001</v>
      </c>
      <c r="K209">
        <v>3847576257</v>
      </c>
      <c r="L209" s="13">
        <v>711.59396913543196</v>
      </c>
      <c r="M209">
        <v>12.0508206554337</v>
      </c>
      <c r="N209" s="2">
        <v>12.771132691867001</v>
      </c>
    </row>
    <row r="210" spans="1:14" x14ac:dyDescent="0.25">
      <c r="A210" t="s">
        <v>31</v>
      </c>
      <c r="B210">
        <v>2015</v>
      </c>
      <c r="C210" t="s">
        <v>20</v>
      </c>
      <c r="D210" t="s">
        <v>21</v>
      </c>
      <c r="E210">
        <v>2701</v>
      </c>
      <c r="F210">
        <v>98146237</v>
      </c>
      <c r="G210">
        <v>1296936231.2948</v>
      </c>
      <c r="H210">
        <v>209050286.608744</v>
      </c>
      <c r="I210">
        <v>411072547.09704798</v>
      </c>
      <c r="J210">
        <v>1.4144800369999999</v>
      </c>
      <c r="K210">
        <v>2855871951</v>
      </c>
      <c r="L210" s="13">
        <v>496.719130662731</v>
      </c>
      <c r="M210">
        <v>3.9931402551706801</v>
      </c>
      <c r="N210" s="2">
        <v>14.3153447774339</v>
      </c>
    </row>
    <row r="211" spans="1:14" x14ac:dyDescent="0.25">
      <c r="A211" t="s">
        <v>31</v>
      </c>
      <c r="B211">
        <v>2015</v>
      </c>
      <c r="C211" t="s">
        <v>22</v>
      </c>
      <c r="D211" t="s">
        <v>15</v>
      </c>
      <c r="E211">
        <v>39012</v>
      </c>
      <c r="F211">
        <v>1728972828</v>
      </c>
      <c r="G211">
        <v>3344634133.6635599</v>
      </c>
      <c r="H211">
        <v>282215811.11232501</v>
      </c>
      <c r="I211">
        <v>499313935.50989097</v>
      </c>
      <c r="J211">
        <v>2.6213607360000002</v>
      </c>
      <c r="K211">
        <v>1763385465</v>
      </c>
      <c r="L211" s="13">
        <v>902.56839786456703</v>
      </c>
      <c r="M211">
        <v>47.417743366596497</v>
      </c>
      <c r="N211" s="2">
        <v>10.614279645421099</v>
      </c>
    </row>
    <row r="212" spans="1:14" x14ac:dyDescent="0.25">
      <c r="A212" t="s">
        <v>13</v>
      </c>
      <c r="B212">
        <v>2016</v>
      </c>
      <c r="C212" t="s">
        <v>14</v>
      </c>
      <c r="D212" t="s">
        <v>25</v>
      </c>
      <c r="E212">
        <v>33144</v>
      </c>
      <c r="F212">
        <v>1648449984</v>
      </c>
      <c r="G212">
        <v>1689548323.9911799</v>
      </c>
      <c r="H212">
        <v>320736385.28113103</v>
      </c>
      <c r="I212">
        <v>587044605.93388295</v>
      </c>
      <c r="J212">
        <v>2.1186821760000001</v>
      </c>
      <c r="K212">
        <v>411176868</v>
      </c>
      <c r="L212" s="13">
        <v>352.69024483634098</v>
      </c>
      <c r="M212">
        <v>70.131189166314002</v>
      </c>
      <c r="N212" s="2">
        <v>3.4001625949749701</v>
      </c>
    </row>
    <row r="213" spans="1:14" x14ac:dyDescent="0.25">
      <c r="A213" t="s">
        <v>13</v>
      </c>
      <c r="B213">
        <v>2016</v>
      </c>
      <c r="C213" t="s">
        <v>16</v>
      </c>
      <c r="D213" t="s">
        <v>25</v>
      </c>
      <c r="E213">
        <v>49348</v>
      </c>
      <c r="F213">
        <v>3716348532</v>
      </c>
      <c r="G213">
        <v>2171088105.29528</v>
      </c>
      <c r="H213">
        <v>266241570.16622901</v>
      </c>
      <c r="I213">
        <v>718505432.50783002</v>
      </c>
      <c r="J213">
        <v>6.3348284159999997</v>
      </c>
      <c r="K213">
        <v>1146848426</v>
      </c>
      <c r="L213" s="13">
        <v>756.90168780193903</v>
      </c>
      <c r="M213">
        <v>38.144855839839202</v>
      </c>
      <c r="N213" s="2">
        <v>2.5869862692828098</v>
      </c>
    </row>
    <row r="214" spans="1:14" x14ac:dyDescent="0.25">
      <c r="A214" t="s">
        <v>13</v>
      </c>
      <c r="B214">
        <v>2016</v>
      </c>
      <c r="C214" t="s">
        <v>17</v>
      </c>
      <c r="D214" t="s">
        <v>21</v>
      </c>
      <c r="E214">
        <v>15617</v>
      </c>
      <c r="F214">
        <v>821719689</v>
      </c>
      <c r="G214">
        <v>6380487662.3971996</v>
      </c>
      <c r="H214">
        <v>49516633.944273002</v>
      </c>
      <c r="I214">
        <v>688138360.85961795</v>
      </c>
      <c r="J214">
        <v>2.123302577</v>
      </c>
      <c r="K214">
        <v>808216799</v>
      </c>
      <c r="L214" s="13">
        <v>868.79068480762305</v>
      </c>
      <c r="M214">
        <v>22.316057215529899</v>
      </c>
      <c r="N214" s="2">
        <v>6.3177335114823903</v>
      </c>
    </row>
    <row r="215" spans="1:14" x14ac:dyDescent="0.25">
      <c r="A215" t="s">
        <v>13</v>
      </c>
      <c r="B215">
        <v>2016</v>
      </c>
      <c r="C215" t="s">
        <v>19</v>
      </c>
      <c r="D215" t="s">
        <v>21</v>
      </c>
      <c r="E215">
        <v>17380</v>
      </c>
      <c r="F215">
        <v>580526760</v>
      </c>
      <c r="G215">
        <v>555852765.60867405</v>
      </c>
      <c r="H215">
        <v>94505024.450093195</v>
      </c>
      <c r="I215">
        <v>465257017.32915097</v>
      </c>
      <c r="J215">
        <v>2.1367147979999999</v>
      </c>
      <c r="K215">
        <v>918388698</v>
      </c>
      <c r="L215" s="13">
        <v>324.59534435793</v>
      </c>
      <c r="M215">
        <v>19.160171537554099</v>
      </c>
      <c r="N215" s="2">
        <v>15.3885148362431</v>
      </c>
    </row>
    <row r="216" spans="1:14" x14ac:dyDescent="0.25">
      <c r="A216" t="s">
        <v>13</v>
      </c>
      <c r="B216">
        <v>2016</v>
      </c>
      <c r="C216" t="s">
        <v>20</v>
      </c>
      <c r="D216" t="s">
        <v>23</v>
      </c>
      <c r="E216">
        <v>39371</v>
      </c>
      <c r="F216">
        <v>2729473317</v>
      </c>
      <c r="G216">
        <v>2023762374.1603601</v>
      </c>
      <c r="H216">
        <v>300657287.06804001</v>
      </c>
      <c r="I216">
        <v>1146547569.16907</v>
      </c>
      <c r="J216">
        <v>5.7329811880000001</v>
      </c>
      <c r="K216">
        <v>178753498</v>
      </c>
      <c r="L216" s="13">
        <v>245.27869229571999</v>
      </c>
      <c r="M216">
        <v>32.056376101222902</v>
      </c>
      <c r="N216" s="2">
        <v>1.0369515243371299</v>
      </c>
    </row>
    <row r="217" spans="1:14" x14ac:dyDescent="0.25">
      <c r="A217" t="s">
        <v>13</v>
      </c>
      <c r="B217">
        <v>2016</v>
      </c>
      <c r="C217" t="s">
        <v>22</v>
      </c>
      <c r="D217" t="s">
        <v>23</v>
      </c>
      <c r="E217">
        <v>1751</v>
      </c>
      <c r="F217">
        <v>128145184</v>
      </c>
      <c r="G217">
        <v>3980629795.5255299</v>
      </c>
      <c r="H217">
        <v>295993414.14206201</v>
      </c>
      <c r="I217">
        <v>999524876.46366501</v>
      </c>
      <c r="J217">
        <v>1.6489158100000001</v>
      </c>
      <c r="K217">
        <v>738036705</v>
      </c>
      <c r="L217" s="13">
        <v>328.82265638771599</v>
      </c>
      <c r="M217">
        <v>2.8255607552041302</v>
      </c>
      <c r="N217" s="2">
        <v>7.4786814495174099</v>
      </c>
    </row>
    <row r="218" spans="1:14" x14ac:dyDescent="0.25">
      <c r="A218" t="s">
        <v>24</v>
      </c>
      <c r="B218">
        <v>2016</v>
      </c>
      <c r="C218" t="s">
        <v>14</v>
      </c>
      <c r="D218" t="s">
        <v>25</v>
      </c>
      <c r="E218">
        <v>3127</v>
      </c>
      <c r="F218">
        <v>228740050</v>
      </c>
      <c r="G218">
        <v>1293034928.1073</v>
      </c>
      <c r="H218">
        <v>102775257.22936399</v>
      </c>
      <c r="I218">
        <v>366113265.58439201</v>
      </c>
      <c r="J218">
        <v>0.57507111</v>
      </c>
      <c r="K218">
        <v>2497494163</v>
      </c>
      <c r="L218" s="13">
        <v>840.21969845254</v>
      </c>
      <c r="M218">
        <v>15.899730513042099</v>
      </c>
      <c r="N218" s="2">
        <v>2.05102224081589</v>
      </c>
    </row>
    <row r="219" spans="1:14" x14ac:dyDescent="0.25">
      <c r="A219" t="s">
        <v>24</v>
      </c>
      <c r="B219">
        <v>2016</v>
      </c>
      <c r="C219" t="s">
        <v>16</v>
      </c>
      <c r="D219" t="s">
        <v>25</v>
      </c>
      <c r="E219">
        <v>16333</v>
      </c>
      <c r="F219">
        <v>903018904</v>
      </c>
      <c r="G219">
        <v>1824980266.01125</v>
      </c>
      <c r="H219">
        <v>24456950.6512485</v>
      </c>
      <c r="I219">
        <v>1319032663.0183401</v>
      </c>
      <c r="J219">
        <v>2.9022010539999998</v>
      </c>
      <c r="K219">
        <v>966220271</v>
      </c>
      <c r="L219" s="13">
        <v>351.93657336227898</v>
      </c>
      <c r="M219">
        <v>23.371921640456101</v>
      </c>
      <c r="N219" s="2">
        <v>11.126602604394201</v>
      </c>
    </row>
    <row r="220" spans="1:14" x14ac:dyDescent="0.25">
      <c r="A220" t="s">
        <v>24</v>
      </c>
      <c r="B220">
        <v>2016</v>
      </c>
      <c r="C220" t="s">
        <v>17</v>
      </c>
      <c r="D220" t="s">
        <v>25</v>
      </c>
      <c r="E220">
        <v>45530</v>
      </c>
      <c r="F220">
        <v>1646683510</v>
      </c>
      <c r="G220">
        <v>3282332596.33426</v>
      </c>
      <c r="H220">
        <v>187251122.162099</v>
      </c>
      <c r="I220">
        <v>1449015184.20032</v>
      </c>
      <c r="J220">
        <v>4.2303259600000001</v>
      </c>
      <c r="K220">
        <v>1793729509</v>
      </c>
      <c r="L220" s="13">
        <v>297.347255523049</v>
      </c>
      <c r="M220">
        <v>31.5348386203075</v>
      </c>
      <c r="N220" s="2">
        <v>14.8792688901842</v>
      </c>
    </row>
    <row r="221" spans="1:14" x14ac:dyDescent="0.25">
      <c r="A221" t="s">
        <v>24</v>
      </c>
      <c r="B221">
        <v>2016</v>
      </c>
      <c r="C221" t="s">
        <v>19</v>
      </c>
      <c r="D221" t="s">
        <v>25</v>
      </c>
      <c r="E221">
        <v>35912</v>
      </c>
      <c r="F221">
        <v>2395330400</v>
      </c>
      <c r="G221">
        <v>2063852486.49769</v>
      </c>
      <c r="H221">
        <v>240621990.32473901</v>
      </c>
      <c r="I221">
        <v>700986677.08574104</v>
      </c>
      <c r="J221">
        <v>4.3429321959999996</v>
      </c>
      <c r="K221">
        <v>2765254355</v>
      </c>
      <c r="L221" s="13">
        <v>256.14418021643797</v>
      </c>
      <c r="M221">
        <v>35.815298693527403</v>
      </c>
      <c r="N221" s="2">
        <v>14.953008971739299</v>
      </c>
    </row>
    <row r="222" spans="1:14" x14ac:dyDescent="0.25">
      <c r="A222" t="s">
        <v>24</v>
      </c>
      <c r="B222">
        <v>2016</v>
      </c>
      <c r="C222" t="s">
        <v>20</v>
      </c>
      <c r="D222" t="s">
        <v>25</v>
      </c>
      <c r="E222">
        <v>18602</v>
      </c>
      <c r="F222">
        <v>604546398</v>
      </c>
      <c r="G222">
        <v>3311348662.2813902</v>
      </c>
      <c r="H222">
        <v>261919468.351825</v>
      </c>
      <c r="I222">
        <v>2229874051.6113801</v>
      </c>
      <c r="J222">
        <v>1.3314351579999999</v>
      </c>
      <c r="K222">
        <v>1109674259</v>
      </c>
      <c r="L222" s="13">
        <v>206.34216599899801</v>
      </c>
      <c r="M222">
        <v>44.151713661824701</v>
      </c>
      <c r="N222" s="2">
        <v>18.6043612431599</v>
      </c>
    </row>
    <row r="223" spans="1:14" x14ac:dyDescent="0.25">
      <c r="A223" t="s">
        <v>24</v>
      </c>
      <c r="B223">
        <v>2016</v>
      </c>
      <c r="C223" t="s">
        <v>22</v>
      </c>
      <c r="D223" t="s">
        <v>26</v>
      </c>
      <c r="E223">
        <v>45379</v>
      </c>
      <c r="F223">
        <v>2502470334</v>
      </c>
      <c r="G223">
        <v>6154389501.0060596</v>
      </c>
      <c r="H223">
        <v>244077159.68103799</v>
      </c>
      <c r="I223">
        <v>501361100.05991399</v>
      </c>
      <c r="J223">
        <v>4.3952337869999996</v>
      </c>
      <c r="K223">
        <v>1724721627</v>
      </c>
      <c r="L223" s="13">
        <v>677.93766885221396</v>
      </c>
      <c r="M223">
        <v>42.785351963945601</v>
      </c>
      <c r="N223" s="2">
        <v>7.9859075788817897</v>
      </c>
    </row>
    <row r="224" spans="1:14" x14ac:dyDescent="0.25">
      <c r="A224" t="s">
        <v>27</v>
      </c>
      <c r="B224">
        <v>2016</v>
      </c>
      <c r="C224" t="s">
        <v>14</v>
      </c>
      <c r="D224" t="s">
        <v>18</v>
      </c>
      <c r="E224">
        <v>6238</v>
      </c>
      <c r="F224">
        <v>274609236</v>
      </c>
      <c r="G224">
        <v>1713161576.78599</v>
      </c>
      <c r="H224">
        <v>217969065.31631899</v>
      </c>
      <c r="I224">
        <v>2070788922.3229001</v>
      </c>
      <c r="J224">
        <v>3.7349886269999999</v>
      </c>
      <c r="K224">
        <v>186183322</v>
      </c>
      <c r="L224" s="13">
        <v>415.15797603041602</v>
      </c>
      <c r="M224">
        <v>6.6870343570777697</v>
      </c>
      <c r="N224" s="2">
        <v>18.433257639545999</v>
      </c>
    </row>
    <row r="225" spans="1:14" x14ac:dyDescent="0.25">
      <c r="A225" t="s">
        <v>27</v>
      </c>
      <c r="B225">
        <v>2016</v>
      </c>
      <c r="C225" t="s">
        <v>16</v>
      </c>
      <c r="D225" t="s">
        <v>21</v>
      </c>
      <c r="E225">
        <v>40704</v>
      </c>
      <c r="F225">
        <v>2866701312</v>
      </c>
      <c r="G225">
        <v>2397301447.1056499</v>
      </c>
      <c r="H225">
        <v>246306358.988722</v>
      </c>
      <c r="I225">
        <v>811636977.88428998</v>
      </c>
      <c r="J225">
        <v>5.5992205820000001</v>
      </c>
      <c r="K225">
        <v>2367626075</v>
      </c>
      <c r="L225" s="13">
        <v>996.736222825239</v>
      </c>
      <c r="M225">
        <v>33.080311428246297</v>
      </c>
      <c r="N225" s="2">
        <v>1.8578273155126099</v>
      </c>
    </row>
    <row r="226" spans="1:14" x14ac:dyDescent="0.25">
      <c r="A226" t="s">
        <v>27</v>
      </c>
      <c r="B226">
        <v>2016</v>
      </c>
      <c r="C226" t="s">
        <v>17</v>
      </c>
      <c r="D226" t="s">
        <v>15</v>
      </c>
      <c r="E226">
        <v>1081</v>
      </c>
      <c r="F226">
        <v>65204839</v>
      </c>
      <c r="G226">
        <v>4908455909.3070803</v>
      </c>
      <c r="H226">
        <v>213315579.86970001</v>
      </c>
      <c r="I226">
        <v>895987545.79720104</v>
      </c>
      <c r="J226">
        <v>2.2203023989999999</v>
      </c>
      <c r="K226">
        <v>230586190</v>
      </c>
      <c r="L226" s="13">
        <v>209.93251446989001</v>
      </c>
      <c r="M226">
        <v>1.4089279895731499</v>
      </c>
      <c r="N226" s="2">
        <v>19.564155055384301</v>
      </c>
    </row>
    <row r="227" spans="1:14" x14ac:dyDescent="0.25">
      <c r="A227" t="s">
        <v>27</v>
      </c>
      <c r="B227">
        <v>2016</v>
      </c>
      <c r="C227" t="s">
        <v>19</v>
      </c>
      <c r="D227" t="s">
        <v>23</v>
      </c>
      <c r="E227">
        <v>2624</v>
      </c>
      <c r="F227">
        <v>180305536</v>
      </c>
      <c r="G227">
        <v>6339615657.8468704</v>
      </c>
      <c r="H227">
        <v>201352417.933734</v>
      </c>
      <c r="I227">
        <v>1256487841.8831</v>
      </c>
      <c r="J227">
        <v>3.6560709760000001</v>
      </c>
      <c r="K227">
        <v>672599623</v>
      </c>
      <c r="L227" s="13">
        <v>870.028980011714</v>
      </c>
      <c r="M227">
        <v>2.8626287310176202</v>
      </c>
      <c r="N227" s="2">
        <v>17.281436194266799</v>
      </c>
    </row>
    <row r="228" spans="1:14" x14ac:dyDescent="0.25">
      <c r="A228" t="s">
        <v>27</v>
      </c>
      <c r="B228">
        <v>2016</v>
      </c>
      <c r="C228" t="s">
        <v>20</v>
      </c>
      <c r="D228" t="s">
        <v>21</v>
      </c>
      <c r="E228">
        <v>23482</v>
      </c>
      <c r="F228">
        <v>742312984</v>
      </c>
      <c r="G228">
        <v>5694346876.1552401</v>
      </c>
      <c r="H228">
        <v>181230496.46037599</v>
      </c>
      <c r="I228">
        <v>1043539878.54118</v>
      </c>
      <c r="J228">
        <v>2.1088797480000001</v>
      </c>
      <c r="K228">
        <v>575255504</v>
      </c>
      <c r="L228" s="13">
        <v>800.25868353139697</v>
      </c>
      <c r="M228">
        <v>27.081699497162798</v>
      </c>
      <c r="N228" s="2">
        <v>17.192015995923501</v>
      </c>
    </row>
    <row r="229" spans="1:14" x14ac:dyDescent="0.25">
      <c r="A229" t="s">
        <v>27</v>
      </c>
      <c r="B229">
        <v>2016</v>
      </c>
      <c r="C229" t="s">
        <v>22</v>
      </c>
      <c r="D229" t="s">
        <v>21</v>
      </c>
      <c r="E229">
        <v>31724</v>
      </c>
      <c r="F229">
        <v>1735746936</v>
      </c>
      <c r="G229">
        <v>6109028920.1658297</v>
      </c>
      <c r="H229">
        <v>463085458.98948097</v>
      </c>
      <c r="I229">
        <v>108011203.831948</v>
      </c>
      <c r="J229">
        <v>3.2434793160000002</v>
      </c>
      <c r="K229">
        <v>1092553835</v>
      </c>
      <c r="L229" s="13">
        <v>420.91795743082002</v>
      </c>
      <c r="M229">
        <v>30.0447963329513</v>
      </c>
      <c r="N229" s="2">
        <v>15.612175849123799</v>
      </c>
    </row>
    <row r="230" spans="1:14" x14ac:dyDescent="0.25">
      <c r="A230" t="s">
        <v>28</v>
      </c>
      <c r="B230">
        <v>2016</v>
      </c>
      <c r="C230" t="s">
        <v>14</v>
      </c>
      <c r="D230" t="s">
        <v>25</v>
      </c>
      <c r="E230">
        <v>33112</v>
      </c>
      <c r="F230">
        <v>1001240656</v>
      </c>
      <c r="G230">
        <v>7715745302.73983</v>
      </c>
      <c r="H230">
        <v>109447484.805675</v>
      </c>
      <c r="I230">
        <v>1157949548.1052999</v>
      </c>
      <c r="J230">
        <v>3.5100847119999998</v>
      </c>
      <c r="K230">
        <v>1131110459</v>
      </c>
      <c r="L230" s="13">
        <v>931.10531329998105</v>
      </c>
      <c r="M230">
        <v>27.911289438857601</v>
      </c>
      <c r="N230" s="2">
        <v>8.2775455080054794</v>
      </c>
    </row>
    <row r="231" spans="1:14" x14ac:dyDescent="0.25">
      <c r="A231" t="s">
        <v>28</v>
      </c>
      <c r="B231">
        <v>2016</v>
      </c>
      <c r="C231" t="s">
        <v>16</v>
      </c>
      <c r="D231" t="s">
        <v>25</v>
      </c>
      <c r="E231">
        <v>39948</v>
      </c>
      <c r="F231">
        <v>3139832904</v>
      </c>
      <c r="G231">
        <v>3250623223.77215</v>
      </c>
      <c r="H231">
        <v>186188450.26487899</v>
      </c>
      <c r="I231">
        <v>883481306.55741203</v>
      </c>
      <c r="J231">
        <v>4.1364778959999997</v>
      </c>
      <c r="K231">
        <v>357600699</v>
      </c>
      <c r="L231" s="13">
        <v>538.23271610381903</v>
      </c>
      <c r="M231">
        <v>60.180777342573002</v>
      </c>
      <c r="N231" s="2">
        <v>16.891162937865701</v>
      </c>
    </row>
    <row r="232" spans="1:14" x14ac:dyDescent="0.25">
      <c r="A232" t="s">
        <v>28</v>
      </c>
      <c r="B232">
        <v>2016</v>
      </c>
      <c r="C232" t="s">
        <v>17</v>
      </c>
      <c r="D232" t="s">
        <v>23</v>
      </c>
      <c r="E232">
        <v>44534</v>
      </c>
      <c r="F232">
        <v>2850977612</v>
      </c>
      <c r="G232">
        <v>1896998590.9244699</v>
      </c>
      <c r="H232">
        <v>14197737.008196</v>
      </c>
      <c r="I232">
        <v>1399781328.59393</v>
      </c>
      <c r="J232">
        <v>4.2374437399999998</v>
      </c>
      <c r="K232">
        <v>1293473977</v>
      </c>
      <c r="L232" s="13">
        <v>729.06126961149198</v>
      </c>
      <c r="M232">
        <v>55.828005515858003</v>
      </c>
      <c r="N232" s="2">
        <v>3.4807734769252301</v>
      </c>
    </row>
    <row r="233" spans="1:14" x14ac:dyDescent="0.25">
      <c r="A233" t="s">
        <v>28</v>
      </c>
      <c r="B233">
        <v>2016</v>
      </c>
      <c r="C233" t="s">
        <v>19</v>
      </c>
      <c r="D233" t="s">
        <v>25</v>
      </c>
      <c r="E233">
        <v>38094</v>
      </c>
      <c r="F233">
        <v>1963669512</v>
      </c>
      <c r="G233">
        <v>3893859152.5076599</v>
      </c>
      <c r="H233">
        <v>75738877.796411395</v>
      </c>
      <c r="I233">
        <v>1034691071.66652</v>
      </c>
      <c r="J233">
        <v>3.62970579</v>
      </c>
      <c r="K233">
        <v>1417808058</v>
      </c>
      <c r="L233" s="13">
        <v>683.43380926418399</v>
      </c>
      <c r="M233">
        <v>45.421376448705097</v>
      </c>
      <c r="N233" s="2">
        <v>3.4978423230101199</v>
      </c>
    </row>
    <row r="234" spans="1:14" x14ac:dyDescent="0.25">
      <c r="A234" t="s">
        <v>28</v>
      </c>
      <c r="B234">
        <v>2016</v>
      </c>
      <c r="C234" t="s">
        <v>20</v>
      </c>
      <c r="D234" t="s">
        <v>15</v>
      </c>
      <c r="E234">
        <v>10784</v>
      </c>
      <c r="F234">
        <v>595977760</v>
      </c>
      <c r="G234">
        <v>1304298853.7269399</v>
      </c>
      <c r="H234">
        <v>258158373.17319101</v>
      </c>
      <c r="I234">
        <v>817564919.135337</v>
      </c>
      <c r="J234">
        <v>1.4289623300000001</v>
      </c>
      <c r="K234">
        <v>692865477</v>
      </c>
      <c r="L234" s="13">
        <v>331.07292009152201</v>
      </c>
      <c r="M234">
        <v>29.334639029432498</v>
      </c>
      <c r="N234" s="2">
        <v>15.0987051311962</v>
      </c>
    </row>
    <row r="235" spans="1:14" x14ac:dyDescent="0.25">
      <c r="A235" t="s">
        <v>28</v>
      </c>
      <c r="B235">
        <v>2016</v>
      </c>
      <c r="C235" t="s">
        <v>22</v>
      </c>
      <c r="D235" t="s">
        <v>21</v>
      </c>
      <c r="E235">
        <v>46618</v>
      </c>
      <c r="F235">
        <v>1642958174</v>
      </c>
      <c r="G235">
        <v>5321977138.5026999</v>
      </c>
      <c r="H235">
        <v>89606879.670995802</v>
      </c>
      <c r="I235">
        <v>129924853.44208901</v>
      </c>
      <c r="J235">
        <v>2.1213644920000001</v>
      </c>
      <c r="K235">
        <v>1284433932</v>
      </c>
      <c r="L235" s="13">
        <v>802.13284198144697</v>
      </c>
      <c r="M235">
        <v>78.092334494773496</v>
      </c>
      <c r="N235" s="2">
        <v>11.321101873735399</v>
      </c>
    </row>
    <row r="236" spans="1:14" x14ac:dyDescent="0.25">
      <c r="A236" t="s">
        <v>29</v>
      </c>
      <c r="B236">
        <v>2016</v>
      </c>
      <c r="C236" t="s">
        <v>14</v>
      </c>
      <c r="D236" t="s">
        <v>21</v>
      </c>
      <c r="E236">
        <v>15544</v>
      </c>
      <c r="F236">
        <v>1165147152</v>
      </c>
      <c r="G236">
        <v>1611962479.60272</v>
      </c>
      <c r="H236">
        <v>76821327.676757395</v>
      </c>
      <c r="I236">
        <v>1378526770.95225</v>
      </c>
      <c r="J236">
        <v>3.4944486719999999</v>
      </c>
      <c r="K236">
        <v>1214011569</v>
      </c>
      <c r="L236" s="13">
        <v>577.85918181430497</v>
      </c>
      <c r="M236">
        <v>18.565763699775399</v>
      </c>
      <c r="N236" s="2">
        <v>19.802714257417101</v>
      </c>
    </row>
    <row r="237" spans="1:14" x14ac:dyDescent="0.25">
      <c r="A237" t="s">
        <v>29</v>
      </c>
      <c r="B237">
        <v>2016</v>
      </c>
      <c r="C237" t="s">
        <v>16</v>
      </c>
      <c r="D237" t="s">
        <v>18</v>
      </c>
      <c r="E237">
        <v>43883</v>
      </c>
      <c r="F237">
        <v>1903074061</v>
      </c>
      <c r="G237">
        <v>5082679624.7444696</v>
      </c>
      <c r="H237">
        <v>270747133.72449601</v>
      </c>
      <c r="I237">
        <v>685384242.95687604</v>
      </c>
      <c r="J237">
        <v>2.1375244260000001</v>
      </c>
      <c r="K237">
        <v>316782962</v>
      </c>
      <c r="L237" s="13">
        <v>200.19439998910801</v>
      </c>
      <c r="M237">
        <v>82.754393905106696</v>
      </c>
      <c r="N237" s="2">
        <v>5.0408346850122898</v>
      </c>
    </row>
    <row r="238" spans="1:14" x14ac:dyDescent="0.25">
      <c r="A238" t="s">
        <v>29</v>
      </c>
      <c r="B238">
        <v>2016</v>
      </c>
      <c r="C238" t="s">
        <v>17</v>
      </c>
      <c r="D238" t="s">
        <v>15</v>
      </c>
      <c r="E238">
        <v>38429</v>
      </c>
      <c r="F238">
        <v>1809929042</v>
      </c>
      <c r="G238">
        <v>792834195.19827604</v>
      </c>
      <c r="H238">
        <v>117896296.622546</v>
      </c>
      <c r="I238">
        <v>547990735.99505401</v>
      </c>
      <c r="J238">
        <v>3.7675089960000001</v>
      </c>
      <c r="K238">
        <v>2880114599</v>
      </c>
      <c r="L238" s="13">
        <v>892.46542986833197</v>
      </c>
      <c r="M238">
        <v>40.338630781181102</v>
      </c>
      <c r="N238" s="2">
        <v>10.7399095662746</v>
      </c>
    </row>
    <row r="239" spans="1:14" x14ac:dyDescent="0.25">
      <c r="A239" t="s">
        <v>29</v>
      </c>
      <c r="B239">
        <v>2016</v>
      </c>
      <c r="C239" t="s">
        <v>19</v>
      </c>
      <c r="D239" t="s">
        <v>15</v>
      </c>
      <c r="E239">
        <v>46843</v>
      </c>
      <c r="F239">
        <v>2044041148</v>
      </c>
      <c r="G239">
        <v>5646529544.3509197</v>
      </c>
      <c r="H239">
        <v>59060064.939993203</v>
      </c>
      <c r="I239">
        <v>401340620.799891</v>
      </c>
      <c r="J239">
        <v>4.9160601550000003</v>
      </c>
      <c r="K239">
        <v>1817366894</v>
      </c>
      <c r="L239" s="13">
        <v>932.30419204384395</v>
      </c>
      <c r="M239">
        <v>32.869974036909603</v>
      </c>
      <c r="N239" s="2">
        <v>7.2714199871050198</v>
      </c>
    </row>
    <row r="240" spans="1:14" x14ac:dyDescent="0.25">
      <c r="A240" t="s">
        <v>29</v>
      </c>
      <c r="B240">
        <v>2016</v>
      </c>
      <c r="C240" t="s">
        <v>20</v>
      </c>
      <c r="D240" t="s">
        <v>15</v>
      </c>
      <c r="E240">
        <v>6216</v>
      </c>
      <c r="F240">
        <v>268891728</v>
      </c>
      <c r="G240">
        <v>1515457649.6844599</v>
      </c>
      <c r="H240">
        <v>335460175.07880402</v>
      </c>
      <c r="I240">
        <v>136963928.74535301</v>
      </c>
      <c r="J240">
        <v>2.0891440499999998</v>
      </c>
      <c r="K240">
        <v>2604285764</v>
      </c>
      <c r="L240" s="13">
        <v>263.118560673861</v>
      </c>
      <c r="M240">
        <v>6.9218948353043297</v>
      </c>
      <c r="N240" s="2">
        <v>4.7133423164313903</v>
      </c>
    </row>
    <row r="241" spans="1:14" x14ac:dyDescent="0.25">
      <c r="A241" t="s">
        <v>29</v>
      </c>
      <c r="B241">
        <v>2016</v>
      </c>
      <c r="C241" t="s">
        <v>22</v>
      </c>
      <c r="D241" t="s">
        <v>26</v>
      </c>
      <c r="E241">
        <v>26073</v>
      </c>
      <c r="F241">
        <v>1742849685</v>
      </c>
      <c r="G241">
        <v>4134733339.3133101</v>
      </c>
      <c r="H241">
        <v>63097343.392765298</v>
      </c>
      <c r="I241">
        <v>582552139.31709802</v>
      </c>
      <c r="J241">
        <v>2.2352771589999998</v>
      </c>
      <c r="K241">
        <v>2153007179</v>
      </c>
      <c r="L241" s="13">
        <v>334.39777126862799</v>
      </c>
      <c r="M241">
        <v>60.094037384469999</v>
      </c>
      <c r="N241" s="2">
        <v>14.1460021958548</v>
      </c>
    </row>
    <row r="242" spans="1:14" x14ac:dyDescent="0.25">
      <c r="A242" t="s">
        <v>30</v>
      </c>
      <c r="B242">
        <v>2016</v>
      </c>
      <c r="C242" t="s">
        <v>14</v>
      </c>
      <c r="D242" t="s">
        <v>18</v>
      </c>
      <c r="E242">
        <v>47484</v>
      </c>
      <c r="F242">
        <v>1451870784</v>
      </c>
      <c r="G242">
        <v>3955910577.1111202</v>
      </c>
      <c r="H242">
        <v>299475031.83679599</v>
      </c>
      <c r="I242">
        <v>699097927.06170499</v>
      </c>
      <c r="J242">
        <v>3.7580471580000001</v>
      </c>
      <c r="K242">
        <v>2663139916</v>
      </c>
      <c r="L242" s="13">
        <v>236.94256713723399</v>
      </c>
      <c r="M242">
        <v>36.120218163561802</v>
      </c>
      <c r="N242" s="2">
        <v>8.4963755673340398</v>
      </c>
    </row>
    <row r="243" spans="1:14" x14ac:dyDescent="0.25">
      <c r="A243" t="s">
        <v>30</v>
      </c>
      <c r="B243">
        <v>2016</v>
      </c>
      <c r="C243" t="s">
        <v>16</v>
      </c>
      <c r="D243" t="s">
        <v>23</v>
      </c>
      <c r="E243">
        <v>14791</v>
      </c>
      <c r="F243">
        <v>1001824012</v>
      </c>
      <c r="G243">
        <v>5316069804.6236601</v>
      </c>
      <c r="H243">
        <v>85100663.748498902</v>
      </c>
      <c r="I243">
        <v>1339632686.0639901</v>
      </c>
      <c r="J243">
        <v>3.6813080299999998</v>
      </c>
      <c r="K243">
        <v>3752207030</v>
      </c>
      <c r="L243" s="13">
        <v>534.95365993662494</v>
      </c>
      <c r="M243">
        <v>14.177809729211599</v>
      </c>
      <c r="N243" s="2">
        <v>1.9812324810019399</v>
      </c>
    </row>
    <row r="244" spans="1:14" x14ac:dyDescent="0.25">
      <c r="A244" t="s">
        <v>30</v>
      </c>
      <c r="B244">
        <v>2016</v>
      </c>
      <c r="C244" t="s">
        <v>17</v>
      </c>
      <c r="D244" t="s">
        <v>15</v>
      </c>
      <c r="E244">
        <v>34383</v>
      </c>
      <c r="F244">
        <v>1944221118</v>
      </c>
      <c r="G244">
        <v>3201093206.3860202</v>
      </c>
      <c r="H244">
        <v>132351615.81642801</v>
      </c>
      <c r="I244">
        <v>913038477.72758603</v>
      </c>
      <c r="J244">
        <v>3.5177986859999999</v>
      </c>
      <c r="K244">
        <v>847339666</v>
      </c>
      <c r="L244" s="13">
        <v>519.75266824317998</v>
      </c>
      <c r="M244">
        <v>35.333107254061701</v>
      </c>
      <c r="N244" s="2">
        <v>14.884901532349</v>
      </c>
    </row>
    <row r="245" spans="1:14" x14ac:dyDescent="0.25">
      <c r="A245" t="s">
        <v>30</v>
      </c>
      <c r="B245">
        <v>2016</v>
      </c>
      <c r="C245" t="s">
        <v>19</v>
      </c>
      <c r="D245" t="s">
        <v>25</v>
      </c>
      <c r="E245">
        <v>48973</v>
      </c>
      <c r="F245">
        <v>3669840728</v>
      </c>
      <c r="G245">
        <v>6062212098.6802702</v>
      </c>
      <c r="H245">
        <v>44943742.481536001</v>
      </c>
      <c r="I245">
        <v>26385603.5274381</v>
      </c>
      <c r="J245">
        <v>5.8313433789999998</v>
      </c>
      <c r="K245">
        <v>789464689</v>
      </c>
      <c r="L245" s="13">
        <v>416.08119227014703</v>
      </c>
      <c r="M245">
        <v>39.034129856051997</v>
      </c>
      <c r="N245" s="2">
        <v>9.0991546357448492</v>
      </c>
    </row>
    <row r="246" spans="1:14" x14ac:dyDescent="0.25">
      <c r="A246" t="s">
        <v>30</v>
      </c>
      <c r="B246">
        <v>2016</v>
      </c>
      <c r="C246" t="s">
        <v>20</v>
      </c>
      <c r="D246" t="s">
        <v>18</v>
      </c>
      <c r="E246">
        <v>7662</v>
      </c>
      <c r="F246">
        <v>364657566</v>
      </c>
      <c r="G246">
        <v>4555083008.9689903</v>
      </c>
      <c r="H246">
        <v>100172105.35719</v>
      </c>
      <c r="I246">
        <v>183037915.52897799</v>
      </c>
      <c r="J246">
        <v>0.46730316599999999</v>
      </c>
      <c r="K246">
        <v>844098537</v>
      </c>
      <c r="L246" s="13">
        <v>359.01174774920401</v>
      </c>
      <c r="M246">
        <v>62.6902307314678</v>
      </c>
      <c r="N246" s="2">
        <v>8.9540844952190604</v>
      </c>
    </row>
    <row r="247" spans="1:14" x14ac:dyDescent="0.25">
      <c r="A247" t="s">
        <v>30</v>
      </c>
      <c r="B247">
        <v>2016</v>
      </c>
      <c r="C247" t="s">
        <v>22</v>
      </c>
      <c r="D247" t="s">
        <v>21</v>
      </c>
      <c r="E247">
        <v>13882</v>
      </c>
      <c r="F247">
        <v>636989452</v>
      </c>
      <c r="G247">
        <v>5123784567.0144396</v>
      </c>
      <c r="H247">
        <v>391580161.88406199</v>
      </c>
      <c r="I247">
        <v>1496971219.8996999</v>
      </c>
      <c r="J247">
        <v>3.5633453319999999</v>
      </c>
      <c r="K247">
        <v>1236125294</v>
      </c>
      <c r="L247" s="13">
        <v>465.00020765754698</v>
      </c>
      <c r="M247">
        <v>12.3316632910492</v>
      </c>
      <c r="N247" s="2">
        <v>14.8423016182256</v>
      </c>
    </row>
    <row r="248" spans="1:14" x14ac:dyDescent="0.25">
      <c r="A248" t="s">
        <v>31</v>
      </c>
      <c r="B248">
        <v>2016</v>
      </c>
      <c r="C248" t="s">
        <v>14</v>
      </c>
      <c r="D248" t="s">
        <v>15</v>
      </c>
      <c r="E248">
        <v>40954</v>
      </c>
      <c r="F248">
        <v>2592388200</v>
      </c>
      <c r="G248">
        <v>4898239535.8566399</v>
      </c>
      <c r="H248">
        <v>330322356.889597</v>
      </c>
      <c r="I248">
        <v>70190792.143830299</v>
      </c>
      <c r="J248">
        <v>4.1302369040000002</v>
      </c>
      <c r="K248">
        <v>1884895630</v>
      </c>
      <c r="L248" s="13">
        <v>242.56260858569399</v>
      </c>
      <c r="M248">
        <v>36.534104087494804</v>
      </c>
      <c r="N248" s="2">
        <v>3.2385771219117201</v>
      </c>
    </row>
    <row r="249" spans="1:14" x14ac:dyDescent="0.25">
      <c r="A249" t="s">
        <v>31</v>
      </c>
      <c r="B249">
        <v>2016</v>
      </c>
      <c r="C249" t="s">
        <v>16</v>
      </c>
      <c r="D249" t="s">
        <v>15</v>
      </c>
      <c r="E249">
        <v>33836</v>
      </c>
      <c r="F249">
        <v>2107644440</v>
      </c>
      <c r="G249">
        <v>3676510815.8562999</v>
      </c>
      <c r="H249">
        <v>356395899.748667</v>
      </c>
      <c r="I249">
        <v>738751905.65364206</v>
      </c>
      <c r="J249">
        <v>3.5494054099999999</v>
      </c>
      <c r="K249">
        <v>630025018</v>
      </c>
      <c r="L249" s="13">
        <v>585.09609679704295</v>
      </c>
      <c r="M249">
        <v>33.468515697639901</v>
      </c>
      <c r="N249" s="2">
        <v>13.708708221570699</v>
      </c>
    </row>
    <row r="250" spans="1:14" x14ac:dyDescent="0.25">
      <c r="A250" t="s">
        <v>31</v>
      </c>
      <c r="B250">
        <v>2016</v>
      </c>
      <c r="C250" t="s">
        <v>17</v>
      </c>
      <c r="D250" t="s">
        <v>26</v>
      </c>
      <c r="E250">
        <v>27570</v>
      </c>
      <c r="F250">
        <v>997013910</v>
      </c>
      <c r="G250">
        <v>2400213431.1833901</v>
      </c>
      <c r="H250">
        <v>63349532.069341302</v>
      </c>
      <c r="I250">
        <v>292769681.50050598</v>
      </c>
      <c r="J250">
        <v>1.78252605</v>
      </c>
      <c r="K250">
        <v>910335691</v>
      </c>
      <c r="L250" s="13">
        <v>602.19688276934903</v>
      </c>
      <c r="M250">
        <v>53.926650366748099</v>
      </c>
      <c r="N250" s="2">
        <v>16.660347743972299</v>
      </c>
    </row>
    <row r="251" spans="1:14" x14ac:dyDescent="0.25">
      <c r="A251" t="s">
        <v>31</v>
      </c>
      <c r="B251">
        <v>2016</v>
      </c>
      <c r="C251" t="s">
        <v>19</v>
      </c>
      <c r="D251" t="s">
        <v>26</v>
      </c>
      <c r="E251">
        <v>2372</v>
      </c>
      <c r="F251">
        <v>162607716</v>
      </c>
      <c r="G251">
        <v>4337628854.2407799</v>
      </c>
      <c r="H251">
        <v>308508178.26971501</v>
      </c>
      <c r="I251">
        <v>990048329.27169204</v>
      </c>
      <c r="J251">
        <v>1.9130708279999999</v>
      </c>
      <c r="K251">
        <v>747549174</v>
      </c>
      <c r="L251" s="13">
        <v>725.37622504129797</v>
      </c>
      <c r="M251">
        <v>4.5240411207110203</v>
      </c>
      <c r="N251" s="2">
        <v>5.7747789922947197</v>
      </c>
    </row>
    <row r="252" spans="1:14" x14ac:dyDescent="0.25">
      <c r="A252" t="s">
        <v>31</v>
      </c>
      <c r="B252">
        <v>2016</v>
      </c>
      <c r="C252" t="s">
        <v>20</v>
      </c>
      <c r="D252" t="s">
        <v>25</v>
      </c>
      <c r="E252">
        <v>14339</v>
      </c>
      <c r="F252">
        <v>1112218874</v>
      </c>
      <c r="G252">
        <v>861451009.95531595</v>
      </c>
      <c r="H252">
        <v>198224046.47050399</v>
      </c>
      <c r="I252">
        <v>143241807.124387</v>
      </c>
      <c r="J252">
        <v>1.8715769719999999</v>
      </c>
      <c r="K252">
        <v>688243433</v>
      </c>
      <c r="L252" s="13">
        <v>303.228827487454</v>
      </c>
      <c r="M252">
        <v>32.343852209415097</v>
      </c>
      <c r="N252" s="2">
        <v>11.827593922731101</v>
      </c>
    </row>
    <row r="253" spans="1:14" x14ac:dyDescent="0.25">
      <c r="A253" t="s">
        <v>31</v>
      </c>
      <c r="B253">
        <v>2016</v>
      </c>
      <c r="C253" t="s">
        <v>22</v>
      </c>
      <c r="D253" t="s">
        <v>21</v>
      </c>
      <c r="E253">
        <v>25916</v>
      </c>
      <c r="F253">
        <v>1848147708</v>
      </c>
      <c r="G253">
        <v>4544101859.81989</v>
      </c>
      <c r="H253">
        <v>75041776.0485892</v>
      </c>
      <c r="I253">
        <v>151050819.184697</v>
      </c>
      <c r="J253">
        <v>5.5341149639999996</v>
      </c>
      <c r="K253">
        <v>2265114660</v>
      </c>
      <c r="L253" s="13">
        <v>628.20465603414596</v>
      </c>
      <c r="M253">
        <v>20.977481342377398</v>
      </c>
      <c r="N253" s="2">
        <v>18.040445616185501</v>
      </c>
    </row>
    <row r="254" spans="1:14" x14ac:dyDescent="0.25">
      <c r="A254" t="s">
        <v>13</v>
      </c>
      <c r="B254">
        <v>2017</v>
      </c>
      <c r="C254" t="s">
        <v>14</v>
      </c>
      <c r="D254" t="s">
        <v>18</v>
      </c>
      <c r="E254">
        <v>43237</v>
      </c>
      <c r="F254">
        <v>1365251512</v>
      </c>
      <c r="G254">
        <v>3818311011.1057</v>
      </c>
      <c r="H254">
        <v>20095606.369160101</v>
      </c>
      <c r="I254">
        <v>1344569721.40839</v>
      </c>
      <c r="J254">
        <v>1.3953519430000001</v>
      </c>
      <c r="K254">
        <v>2879361873</v>
      </c>
      <c r="L254" s="13">
        <v>818.99525660418101</v>
      </c>
      <c r="M254">
        <v>97.371858391135902</v>
      </c>
      <c r="N254" s="2">
        <v>12.925358540003201</v>
      </c>
    </row>
    <row r="255" spans="1:14" x14ac:dyDescent="0.25">
      <c r="A255" t="s">
        <v>13</v>
      </c>
      <c r="B255">
        <v>2017</v>
      </c>
      <c r="C255" t="s">
        <v>16</v>
      </c>
      <c r="D255" t="s">
        <v>23</v>
      </c>
      <c r="E255">
        <v>10993</v>
      </c>
      <c r="F255">
        <v>718535459</v>
      </c>
      <c r="G255">
        <v>727261885.85104895</v>
      </c>
      <c r="H255">
        <v>147303668.62459099</v>
      </c>
      <c r="I255">
        <v>165203546.14854199</v>
      </c>
      <c r="J255">
        <v>0.823461365</v>
      </c>
      <c r="K255">
        <v>844728358</v>
      </c>
      <c r="L255" s="13">
        <v>515.15428985494395</v>
      </c>
      <c r="M255">
        <v>79.949090909090899</v>
      </c>
      <c r="N255" s="2">
        <v>11.560780804308999</v>
      </c>
    </row>
    <row r="256" spans="1:14" x14ac:dyDescent="0.25">
      <c r="A256" t="s">
        <v>13</v>
      </c>
      <c r="B256">
        <v>2017</v>
      </c>
      <c r="C256" t="s">
        <v>17</v>
      </c>
      <c r="D256" t="s">
        <v>21</v>
      </c>
      <c r="E256">
        <v>29850</v>
      </c>
      <c r="F256">
        <v>1373577600</v>
      </c>
      <c r="G256">
        <v>7927021275.6117201</v>
      </c>
      <c r="H256">
        <v>323883505.86521697</v>
      </c>
      <c r="I256">
        <v>375104718.176108</v>
      </c>
      <c r="J256">
        <v>3.794559504</v>
      </c>
      <c r="K256">
        <v>1660494026</v>
      </c>
      <c r="L256" s="13">
        <v>534.15816353101798</v>
      </c>
      <c r="M256">
        <v>31.150859909834701</v>
      </c>
      <c r="N256" s="2">
        <v>2.1306806758891099</v>
      </c>
    </row>
    <row r="257" spans="1:14" x14ac:dyDescent="0.25">
      <c r="A257" t="s">
        <v>13</v>
      </c>
      <c r="B257">
        <v>2017</v>
      </c>
      <c r="C257" t="s">
        <v>19</v>
      </c>
      <c r="D257" t="s">
        <v>26</v>
      </c>
      <c r="E257">
        <v>49229</v>
      </c>
      <c r="F257">
        <v>2454705627</v>
      </c>
      <c r="G257">
        <v>3255260571.7120099</v>
      </c>
      <c r="H257">
        <v>59172091.637487203</v>
      </c>
      <c r="I257">
        <v>707952060.99050701</v>
      </c>
      <c r="J257">
        <v>3.5542681190000001</v>
      </c>
      <c r="K257">
        <v>2145431350</v>
      </c>
      <c r="L257" s="13">
        <v>633.95580597165497</v>
      </c>
      <c r="M257">
        <v>48.350471925120502</v>
      </c>
      <c r="N257" s="2">
        <v>19.7698162805561</v>
      </c>
    </row>
    <row r="258" spans="1:14" x14ac:dyDescent="0.25">
      <c r="A258" t="s">
        <v>13</v>
      </c>
      <c r="B258">
        <v>2017</v>
      </c>
      <c r="C258" t="s">
        <v>20</v>
      </c>
      <c r="D258" t="s">
        <v>18</v>
      </c>
      <c r="E258">
        <v>20145</v>
      </c>
      <c r="F258">
        <v>1102334400</v>
      </c>
      <c r="G258">
        <v>2700839719.4758201</v>
      </c>
      <c r="H258">
        <v>228578017.34169501</v>
      </c>
      <c r="I258">
        <v>854526307.44245899</v>
      </c>
      <c r="J258">
        <v>2.721278351</v>
      </c>
      <c r="K258">
        <v>1097900185</v>
      </c>
      <c r="L258" s="13">
        <v>674.82324582436502</v>
      </c>
      <c r="M258">
        <v>21.281877918400902</v>
      </c>
      <c r="N258" s="2">
        <v>11.4697784766817</v>
      </c>
    </row>
    <row r="259" spans="1:14" x14ac:dyDescent="0.25">
      <c r="A259" t="s">
        <v>13</v>
      </c>
      <c r="B259">
        <v>2017</v>
      </c>
      <c r="C259" t="s">
        <v>22</v>
      </c>
      <c r="D259" t="s">
        <v>26</v>
      </c>
      <c r="E259">
        <v>18282</v>
      </c>
      <c r="F259">
        <v>1120741446</v>
      </c>
      <c r="G259">
        <v>5525167885.8817196</v>
      </c>
      <c r="H259">
        <v>150459646.84476101</v>
      </c>
      <c r="I259">
        <v>826046678.58935905</v>
      </c>
      <c r="J259">
        <v>2.3271886359999998</v>
      </c>
      <c r="K259">
        <v>1114510563</v>
      </c>
      <c r="L259" s="13">
        <v>226.19564340646701</v>
      </c>
      <c r="M259">
        <v>33.811100220081002</v>
      </c>
      <c r="N259" s="2">
        <v>13.346342849955301</v>
      </c>
    </row>
    <row r="260" spans="1:14" x14ac:dyDescent="0.25">
      <c r="A260" t="s">
        <v>24</v>
      </c>
      <c r="B260">
        <v>2017</v>
      </c>
      <c r="C260" t="s">
        <v>14</v>
      </c>
      <c r="D260" t="s">
        <v>18</v>
      </c>
      <c r="E260">
        <v>8926</v>
      </c>
      <c r="F260">
        <v>437677484</v>
      </c>
      <c r="G260">
        <v>5413369292.5868196</v>
      </c>
      <c r="H260">
        <v>88389170.299546897</v>
      </c>
      <c r="I260">
        <v>1380483998.0478899</v>
      </c>
      <c r="J260">
        <v>0.80056222399999999</v>
      </c>
      <c r="K260">
        <v>2090152873</v>
      </c>
      <c r="L260" s="13">
        <v>553.69710452633694</v>
      </c>
      <c r="M260">
        <v>47.633278189871298</v>
      </c>
      <c r="N260" s="2">
        <v>11.5178515335817</v>
      </c>
    </row>
    <row r="261" spans="1:14" x14ac:dyDescent="0.25">
      <c r="A261" t="s">
        <v>24</v>
      </c>
      <c r="B261">
        <v>2017</v>
      </c>
      <c r="C261" t="s">
        <v>16</v>
      </c>
      <c r="D261" t="s">
        <v>15</v>
      </c>
      <c r="E261">
        <v>27771</v>
      </c>
      <c r="F261">
        <v>1690337457</v>
      </c>
      <c r="G261">
        <v>1420234442.5059299</v>
      </c>
      <c r="H261">
        <v>36474272.206474297</v>
      </c>
      <c r="I261">
        <v>335707912.433303</v>
      </c>
      <c r="J261">
        <v>3.4105266969999999</v>
      </c>
      <c r="K261">
        <v>171099158</v>
      </c>
      <c r="L261" s="13">
        <v>637.22722824165601</v>
      </c>
      <c r="M261">
        <v>35.357251986147801</v>
      </c>
      <c r="N261" s="2">
        <v>1.05471655834198</v>
      </c>
    </row>
    <row r="262" spans="1:14" x14ac:dyDescent="0.25">
      <c r="A262" t="s">
        <v>24</v>
      </c>
      <c r="B262">
        <v>2017</v>
      </c>
      <c r="C262" t="s">
        <v>17</v>
      </c>
      <c r="D262" t="s">
        <v>25</v>
      </c>
      <c r="E262">
        <v>10230</v>
      </c>
      <c r="F262">
        <v>433567860</v>
      </c>
      <c r="G262">
        <v>1217830180.3317201</v>
      </c>
      <c r="H262">
        <v>364949039.50614798</v>
      </c>
      <c r="I262">
        <v>119031104.220001</v>
      </c>
      <c r="J262">
        <v>3.5669275649999999</v>
      </c>
      <c r="K262">
        <v>737374102</v>
      </c>
      <c r="L262" s="13">
        <v>609.69812629078103</v>
      </c>
      <c r="M262">
        <v>9.7684411554070092</v>
      </c>
      <c r="N262" s="2">
        <v>16.206914489118699</v>
      </c>
    </row>
    <row r="263" spans="1:14" x14ac:dyDescent="0.25">
      <c r="A263" t="s">
        <v>24</v>
      </c>
      <c r="B263">
        <v>2017</v>
      </c>
      <c r="C263" t="s">
        <v>19</v>
      </c>
      <c r="D263" t="s">
        <v>25</v>
      </c>
      <c r="E263">
        <v>25537</v>
      </c>
      <c r="F263">
        <v>1529896133</v>
      </c>
      <c r="G263">
        <v>332013535.71744299</v>
      </c>
      <c r="H263">
        <v>230671957.465927</v>
      </c>
      <c r="I263">
        <v>280718049.24022698</v>
      </c>
      <c r="J263">
        <v>4.9000253330000003</v>
      </c>
      <c r="K263">
        <v>2025596494</v>
      </c>
      <c r="L263" s="13">
        <v>346.61224598513201</v>
      </c>
      <c r="M263">
        <v>20.9239063639417</v>
      </c>
      <c r="N263" s="2">
        <v>15.578746959993801</v>
      </c>
    </row>
    <row r="264" spans="1:14" x14ac:dyDescent="0.25">
      <c r="A264" t="s">
        <v>24</v>
      </c>
      <c r="B264">
        <v>2017</v>
      </c>
      <c r="C264" t="s">
        <v>20</v>
      </c>
      <c r="D264" t="s">
        <v>18</v>
      </c>
      <c r="E264">
        <v>15377</v>
      </c>
      <c r="F264">
        <v>963430558</v>
      </c>
      <c r="G264">
        <v>387198011.39510602</v>
      </c>
      <c r="H264">
        <v>170281988.31091601</v>
      </c>
      <c r="I264">
        <v>636938825.10943794</v>
      </c>
      <c r="J264">
        <v>1.1243022579999999</v>
      </c>
      <c r="K264">
        <v>101706173</v>
      </c>
      <c r="L264" s="13">
        <v>349.756124877876</v>
      </c>
      <c r="M264">
        <v>69.447204407912494</v>
      </c>
      <c r="N264" s="2">
        <v>1.3269023941498399</v>
      </c>
    </row>
    <row r="265" spans="1:14" x14ac:dyDescent="0.25">
      <c r="A265" t="s">
        <v>24</v>
      </c>
      <c r="B265">
        <v>2017</v>
      </c>
      <c r="C265" t="s">
        <v>22</v>
      </c>
      <c r="D265" t="s">
        <v>26</v>
      </c>
      <c r="E265">
        <v>8407</v>
      </c>
      <c r="F265">
        <v>290318931</v>
      </c>
      <c r="G265">
        <v>4369101424.3688002</v>
      </c>
      <c r="H265">
        <v>384579616.742401</v>
      </c>
      <c r="I265">
        <v>1386290348.0506499</v>
      </c>
      <c r="J265">
        <v>1.029134883</v>
      </c>
      <c r="K265">
        <v>98884563</v>
      </c>
      <c r="L265" s="13">
        <v>772.95427400297103</v>
      </c>
      <c r="M265">
        <v>18.669361106793001</v>
      </c>
      <c r="N265" s="2">
        <v>11.8088179321092</v>
      </c>
    </row>
    <row r="266" spans="1:14" x14ac:dyDescent="0.25">
      <c r="A266" t="s">
        <v>27</v>
      </c>
      <c r="B266">
        <v>2017</v>
      </c>
      <c r="C266" t="s">
        <v>14</v>
      </c>
      <c r="D266" t="s">
        <v>18</v>
      </c>
      <c r="E266">
        <v>17558</v>
      </c>
      <c r="F266">
        <v>871052380</v>
      </c>
      <c r="G266">
        <v>3488967351.34442</v>
      </c>
      <c r="H266">
        <v>103922320.324175</v>
      </c>
      <c r="I266">
        <v>1649833207.98001</v>
      </c>
      <c r="J266">
        <v>1.2469268920000001</v>
      </c>
      <c r="K266">
        <v>68465059</v>
      </c>
      <c r="L266" s="13">
        <v>855.44623732759101</v>
      </c>
      <c r="M266">
        <v>61.241716079525602</v>
      </c>
      <c r="N266" s="2">
        <v>7.0373221806132698</v>
      </c>
    </row>
    <row r="267" spans="1:14" x14ac:dyDescent="0.25">
      <c r="A267" t="s">
        <v>27</v>
      </c>
      <c r="B267">
        <v>2017</v>
      </c>
      <c r="C267" t="s">
        <v>16</v>
      </c>
      <c r="D267" t="s">
        <v>25</v>
      </c>
      <c r="E267">
        <v>39388</v>
      </c>
      <c r="F267">
        <v>1691360108</v>
      </c>
      <c r="G267">
        <v>770372320.72873497</v>
      </c>
      <c r="H267">
        <v>124708844.09587</v>
      </c>
      <c r="I267">
        <v>1407386616.2971399</v>
      </c>
      <c r="J267">
        <v>3.63773474</v>
      </c>
      <c r="K267">
        <v>1729183396</v>
      </c>
      <c r="L267" s="13">
        <v>336.90448977140602</v>
      </c>
      <c r="M267">
        <v>36.713769061556199</v>
      </c>
      <c r="N267" s="2">
        <v>4.9528121363986299</v>
      </c>
    </row>
    <row r="268" spans="1:14" x14ac:dyDescent="0.25">
      <c r="A268" t="s">
        <v>27</v>
      </c>
      <c r="B268">
        <v>2017</v>
      </c>
      <c r="C268" t="s">
        <v>17</v>
      </c>
      <c r="D268" t="s">
        <v>26</v>
      </c>
      <c r="E268">
        <v>43143</v>
      </c>
      <c r="F268">
        <v>2478133920</v>
      </c>
      <c r="G268">
        <v>2546884866.8111801</v>
      </c>
      <c r="H268">
        <v>353055092.67958999</v>
      </c>
      <c r="I268">
        <v>1461542920.9985299</v>
      </c>
      <c r="J268">
        <v>2.7312602199999998</v>
      </c>
      <c r="K268">
        <v>3808179642</v>
      </c>
      <c r="L268" s="13">
        <v>304.22200389171599</v>
      </c>
      <c r="M268">
        <v>83.719170240428397</v>
      </c>
      <c r="N268" s="2">
        <v>12.933130498533201</v>
      </c>
    </row>
    <row r="269" spans="1:14" x14ac:dyDescent="0.25">
      <c r="A269" t="s">
        <v>27</v>
      </c>
      <c r="B269">
        <v>2017</v>
      </c>
      <c r="C269" t="s">
        <v>19</v>
      </c>
      <c r="D269" t="s">
        <v>15</v>
      </c>
      <c r="E269">
        <v>40150</v>
      </c>
      <c r="F269">
        <v>1776356450</v>
      </c>
      <c r="G269">
        <v>1765056474.9565101</v>
      </c>
      <c r="H269">
        <v>17748302.410658501</v>
      </c>
      <c r="I269">
        <v>849867868.01082206</v>
      </c>
      <c r="J269">
        <v>2.4160402580000002</v>
      </c>
      <c r="K269">
        <v>1056682776</v>
      </c>
      <c r="L269" s="13">
        <v>706.65987677974101</v>
      </c>
      <c r="M269">
        <v>66.970242860955395</v>
      </c>
      <c r="N269" s="2">
        <v>16.390471584951399</v>
      </c>
    </row>
    <row r="270" spans="1:14" x14ac:dyDescent="0.25">
      <c r="A270" t="s">
        <v>27</v>
      </c>
      <c r="B270">
        <v>2017</v>
      </c>
      <c r="C270" t="s">
        <v>20</v>
      </c>
      <c r="D270" t="s">
        <v>18</v>
      </c>
      <c r="E270">
        <v>39932</v>
      </c>
      <c r="F270">
        <v>2304954904</v>
      </c>
      <c r="G270">
        <v>1201321157.1991999</v>
      </c>
      <c r="H270">
        <v>7879394.8046077304</v>
      </c>
      <c r="I270">
        <v>104683135.616183</v>
      </c>
      <c r="J270">
        <v>4.6942533539999998</v>
      </c>
      <c r="K270">
        <v>145679445</v>
      </c>
      <c r="L270" s="13">
        <v>884.61360045107699</v>
      </c>
      <c r="M270">
        <v>37.937258925687303</v>
      </c>
      <c r="N270" s="2">
        <v>14.0340073781532</v>
      </c>
    </row>
    <row r="271" spans="1:14" x14ac:dyDescent="0.25">
      <c r="A271" t="s">
        <v>27</v>
      </c>
      <c r="B271">
        <v>2017</v>
      </c>
      <c r="C271" t="s">
        <v>22</v>
      </c>
      <c r="D271" t="s">
        <v>21</v>
      </c>
      <c r="E271">
        <v>6821</v>
      </c>
      <c r="F271">
        <v>494999970</v>
      </c>
      <c r="G271">
        <v>4399816477.2573099</v>
      </c>
      <c r="H271">
        <v>117492079.345737</v>
      </c>
      <c r="I271">
        <v>570355921.90036297</v>
      </c>
      <c r="J271">
        <v>1.09099225</v>
      </c>
      <c r="K271">
        <v>1582452823</v>
      </c>
      <c r="L271" s="13">
        <v>747.74379940441497</v>
      </c>
      <c r="M271">
        <v>24.8352448570908</v>
      </c>
      <c r="N271" s="2">
        <v>17.688067356971199</v>
      </c>
    </row>
    <row r="272" spans="1:14" x14ac:dyDescent="0.25">
      <c r="A272" t="s">
        <v>28</v>
      </c>
      <c r="B272">
        <v>2017</v>
      </c>
      <c r="C272" t="s">
        <v>14</v>
      </c>
      <c r="D272" t="s">
        <v>21</v>
      </c>
      <c r="E272">
        <v>32370</v>
      </c>
      <c r="F272">
        <v>1294282080</v>
      </c>
      <c r="G272">
        <v>4428572802.2932396</v>
      </c>
      <c r="H272">
        <v>365856739.18183398</v>
      </c>
      <c r="I272">
        <v>2195057397.7749901</v>
      </c>
      <c r="J272">
        <v>3.5577771600000001</v>
      </c>
      <c r="K272">
        <v>924400500</v>
      </c>
      <c r="L272" s="13">
        <v>712.39077881735795</v>
      </c>
      <c r="M272">
        <v>26.398414627184501</v>
      </c>
      <c r="N272" s="2">
        <v>13.353755676428699</v>
      </c>
    </row>
    <row r="273" spans="1:14" x14ac:dyDescent="0.25">
      <c r="A273" t="s">
        <v>28</v>
      </c>
      <c r="B273">
        <v>2017</v>
      </c>
      <c r="C273" t="s">
        <v>16</v>
      </c>
      <c r="D273" t="s">
        <v>26</v>
      </c>
      <c r="E273">
        <v>11288</v>
      </c>
      <c r="F273">
        <v>846622576</v>
      </c>
      <c r="G273">
        <v>414661827.978957</v>
      </c>
      <c r="H273">
        <v>391236551.919357</v>
      </c>
      <c r="I273">
        <v>54457090.911348797</v>
      </c>
      <c r="J273">
        <v>2.4110610110000001</v>
      </c>
      <c r="K273">
        <v>1682014024</v>
      </c>
      <c r="L273" s="13">
        <v>232.236175584351</v>
      </c>
      <c r="M273">
        <v>16.438755151673998</v>
      </c>
      <c r="N273" s="2">
        <v>3.0659201701501799</v>
      </c>
    </row>
    <row r="274" spans="1:14" x14ac:dyDescent="0.25">
      <c r="A274" t="s">
        <v>28</v>
      </c>
      <c r="B274">
        <v>2017</v>
      </c>
      <c r="C274" t="s">
        <v>17</v>
      </c>
      <c r="D274" t="s">
        <v>25</v>
      </c>
      <c r="E274">
        <v>34858</v>
      </c>
      <c r="F274">
        <v>2640284352</v>
      </c>
      <c r="G274">
        <v>1593988706.2439499</v>
      </c>
      <c r="H274">
        <v>367028929.97137702</v>
      </c>
      <c r="I274">
        <v>1922416038.14184</v>
      </c>
      <c r="J274">
        <v>3.3498411140000002</v>
      </c>
      <c r="K274">
        <v>645249095</v>
      </c>
      <c r="L274" s="13">
        <v>506.57369584697398</v>
      </c>
      <c r="M274">
        <v>62.546876962552197</v>
      </c>
      <c r="N274" s="2">
        <v>6.3933107894730901</v>
      </c>
    </row>
    <row r="275" spans="1:14" x14ac:dyDescent="0.25">
      <c r="A275" t="s">
        <v>28</v>
      </c>
      <c r="B275">
        <v>2017</v>
      </c>
      <c r="C275" t="s">
        <v>19</v>
      </c>
      <c r="D275" t="s">
        <v>21</v>
      </c>
      <c r="E275">
        <v>31589</v>
      </c>
      <c r="F275">
        <v>1582293010</v>
      </c>
      <c r="G275">
        <v>2964322327.0841498</v>
      </c>
      <c r="H275">
        <v>195454763.12381101</v>
      </c>
      <c r="I275">
        <v>285000455.48008001</v>
      </c>
      <c r="J275">
        <v>2.4961914850000002</v>
      </c>
      <c r="K275">
        <v>2303919167</v>
      </c>
      <c r="L275" s="13">
        <v>410.58693174431301</v>
      </c>
      <c r="M275">
        <v>54.7147261578965</v>
      </c>
      <c r="N275" s="2">
        <v>8.0132333195585996</v>
      </c>
    </row>
    <row r="276" spans="1:14" x14ac:dyDescent="0.25">
      <c r="A276" t="s">
        <v>28</v>
      </c>
      <c r="B276">
        <v>2017</v>
      </c>
      <c r="C276" t="s">
        <v>20</v>
      </c>
      <c r="D276" t="s">
        <v>21</v>
      </c>
      <c r="E276">
        <v>39265</v>
      </c>
      <c r="F276">
        <v>2715763725</v>
      </c>
      <c r="G276">
        <v>2977999909.3764701</v>
      </c>
      <c r="H276">
        <v>403337163.61006498</v>
      </c>
      <c r="I276">
        <v>887348682.11778104</v>
      </c>
      <c r="J276">
        <v>4.4042751649999996</v>
      </c>
      <c r="K276">
        <v>1331294104</v>
      </c>
      <c r="L276" s="13">
        <v>645.68766912138597</v>
      </c>
      <c r="M276">
        <v>44.066978665140297</v>
      </c>
      <c r="N276" s="2">
        <v>4.8090378289057396</v>
      </c>
    </row>
    <row r="277" spans="1:14" x14ac:dyDescent="0.25">
      <c r="A277" t="s">
        <v>28</v>
      </c>
      <c r="B277">
        <v>2017</v>
      </c>
      <c r="C277" t="s">
        <v>22</v>
      </c>
      <c r="D277" t="s">
        <v>18</v>
      </c>
      <c r="E277">
        <v>23290</v>
      </c>
      <c r="F277">
        <v>1499689680</v>
      </c>
      <c r="G277">
        <v>6092349267.7902803</v>
      </c>
      <c r="H277">
        <v>193238807.91169599</v>
      </c>
      <c r="I277">
        <v>1397906560.97645</v>
      </c>
      <c r="J277">
        <v>1.664679952</v>
      </c>
      <c r="K277">
        <v>3434576817</v>
      </c>
      <c r="L277" s="13">
        <v>754.54550159616701</v>
      </c>
      <c r="M277">
        <v>74.1294799159717</v>
      </c>
      <c r="N277" s="2">
        <v>3.36623238688273</v>
      </c>
    </row>
    <row r="278" spans="1:14" x14ac:dyDescent="0.25">
      <c r="A278" t="s">
        <v>29</v>
      </c>
      <c r="B278">
        <v>2017</v>
      </c>
      <c r="C278" t="s">
        <v>14</v>
      </c>
      <c r="D278" t="s">
        <v>21</v>
      </c>
      <c r="E278">
        <v>5933</v>
      </c>
      <c r="F278">
        <v>268913225</v>
      </c>
      <c r="G278">
        <v>1397814963.53035</v>
      </c>
      <c r="H278">
        <v>251440575.93825299</v>
      </c>
      <c r="I278">
        <v>1920564399.51366</v>
      </c>
      <c r="J278">
        <v>2.1591692450000002</v>
      </c>
      <c r="K278">
        <v>2277355657</v>
      </c>
      <c r="L278" s="13">
        <v>590.25541034954801</v>
      </c>
      <c r="M278">
        <v>8.8490163616567497</v>
      </c>
      <c r="N278" s="2">
        <v>16.2385055551471</v>
      </c>
    </row>
    <row r="279" spans="1:14" x14ac:dyDescent="0.25">
      <c r="A279" t="s">
        <v>29</v>
      </c>
      <c r="B279">
        <v>2017</v>
      </c>
      <c r="C279" t="s">
        <v>16</v>
      </c>
      <c r="D279" t="s">
        <v>23</v>
      </c>
      <c r="E279">
        <v>4356</v>
      </c>
      <c r="F279">
        <v>275774004</v>
      </c>
      <c r="G279">
        <v>5756757132.6600599</v>
      </c>
      <c r="H279">
        <v>37602110.666272402</v>
      </c>
      <c r="I279">
        <v>70358204.031132996</v>
      </c>
      <c r="J279">
        <v>1.2039071400000001</v>
      </c>
      <c r="K279">
        <v>1310521973</v>
      </c>
      <c r="L279" s="13">
        <v>250.075546722463</v>
      </c>
      <c r="M279">
        <v>11.9447186574531</v>
      </c>
      <c r="N279" s="2">
        <v>3.9592451653869301</v>
      </c>
    </row>
    <row r="280" spans="1:14" x14ac:dyDescent="0.25">
      <c r="A280" t="s">
        <v>29</v>
      </c>
      <c r="B280">
        <v>2017</v>
      </c>
      <c r="C280" t="s">
        <v>17</v>
      </c>
      <c r="D280" t="s">
        <v>26</v>
      </c>
      <c r="E280">
        <v>44870</v>
      </c>
      <c r="F280">
        <v>2892948380</v>
      </c>
      <c r="G280">
        <v>3813442826.7917399</v>
      </c>
      <c r="H280">
        <v>123564139.29618201</v>
      </c>
      <c r="I280">
        <v>1114226584.12784</v>
      </c>
      <c r="J280">
        <v>3.8424985459999998</v>
      </c>
      <c r="K280">
        <v>2753927046</v>
      </c>
      <c r="L280" s="13">
        <v>430.550562479039</v>
      </c>
      <c r="M280">
        <v>56.491413607292102</v>
      </c>
      <c r="N280" s="2">
        <v>15.479080225563401</v>
      </c>
    </row>
    <row r="281" spans="1:14" x14ac:dyDescent="0.25">
      <c r="A281" t="s">
        <v>29</v>
      </c>
      <c r="B281">
        <v>2017</v>
      </c>
      <c r="C281" t="s">
        <v>19</v>
      </c>
      <c r="D281" t="s">
        <v>23</v>
      </c>
      <c r="E281">
        <v>46620</v>
      </c>
      <c r="F281">
        <v>3517106040</v>
      </c>
      <c r="G281">
        <v>4178730424.8141098</v>
      </c>
      <c r="H281">
        <v>8383257.3799907798</v>
      </c>
      <c r="I281">
        <v>959267722.30848801</v>
      </c>
      <c r="J281">
        <v>3.9673162639999999</v>
      </c>
      <c r="K281">
        <v>1972567576</v>
      </c>
      <c r="L281" s="13">
        <v>835.14471704153596</v>
      </c>
      <c r="M281">
        <v>79.223736532644494</v>
      </c>
      <c r="N281" s="2">
        <v>11.8135072968057</v>
      </c>
    </row>
    <row r="282" spans="1:14" x14ac:dyDescent="0.25">
      <c r="A282" t="s">
        <v>29</v>
      </c>
      <c r="B282">
        <v>2017</v>
      </c>
      <c r="C282" t="s">
        <v>20</v>
      </c>
      <c r="D282" t="s">
        <v>25</v>
      </c>
      <c r="E282">
        <v>24476</v>
      </c>
      <c r="F282">
        <v>1559806528</v>
      </c>
      <c r="G282">
        <v>3658028812.7959199</v>
      </c>
      <c r="H282">
        <v>75021127.758234903</v>
      </c>
      <c r="I282">
        <v>771901381.07830095</v>
      </c>
      <c r="J282">
        <v>2.3122953040000001</v>
      </c>
      <c r="K282">
        <v>489102629</v>
      </c>
      <c r="L282" s="13">
        <v>448.19598215880097</v>
      </c>
      <c r="M282">
        <v>54.746354120067998</v>
      </c>
      <c r="N282" s="2">
        <v>15.205259496409999</v>
      </c>
    </row>
    <row r="283" spans="1:14" x14ac:dyDescent="0.25">
      <c r="A283" t="s">
        <v>29</v>
      </c>
      <c r="B283">
        <v>2017</v>
      </c>
      <c r="C283" t="s">
        <v>22</v>
      </c>
      <c r="D283" t="s">
        <v>23</v>
      </c>
      <c r="E283">
        <v>1633</v>
      </c>
      <c r="F283">
        <v>94291053</v>
      </c>
      <c r="G283">
        <v>4005554001.4774098</v>
      </c>
      <c r="H283">
        <v>238501537.51021799</v>
      </c>
      <c r="I283">
        <v>961249099.62170696</v>
      </c>
      <c r="J283">
        <v>1.273983549</v>
      </c>
      <c r="K283">
        <v>960710978</v>
      </c>
      <c r="L283" s="13">
        <v>805.47049604298604</v>
      </c>
      <c r="M283">
        <v>4.1980513637882702</v>
      </c>
      <c r="N283" s="2">
        <v>7.7012276443430903</v>
      </c>
    </row>
    <row r="284" spans="1:14" x14ac:dyDescent="0.25">
      <c r="A284" t="s">
        <v>30</v>
      </c>
      <c r="B284">
        <v>2017</v>
      </c>
      <c r="C284" t="s">
        <v>14</v>
      </c>
      <c r="D284" t="s">
        <v>21</v>
      </c>
      <c r="E284">
        <v>16267</v>
      </c>
      <c r="F284">
        <v>640773397</v>
      </c>
      <c r="G284">
        <v>635239825.40877604</v>
      </c>
      <c r="H284">
        <v>300843606.69613701</v>
      </c>
      <c r="I284">
        <v>47232182.402153797</v>
      </c>
      <c r="J284">
        <v>1.341643277</v>
      </c>
      <c r="K284">
        <v>2733676272</v>
      </c>
      <c r="L284" s="13">
        <v>533.71613289607501</v>
      </c>
      <c r="M284">
        <v>45.547964383714998</v>
      </c>
      <c r="N284" s="2">
        <v>8.7328005308572703</v>
      </c>
    </row>
    <row r="285" spans="1:14" x14ac:dyDescent="0.25">
      <c r="A285" t="s">
        <v>30</v>
      </c>
      <c r="B285">
        <v>2017</v>
      </c>
      <c r="C285" t="s">
        <v>16</v>
      </c>
      <c r="D285" t="s">
        <v>18</v>
      </c>
      <c r="E285">
        <v>43658</v>
      </c>
      <c r="F285">
        <v>1437265018</v>
      </c>
      <c r="G285">
        <v>3855143838.3505101</v>
      </c>
      <c r="H285">
        <v>314845737.963943</v>
      </c>
      <c r="I285">
        <v>1207737631.92435</v>
      </c>
      <c r="J285">
        <v>2.9809756300000001</v>
      </c>
      <c r="K285">
        <v>2050584342</v>
      </c>
      <c r="L285" s="13">
        <v>428.353874156232</v>
      </c>
      <c r="M285">
        <v>49.0010774894495</v>
      </c>
      <c r="N285" s="2">
        <v>13.961597114537501</v>
      </c>
    </row>
    <row r="286" spans="1:14" x14ac:dyDescent="0.25">
      <c r="A286" t="s">
        <v>30</v>
      </c>
      <c r="B286">
        <v>2017</v>
      </c>
      <c r="C286" t="s">
        <v>17</v>
      </c>
      <c r="D286" t="s">
        <v>25</v>
      </c>
      <c r="E286">
        <v>16351</v>
      </c>
      <c r="F286">
        <v>739621134</v>
      </c>
      <c r="G286">
        <v>5347924084.1953402</v>
      </c>
      <c r="H286">
        <v>45538364.319549002</v>
      </c>
      <c r="I286">
        <v>552352430.12746596</v>
      </c>
      <c r="J286">
        <v>2.7828302580000002</v>
      </c>
      <c r="K286">
        <v>2814296700</v>
      </c>
      <c r="L286" s="13">
        <v>485.43689851634298</v>
      </c>
      <c r="M286">
        <v>16.143874095356502</v>
      </c>
      <c r="N286" s="2">
        <v>2.2902713663159799</v>
      </c>
    </row>
    <row r="287" spans="1:14" x14ac:dyDescent="0.25">
      <c r="A287" t="s">
        <v>30</v>
      </c>
      <c r="B287">
        <v>2017</v>
      </c>
      <c r="C287" t="s">
        <v>19</v>
      </c>
      <c r="D287" t="s">
        <v>15</v>
      </c>
      <c r="E287">
        <v>47755</v>
      </c>
      <c r="F287">
        <v>3221791075</v>
      </c>
      <c r="G287">
        <v>6358785237.5425196</v>
      </c>
      <c r="H287">
        <v>225528700.22463799</v>
      </c>
      <c r="I287">
        <v>1035686100.38972</v>
      </c>
      <c r="J287">
        <v>4.3827291849999996</v>
      </c>
      <c r="K287">
        <v>490520328</v>
      </c>
      <c r="L287" s="13">
        <v>310.05612943335399</v>
      </c>
      <c r="M287">
        <v>47.465932471249999</v>
      </c>
      <c r="N287" s="2">
        <v>17.206780321426699</v>
      </c>
    </row>
    <row r="288" spans="1:14" x14ac:dyDescent="0.25">
      <c r="A288" t="s">
        <v>30</v>
      </c>
      <c r="B288">
        <v>2017</v>
      </c>
      <c r="C288" t="s">
        <v>20</v>
      </c>
      <c r="D288" t="s">
        <v>18</v>
      </c>
      <c r="E288">
        <v>44649</v>
      </c>
      <c r="F288">
        <v>1815205095</v>
      </c>
      <c r="G288">
        <v>781678034.55242002</v>
      </c>
      <c r="H288">
        <v>92627287.263475999</v>
      </c>
      <c r="I288">
        <v>1026682323.41347</v>
      </c>
      <c r="J288">
        <v>3.3023517349999998</v>
      </c>
      <c r="K288">
        <v>2408529271</v>
      </c>
      <c r="L288" s="13">
        <v>467.03384976043401</v>
      </c>
      <c r="M288">
        <v>45.883259685540999</v>
      </c>
      <c r="N288" s="2">
        <v>15.4865540731392</v>
      </c>
    </row>
    <row r="289" spans="1:14" x14ac:dyDescent="0.25">
      <c r="A289" t="s">
        <v>30</v>
      </c>
      <c r="B289">
        <v>2017</v>
      </c>
      <c r="C289" t="s">
        <v>22</v>
      </c>
      <c r="D289" t="s">
        <v>26</v>
      </c>
      <c r="E289">
        <v>8288</v>
      </c>
      <c r="F289">
        <v>567993216</v>
      </c>
      <c r="G289">
        <v>3171612757.02139</v>
      </c>
      <c r="H289">
        <v>162937303.444215</v>
      </c>
      <c r="I289">
        <v>98924660.004499793</v>
      </c>
      <c r="J289">
        <v>2.6795431299999999</v>
      </c>
      <c r="K289">
        <v>2828712497</v>
      </c>
      <c r="L289" s="13">
        <v>848.98133685201606</v>
      </c>
      <c r="M289">
        <v>7.71069989859238</v>
      </c>
      <c r="N289" s="2">
        <v>10.813199679590401</v>
      </c>
    </row>
    <row r="290" spans="1:14" x14ac:dyDescent="0.25">
      <c r="A290" t="s">
        <v>31</v>
      </c>
      <c r="B290">
        <v>2017</v>
      </c>
      <c r="C290" t="s">
        <v>14</v>
      </c>
      <c r="D290" t="s">
        <v>25</v>
      </c>
      <c r="E290">
        <v>28436</v>
      </c>
      <c r="F290">
        <v>1644994164</v>
      </c>
      <c r="G290">
        <v>5975606237.0020103</v>
      </c>
      <c r="H290">
        <v>347713266.917799</v>
      </c>
      <c r="I290">
        <v>34766218.014115401</v>
      </c>
      <c r="J290">
        <v>2.4747950599999999</v>
      </c>
      <c r="K290">
        <v>1225042401</v>
      </c>
      <c r="L290" s="13">
        <v>838.92484765515906</v>
      </c>
      <c r="M290">
        <v>51.581773327528602</v>
      </c>
      <c r="N290" s="2">
        <v>5.8991790391150998</v>
      </c>
    </row>
    <row r="291" spans="1:14" x14ac:dyDescent="0.25">
      <c r="A291" t="s">
        <v>31</v>
      </c>
      <c r="B291">
        <v>2017</v>
      </c>
      <c r="C291" t="s">
        <v>16</v>
      </c>
      <c r="D291" t="s">
        <v>21</v>
      </c>
      <c r="E291">
        <v>11833</v>
      </c>
      <c r="F291">
        <v>704631484</v>
      </c>
      <c r="G291">
        <v>1226244353.39885</v>
      </c>
      <c r="H291">
        <v>440874585.763879</v>
      </c>
      <c r="I291">
        <v>166695978.48328501</v>
      </c>
      <c r="J291">
        <v>3.0809593400000002</v>
      </c>
      <c r="K291">
        <v>929227836</v>
      </c>
      <c r="L291" s="13">
        <v>691.03459525633798</v>
      </c>
      <c r="M291">
        <v>11.500184656053801</v>
      </c>
      <c r="N291" s="2">
        <v>19.126172638305899</v>
      </c>
    </row>
    <row r="292" spans="1:14" x14ac:dyDescent="0.25">
      <c r="A292" t="s">
        <v>31</v>
      </c>
      <c r="B292">
        <v>2017</v>
      </c>
      <c r="C292" t="s">
        <v>17</v>
      </c>
      <c r="D292" t="s">
        <v>18</v>
      </c>
      <c r="E292">
        <v>36398</v>
      </c>
      <c r="F292">
        <v>1212308186</v>
      </c>
      <c r="G292">
        <v>3506999998.1111202</v>
      </c>
      <c r="H292">
        <v>256955358.34801999</v>
      </c>
      <c r="I292">
        <v>130971322.504328</v>
      </c>
      <c r="J292">
        <v>1.7947996980000001</v>
      </c>
      <c r="K292">
        <v>1845949383</v>
      </c>
      <c r="L292" s="13">
        <v>991.77358616424794</v>
      </c>
      <c r="M292">
        <v>60.572474621401199</v>
      </c>
      <c r="N292" s="2">
        <v>18.375695520221399</v>
      </c>
    </row>
    <row r="293" spans="1:14" x14ac:dyDescent="0.25">
      <c r="A293" t="s">
        <v>31</v>
      </c>
      <c r="B293">
        <v>2017</v>
      </c>
      <c r="C293" t="s">
        <v>19</v>
      </c>
      <c r="D293" t="s">
        <v>25</v>
      </c>
      <c r="E293">
        <v>49529</v>
      </c>
      <c r="F293">
        <v>1998495150</v>
      </c>
      <c r="G293">
        <v>2489629480.24016</v>
      </c>
      <c r="H293">
        <v>251418228.38466001</v>
      </c>
      <c r="I293">
        <v>1378817755.97877</v>
      </c>
      <c r="J293">
        <v>4.8106393499999998</v>
      </c>
      <c r="K293">
        <v>1650347222</v>
      </c>
      <c r="L293" s="13">
        <v>490.78271672711998</v>
      </c>
      <c r="M293">
        <v>37.599161915751203</v>
      </c>
      <c r="N293" s="2">
        <v>10.605158222580201</v>
      </c>
    </row>
    <row r="294" spans="1:14" x14ac:dyDescent="0.25">
      <c r="A294" t="s">
        <v>31</v>
      </c>
      <c r="B294">
        <v>2017</v>
      </c>
      <c r="C294" t="s">
        <v>20</v>
      </c>
      <c r="D294" t="s">
        <v>23</v>
      </c>
      <c r="E294">
        <v>9738</v>
      </c>
      <c r="F294">
        <v>676752048</v>
      </c>
      <c r="G294">
        <v>1821535300.5971301</v>
      </c>
      <c r="H294">
        <v>301051140.13375401</v>
      </c>
      <c r="I294">
        <v>975438515.77021694</v>
      </c>
      <c r="J294">
        <v>1.750947866</v>
      </c>
      <c r="K294">
        <v>2048004062</v>
      </c>
      <c r="L294" s="13">
        <v>400.97522866196101</v>
      </c>
      <c r="M294">
        <v>16.7792404714315</v>
      </c>
      <c r="N294" s="2">
        <v>12.602232168284299</v>
      </c>
    </row>
    <row r="295" spans="1:14" x14ac:dyDescent="0.25">
      <c r="A295" t="s">
        <v>31</v>
      </c>
      <c r="B295">
        <v>2017</v>
      </c>
      <c r="C295" t="s">
        <v>22</v>
      </c>
      <c r="D295" t="s">
        <v>15</v>
      </c>
      <c r="E295">
        <v>11054</v>
      </c>
      <c r="F295">
        <v>576864044</v>
      </c>
      <c r="G295">
        <v>4999618271.5638599</v>
      </c>
      <c r="H295">
        <v>149415219.94183099</v>
      </c>
      <c r="I295">
        <v>781433961.52245498</v>
      </c>
      <c r="J295">
        <v>3.8844229819999998</v>
      </c>
      <c r="K295">
        <v>125949729</v>
      </c>
      <c r="L295" s="13">
        <v>579.88879972408097</v>
      </c>
      <c r="M295">
        <v>10.2458104701171</v>
      </c>
      <c r="N295" s="2">
        <v>19.6273226994191</v>
      </c>
    </row>
    <row r="296" spans="1:14" x14ac:dyDescent="0.25">
      <c r="A296" t="s">
        <v>13</v>
      </c>
      <c r="B296">
        <v>2018</v>
      </c>
      <c r="C296" t="s">
        <v>14</v>
      </c>
      <c r="D296" t="s">
        <v>26</v>
      </c>
      <c r="E296">
        <v>1619</v>
      </c>
      <c r="F296">
        <v>88873386</v>
      </c>
      <c r="G296">
        <v>3366189275.6518502</v>
      </c>
      <c r="H296">
        <v>122552231.723224</v>
      </c>
      <c r="I296">
        <v>720970689.73533499</v>
      </c>
      <c r="J296">
        <v>2.7760050000000001</v>
      </c>
      <c r="K296">
        <v>613735208</v>
      </c>
      <c r="L296" s="13">
        <v>249.50163650164501</v>
      </c>
      <c r="M296">
        <v>2.0033905436006498</v>
      </c>
      <c r="N296" s="2">
        <v>14.3384430234084</v>
      </c>
    </row>
    <row r="297" spans="1:14" x14ac:dyDescent="0.25">
      <c r="A297" t="s">
        <v>13</v>
      </c>
      <c r="B297">
        <v>2018</v>
      </c>
      <c r="C297" t="s">
        <v>16</v>
      </c>
      <c r="D297" t="s">
        <v>25</v>
      </c>
      <c r="E297">
        <v>5836</v>
      </c>
      <c r="F297">
        <v>271105544</v>
      </c>
      <c r="G297">
        <v>4403860326.1310797</v>
      </c>
      <c r="H297">
        <v>150447473.553101</v>
      </c>
      <c r="I297">
        <v>164947220.85443199</v>
      </c>
      <c r="J297">
        <v>0.72607015200000002</v>
      </c>
      <c r="K297">
        <v>108199756</v>
      </c>
      <c r="L297" s="13">
        <v>570.69089562207398</v>
      </c>
      <c r="M297">
        <v>25.480265455815498</v>
      </c>
      <c r="N297" s="2">
        <v>10.1625849304216</v>
      </c>
    </row>
    <row r="298" spans="1:14" x14ac:dyDescent="0.25">
      <c r="A298" t="s">
        <v>13</v>
      </c>
      <c r="B298">
        <v>2018</v>
      </c>
      <c r="C298" t="s">
        <v>17</v>
      </c>
      <c r="D298" t="s">
        <v>21</v>
      </c>
      <c r="E298">
        <v>33251</v>
      </c>
      <c r="F298">
        <v>1554816760</v>
      </c>
      <c r="G298">
        <v>4182084423.5033202</v>
      </c>
      <c r="H298">
        <v>106310926.744845</v>
      </c>
      <c r="I298">
        <v>587319490.66487801</v>
      </c>
      <c r="J298">
        <v>4.5331410419999996</v>
      </c>
      <c r="K298">
        <v>420600799</v>
      </c>
      <c r="L298" s="13">
        <v>486.66983517156001</v>
      </c>
      <c r="M298">
        <v>26.163554674283301</v>
      </c>
      <c r="N298" s="2">
        <v>5.3507570429386302</v>
      </c>
    </row>
    <row r="299" spans="1:14" x14ac:dyDescent="0.25">
      <c r="A299" t="s">
        <v>13</v>
      </c>
      <c r="B299">
        <v>2018</v>
      </c>
      <c r="C299" t="s">
        <v>19</v>
      </c>
      <c r="D299" t="s">
        <v>15</v>
      </c>
      <c r="E299">
        <v>9642</v>
      </c>
      <c r="F299">
        <v>448073382</v>
      </c>
      <c r="G299">
        <v>2486613732.8126502</v>
      </c>
      <c r="H299">
        <v>64463579.6398279</v>
      </c>
      <c r="I299">
        <v>885248639.25225401</v>
      </c>
      <c r="J299">
        <v>4.0555883699999997</v>
      </c>
      <c r="K299">
        <v>1702503271</v>
      </c>
      <c r="L299" s="13">
        <v>540.89262156053906</v>
      </c>
      <c r="M299">
        <v>9.2961820285383698</v>
      </c>
      <c r="N299" s="2">
        <v>9.6997994999350308</v>
      </c>
    </row>
    <row r="300" spans="1:14" x14ac:dyDescent="0.25">
      <c r="A300" t="s">
        <v>13</v>
      </c>
      <c r="B300">
        <v>2018</v>
      </c>
      <c r="C300" t="s">
        <v>20</v>
      </c>
      <c r="D300" t="s">
        <v>15</v>
      </c>
      <c r="E300">
        <v>12531</v>
      </c>
      <c r="F300">
        <v>653642022</v>
      </c>
      <c r="G300">
        <v>5824057316.9558096</v>
      </c>
      <c r="H300">
        <v>130289766.680838</v>
      </c>
      <c r="I300">
        <v>997063825.91282594</v>
      </c>
      <c r="J300">
        <v>2.4033387359999998</v>
      </c>
      <c r="K300">
        <v>895816301</v>
      </c>
      <c r="L300" s="13">
        <v>782.77931117831599</v>
      </c>
      <c r="M300">
        <v>20.489551653095202</v>
      </c>
      <c r="N300" s="2">
        <v>1.9702146721267</v>
      </c>
    </row>
    <row r="301" spans="1:14" x14ac:dyDescent="0.25">
      <c r="A301" t="s">
        <v>13</v>
      </c>
      <c r="B301">
        <v>2018</v>
      </c>
      <c r="C301" t="s">
        <v>22</v>
      </c>
      <c r="D301" t="s">
        <v>15</v>
      </c>
      <c r="E301">
        <v>6567</v>
      </c>
      <c r="F301">
        <v>457411251</v>
      </c>
      <c r="G301">
        <v>2796928044.82233</v>
      </c>
      <c r="H301">
        <v>332884742.05226803</v>
      </c>
      <c r="I301">
        <v>821086582.33215702</v>
      </c>
      <c r="J301">
        <v>1.4586886830000001</v>
      </c>
      <c r="K301">
        <v>138952301</v>
      </c>
      <c r="L301" s="13">
        <v>944.20898722019297</v>
      </c>
      <c r="M301">
        <v>17.509665377949599</v>
      </c>
      <c r="N301" s="2">
        <v>15.706167903787501</v>
      </c>
    </row>
    <row r="302" spans="1:14" x14ac:dyDescent="0.25">
      <c r="A302" t="s">
        <v>24</v>
      </c>
      <c r="B302">
        <v>2018</v>
      </c>
      <c r="C302" t="s">
        <v>14</v>
      </c>
      <c r="D302" t="s">
        <v>25</v>
      </c>
      <c r="E302">
        <v>23163</v>
      </c>
      <c r="F302">
        <v>1562390676</v>
      </c>
      <c r="G302">
        <v>1816754780.8540101</v>
      </c>
      <c r="H302">
        <v>69598636.373604298</v>
      </c>
      <c r="I302">
        <v>1753021273.6593001</v>
      </c>
      <c r="J302">
        <v>2.557255536</v>
      </c>
      <c r="K302">
        <v>3113121595</v>
      </c>
      <c r="L302" s="13">
        <v>253.771248206221</v>
      </c>
      <c r="M302">
        <v>31.9115519735482</v>
      </c>
      <c r="N302" s="2">
        <v>3.1216666711805598</v>
      </c>
    </row>
    <row r="303" spans="1:14" x14ac:dyDescent="0.25">
      <c r="A303" t="s">
        <v>24</v>
      </c>
      <c r="B303">
        <v>2018</v>
      </c>
      <c r="C303" t="s">
        <v>16</v>
      </c>
      <c r="D303" t="s">
        <v>21</v>
      </c>
      <c r="E303">
        <v>28483</v>
      </c>
      <c r="F303">
        <v>1196286000</v>
      </c>
      <c r="G303">
        <v>3058354599.5718598</v>
      </c>
      <c r="H303">
        <v>118930815.98642799</v>
      </c>
      <c r="I303">
        <v>442648835.76628202</v>
      </c>
      <c r="J303">
        <v>2.6678243039999998</v>
      </c>
      <c r="K303">
        <v>2262389311</v>
      </c>
      <c r="L303" s="13">
        <v>762.15324622685398</v>
      </c>
      <c r="M303">
        <v>39.894950626794497</v>
      </c>
      <c r="N303" s="2">
        <v>4.1493823559436303</v>
      </c>
    </row>
    <row r="304" spans="1:14" x14ac:dyDescent="0.25">
      <c r="A304" t="s">
        <v>24</v>
      </c>
      <c r="B304">
        <v>2018</v>
      </c>
      <c r="C304" t="s">
        <v>17</v>
      </c>
      <c r="D304" t="s">
        <v>25</v>
      </c>
      <c r="E304">
        <v>49091</v>
      </c>
      <c r="F304">
        <v>2955081836</v>
      </c>
      <c r="G304">
        <v>4434442097.5619497</v>
      </c>
      <c r="H304">
        <v>67386252.758339301</v>
      </c>
      <c r="I304">
        <v>1399499290.5342901</v>
      </c>
      <c r="J304">
        <v>4.1324488759999998</v>
      </c>
      <c r="K304">
        <v>902414756</v>
      </c>
      <c r="L304" s="13">
        <v>965.98715447563598</v>
      </c>
      <c r="M304">
        <v>49.8836512178516</v>
      </c>
      <c r="N304" s="2">
        <v>9.4357990241453003</v>
      </c>
    </row>
    <row r="305" spans="1:14" x14ac:dyDescent="0.25">
      <c r="A305" t="s">
        <v>24</v>
      </c>
      <c r="B305">
        <v>2018</v>
      </c>
      <c r="C305" t="s">
        <v>19</v>
      </c>
      <c r="D305" t="s">
        <v>21</v>
      </c>
      <c r="E305">
        <v>17918</v>
      </c>
      <c r="F305">
        <v>681851572</v>
      </c>
      <c r="G305">
        <v>440475613.01595199</v>
      </c>
      <c r="H305">
        <v>24868235.386284601</v>
      </c>
      <c r="I305">
        <v>69475624.467708498</v>
      </c>
      <c r="J305">
        <v>2.9593866759999998</v>
      </c>
      <c r="K305">
        <v>198988738</v>
      </c>
      <c r="L305" s="13">
        <v>565.04335493916994</v>
      </c>
      <c r="M305">
        <v>23.8490103951764</v>
      </c>
      <c r="N305" s="2">
        <v>10.322876012022901</v>
      </c>
    </row>
    <row r="306" spans="1:14" x14ac:dyDescent="0.25">
      <c r="A306" t="s">
        <v>24</v>
      </c>
      <c r="B306">
        <v>2018</v>
      </c>
      <c r="C306" t="s">
        <v>20</v>
      </c>
      <c r="D306" t="s">
        <v>18</v>
      </c>
      <c r="E306">
        <v>19245</v>
      </c>
      <c r="F306">
        <v>676731180</v>
      </c>
      <c r="G306">
        <v>3830578684.2416902</v>
      </c>
      <c r="H306">
        <v>236103358.391763</v>
      </c>
      <c r="I306">
        <v>392345806.37416899</v>
      </c>
      <c r="J306">
        <v>0.88640405300000003</v>
      </c>
      <c r="K306">
        <v>235148457</v>
      </c>
      <c r="L306" s="13">
        <v>444.94682720429302</v>
      </c>
      <c r="M306">
        <v>72.246414896013206</v>
      </c>
      <c r="N306" s="2">
        <v>9.9022603050880793</v>
      </c>
    </row>
    <row r="307" spans="1:14" x14ac:dyDescent="0.25">
      <c r="A307" t="s">
        <v>24</v>
      </c>
      <c r="B307">
        <v>2018</v>
      </c>
      <c r="C307" t="s">
        <v>22</v>
      </c>
      <c r="D307" t="s">
        <v>15</v>
      </c>
      <c r="E307">
        <v>26103</v>
      </c>
      <c r="F307">
        <v>1044120000</v>
      </c>
      <c r="G307">
        <v>1785409774.25542</v>
      </c>
      <c r="H307">
        <v>132062241.30566099</v>
      </c>
      <c r="I307">
        <v>1438567903.4881899</v>
      </c>
      <c r="J307">
        <v>1.8257532480000001</v>
      </c>
      <c r="K307">
        <v>391308700</v>
      </c>
      <c r="L307" s="13">
        <v>402.92684019416401</v>
      </c>
      <c r="M307">
        <v>47.6410359365589</v>
      </c>
      <c r="N307" s="2">
        <v>11.6284074722303</v>
      </c>
    </row>
    <row r="308" spans="1:14" x14ac:dyDescent="0.25">
      <c r="A308" t="s">
        <v>27</v>
      </c>
      <c r="B308">
        <v>2018</v>
      </c>
      <c r="C308" t="s">
        <v>14</v>
      </c>
      <c r="D308" t="s">
        <v>21</v>
      </c>
      <c r="E308">
        <v>38108</v>
      </c>
      <c r="F308">
        <v>2848420568</v>
      </c>
      <c r="G308">
        <v>4746077020.0095301</v>
      </c>
      <c r="H308">
        <v>225714588.13172799</v>
      </c>
      <c r="I308">
        <v>1496510321.0560601</v>
      </c>
      <c r="J308">
        <v>5.173355688</v>
      </c>
      <c r="K308">
        <v>548577513</v>
      </c>
      <c r="L308" s="13">
        <v>838.54508639717096</v>
      </c>
      <c r="M308">
        <v>34.514364380683197</v>
      </c>
      <c r="N308" s="2">
        <v>3.8155887126532901</v>
      </c>
    </row>
    <row r="309" spans="1:14" x14ac:dyDescent="0.25">
      <c r="A309" t="s">
        <v>27</v>
      </c>
      <c r="B309">
        <v>2018</v>
      </c>
      <c r="C309" t="s">
        <v>16</v>
      </c>
      <c r="D309" t="s">
        <v>23</v>
      </c>
      <c r="E309">
        <v>46361</v>
      </c>
      <c r="F309">
        <v>2336501678</v>
      </c>
      <c r="G309">
        <v>3484815409.2161002</v>
      </c>
      <c r="H309">
        <v>63036387.503968</v>
      </c>
      <c r="I309">
        <v>1434079398.9089</v>
      </c>
      <c r="J309">
        <v>2.4660828499999998</v>
      </c>
      <c r="K309">
        <v>410138558</v>
      </c>
      <c r="L309" s="13">
        <v>969.76073914088499</v>
      </c>
      <c r="M309">
        <v>89.479271211302404</v>
      </c>
      <c r="N309" s="2">
        <v>11.2745850750981</v>
      </c>
    </row>
    <row r="310" spans="1:14" x14ac:dyDescent="0.25">
      <c r="A310" t="s">
        <v>27</v>
      </c>
      <c r="B310">
        <v>2018</v>
      </c>
      <c r="C310" t="s">
        <v>17</v>
      </c>
      <c r="D310" t="s">
        <v>26</v>
      </c>
      <c r="E310">
        <v>36911</v>
      </c>
      <c r="F310">
        <v>1937236924</v>
      </c>
      <c r="G310">
        <v>3129324032.0549502</v>
      </c>
      <c r="H310">
        <v>351611713.01596498</v>
      </c>
      <c r="I310">
        <v>1297732178.3227701</v>
      </c>
      <c r="J310">
        <v>4.1956782739999996</v>
      </c>
      <c r="K310">
        <v>79028568</v>
      </c>
      <c r="L310" s="13">
        <v>463.706016711443</v>
      </c>
      <c r="M310">
        <v>30.041915923981598</v>
      </c>
      <c r="N310" s="2">
        <v>2.1115645560156402</v>
      </c>
    </row>
    <row r="311" spans="1:14" x14ac:dyDescent="0.25">
      <c r="A311" t="s">
        <v>27</v>
      </c>
      <c r="B311">
        <v>2018</v>
      </c>
      <c r="C311" t="s">
        <v>19</v>
      </c>
      <c r="D311" t="s">
        <v>21</v>
      </c>
      <c r="E311">
        <v>6965</v>
      </c>
      <c r="F311">
        <v>363078485</v>
      </c>
      <c r="G311">
        <v>2566033932.0850401</v>
      </c>
      <c r="H311">
        <v>341223889.441616</v>
      </c>
      <c r="I311">
        <v>834143452.64560795</v>
      </c>
      <c r="J311">
        <v>1.7675758429999999</v>
      </c>
      <c r="K311">
        <v>2127456964</v>
      </c>
      <c r="L311" s="13">
        <v>938.07000726409899</v>
      </c>
      <c r="M311">
        <v>12.436833741049499</v>
      </c>
      <c r="N311" s="2">
        <v>17.394834399589499</v>
      </c>
    </row>
    <row r="312" spans="1:14" x14ac:dyDescent="0.25">
      <c r="A312" t="s">
        <v>27</v>
      </c>
      <c r="B312">
        <v>2018</v>
      </c>
      <c r="C312" t="s">
        <v>20</v>
      </c>
      <c r="D312" t="s">
        <v>23</v>
      </c>
      <c r="E312">
        <v>23884</v>
      </c>
      <c r="F312">
        <v>1219015476</v>
      </c>
      <c r="G312">
        <v>2967123771.4576998</v>
      </c>
      <c r="H312">
        <v>223036185.67976999</v>
      </c>
      <c r="I312">
        <v>802280460.21054101</v>
      </c>
      <c r="J312">
        <v>2.5075662360000002</v>
      </c>
      <c r="K312">
        <v>1196215204</v>
      </c>
      <c r="L312" s="13">
        <v>506.91821364903899</v>
      </c>
      <c r="M312">
        <v>34.779822926374599</v>
      </c>
      <c r="N312" s="2">
        <v>14.018824674739401</v>
      </c>
    </row>
    <row r="313" spans="1:14" x14ac:dyDescent="0.25">
      <c r="A313" t="s">
        <v>27</v>
      </c>
      <c r="B313">
        <v>2018</v>
      </c>
      <c r="C313" t="s">
        <v>22</v>
      </c>
      <c r="D313" t="s">
        <v>26</v>
      </c>
      <c r="E313">
        <v>19225</v>
      </c>
      <c r="F313">
        <v>1138120000</v>
      </c>
      <c r="G313">
        <v>7065376323.8241796</v>
      </c>
      <c r="H313">
        <v>200340782.85800099</v>
      </c>
      <c r="I313">
        <v>1711981445.0676899</v>
      </c>
      <c r="J313">
        <v>2.1788854020000001</v>
      </c>
      <c r="K313">
        <v>299466200</v>
      </c>
      <c r="L313" s="13">
        <v>798.82400924842</v>
      </c>
      <c r="M313">
        <v>33.907123582426401</v>
      </c>
      <c r="N313" s="2">
        <v>3.8784275101558499</v>
      </c>
    </row>
    <row r="314" spans="1:14" x14ac:dyDescent="0.25">
      <c r="A314" t="s">
        <v>28</v>
      </c>
      <c r="B314">
        <v>2018</v>
      </c>
      <c r="C314" t="s">
        <v>14</v>
      </c>
      <c r="D314" t="s">
        <v>15</v>
      </c>
      <c r="E314">
        <v>3493</v>
      </c>
      <c r="F314">
        <v>136132689</v>
      </c>
      <c r="G314">
        <v>1095697038.93576</v>
      </c>
      <c r="H314">
        <v>330432815.535595</v>
      </c>
      <c r="I314">
        <v>958745533.19963396</v>
      </c>
      <c r="J314">
        <v>1.0089412390000001</v>
      </c>
      <c r="K314">
        <v>671414349</v>
      </c>
      <c r="L314" s="13">
        <v>446.57516840777203</v>
      </c>
      <c r="M314">
        <v>9.4738269595877398</v>
      </c>
      <c r="N314" s="2">
        <v>13.760834575577899</v>
      </c>
    </row>
    <row r="315" spans="1:14" x14ac:dyDescent="0.25">
      <c r="A315" t="s">
        <v>28</v>
      </c>
      <c r="B315">
        <v>2018</v>
      </c>
      <c r="C315" t="s">
        <v>16</v>
      </c>
      <c r="D315" t="s">
        <v>18</v>
      </c>
      <c r="E315">
        <v>36736</v>
      </c>
      <c r="F315">
        <v>1818542208</v>
      </c>
      <c r="G315">
        <v>1313978611.51563</v>
      </c>
      <c r="H315">
        <v>191164508.651629</v>
      </c>
      <c r="I315">
        <v>429202393.387146</v>
      </c>
      <c r="J315">
        <v>2.29218206</v>
      </c>
      <c r="K315">
        <v>826186020</v>
      </c>
      <c r="L315" s="13">
        <v>918.83359615526399</v>
      </c>
      <c r="M315">
        <v>75.304921796527395</v>
      </c>
      <c r="N315" s="2">
        <v>3.9039813341511298</v>
      </c>
    </row>
    <row r="316" spans="1:14" x14ac:dyDescent="0.25">
      <c r="A316" t="s">
        <v>28</v>
      </c>
      <c r="B316">
        <v>2018</v>
      </c>
      <c r="C316" t="s">
        <v>17</v>
      </c>
      <c r="D316" t="s">
        <v>23</v>
      </c>
      <c r="E316">
        <v>49211</v>
      </c>
      <c r="F316">
        <v>2553952478</v>
      </c>
      <c r="G316">
        <v>1550520093.6380799</v>
      </c>
      <c r="H316">
        <v>351252342.088359</v>
      </c>
      <c r="I316">
        <v>855878900.45564902</v>
      </c>
      <c r="J316">
        <v>3.3403660500000001</v>
      </c>
      <c r="K316">
        <v>2142719921</v>
      </c>
      <c r="L316" s="13">
        <v>470.492744562947</v>
      </c>
      <c r="M316">
        <v>69.044812975278504</v>
      </c>
      <c r="N316" s="2">
        <v>10.8963202135433</v>
      </c>
    </row>
    <row r="317" spans="1:14" x14ac:dyDescent="0.25">
      <c r="A317" t="s">
        <v>28</v>
      </c>
      <c r="B317">
        <v>2018</v>
      </c>
      <c r="C317" t="s">
        <v>19</v>
      </c>
      <c r="D317" t="s">
        <v>15</v>
      </c>
      <c r="E317">
        <v>13500</v>
      </c>
      <c r="F317">
        <v>844627500</v>
      </c>
      <c r="G317">
        <v>1194756694.0271499</v>
      </c>
      <c r="H317">
        <v>355894534.42592698</v>
      </c>
      <c r="I317">
        <v>1989054084.5046101</v>
      </c>
      <c r="J317">
        <v>1.8799332600000001</v>
      </c>
      <c r="K317">
        <v>489862490</v>
      </c>
      <c r="L317" s="13">
        <v>543.60144491504695</v>
      </c>
      <c r="M317">
        <v>28.456998313659302</v>
      </c>
      <c r="N317" s="2">
        <v>2.9432575263124598</v>
      </c>
    </row>
    <row r="318" spans="1:14" x14ac:dyDescent="0.25">
      <c r="A318" t="s">
        <v>28</v>
      </c>
      <c r="B318">
        <v>2018</v>
      </c>
      <c r="C318" t="s">
        <v>20</v>
      </c>
      <c r="D318" t="s">
        <v>25</v>
      </c>
      <c r="E318">
        <v>11346</v>
      </c>
      <c r="F318">
        <v>505884102</v>
      </c>
      <c r="G318">
        <v>2105951682.5111301</v>
      </c>
      <c r="H318">
        <v>412885211.68782598</v>
      </c>
      <c r="I318">
        <v>38022400.096005</v>
      </c>
      <c r="J318">
        <v>0.98576113899999995</v>
      </c>
      <c r="K318">
        <v>783874331</v>
      </c>
      <c r="L318" s="13">
        <v>534.775645703951</v>
      </c>
      <c r="M318">
        <v>35.156322622625702</v>
      </c>
      <c r="N318" s="2">
        <v>7.0428288279870701</v>
      </c>
    </row>
    <row r="319" spans="1:14" x14ac:dyDescent="0.25">
      <c r="A319" t="s">
        <v>28</v>
      </c>
      <c r="B319">
        <v>2018</v>
      </c>
      <c r="C319" t="s">
        <v>22</v>
      </c>
      <c r="D319" t="s">
        <v>26</v>
      </c>
      <c r="E319">
        <v>25554</v>
      </c>
      <c r="F319">
        <v>1048633944</v>
      </c>
      <c r="G319">
        <v>3342833686.8941698</v>
      </c>
      <c r="H319">
        <v>267302255.114667</v>
      </c>
      <c r="I319">
        <v>485519673.15416503</v>
      </c>
      <c r="J319">
        <v>2.400132642</v>
      </c>
      <c r="K319">
        <v>2749804188</v>
      </c>
      <c r="L319" s="13">
        <v>347.50251508283702</v>
      </c>
      <c r="M319">
        <v>33.901588017564997</v>
      </c>
      <c r="N319" s="2">
        <v>14.083779871443999</v>
      </c>
    </row>
    <row r="320" spans="1:14" x14ac:dyDescent="0.25">
      <c r="A320" t="s">
        <v>29</v>
      </c>
      <c r="B320">
        <v>2018</v>
      </c>
      <c r="C320" t="s">
        <v>14</v>
      </c>
      <c r="D320" t="s">
        <v>26</v>
      </c>
      <c r="E320">
        <v>16990</v>
      </c>
      <c r="F320">
        <v>1190319400</v>
      </c>
      <c r="G320">
        <v>5547512116.7945499</v>
      </c>
      <c r="H320">
        <v>162136384.478237</v>
      </c>
      <c r="I320">
        <v>1132492309.07006</v>
      </c>
      <c r="J320">
        <v>4.4208368079999998</v>
      </c>
      <c r="K320">
        <v>751373817</v>
      </c>
      <c r="L320" s="13">
        <v>987.23562643693697</v>
      </c>
      <c r="M320">
        <v>16.415934761393999</v>
      </c>
      <c r="N320" s="2">
        <v>19.340520386204702</v>
      </c>
    </row>
    <row r="321" spans="1:14" x14ac:dyDescent="0.25">
      <c r="A321" t="s">
        <v>29</v>
      </c>
      <c r="B321">
        <v>2018</v>
      </c>
      <c r="C321" t="s">
        <v>16</v>
      </c>
      <c r="D321" t="s">
        <v>26</v>
      </c>
      <c r="E321">
        <v>4413</v>
      </c>
      <c r="F321">
        <v>345065709</v>
      </c>
      <c r="G321">
        <v>3589470907.1126199</v>
      </c>
      <c r="H321">
        <v>67522195.315200493</v>
      </c>
      <c r="I321">
        <v>1715592734.0007501</v>
      </c>
      <c r="J321">
        <v>2.3135774429999998</v>
      </c>
      <c r="K321">
        <v>1140213863</v>
      </c>
      <c r="L321" s="13">
        <v>420.38391783327302</v>
      </c>
      <c r="M321">
        <v>5.13527666259382</v>
      </c>
      <c r="N321" s="2">
        <v>12.353563649797</v>
      </c>
    </row>
    <row r="322" spans="1:14" x14ac:dyDescent="0.25">
      <c r="A322" t="s">
        <v>29</v>
      </c>
      <c r="B322">
        <v>2018</v>
      </c>
      <c r="C322" t="s">
        <v>17</v>
      </c>
      <c r="D322" t="s">
        <v>21</v>
      </c>
      <c r="E322">
        <v>49016</v>
      </c>
      <c r="F322">
        <v>3758840976</v>
      </c>
      <c r="G322">
        <v>542399491.72839701</v>
      </c>
      <c r="H322">
        <v>305229453.89095598</v>
      </c>
      <c r="I322">
        <v>688431348.19245803</v>
      </c>
      <c r="J322">
        <v>3.924507373</v>
      </c>
      <c r="K322">
        <v>834976046</v>
      </c>
      <c r="L322" s="13">
        <v>315.20118570115397</v>
      </c>
      <c r="M322">
        <v>86.480001411457494</v>
      </c>
      <c r="N322" s="2">
        <v>15.062582185452399</v>
      </c>
    </row>
    <row r="323" spans="1:14" x14ac:dyDescent="0.25">
      <c r="A323" t="s">
        <v>29</v>
      </c>
      <c r="B323">
        <v>2018</v>
      </c>
      <c r="C323" t="s">
        <v>19</v>
      </c>
      <c r="D323" t="s">
        <v>25</v>
      </c>
      <c r="E323">
        <v>23968</v>
      </c>
      <c r="F323">
        <v>1054016768</v>
      </c>
      <c r="G323">
        <v>3235195302.6929998</v>
      </c>
      <c r="H323">
        <v>50040038.623980403</v>
      </c>
      <c r="I323">
        <v>937664062.99032497</v>
      </c>
      <c r="J323">
        <v>2.1882704670000002</v>
      </c>
      <c r="K323">
        <v>2254381884</v>
      </c>
      <c r="L323" s="13">
        <v>994.78314784578595</v>
      </c>
      <c r="M323">
        <v>30.850420254598301</v>
      </c>
      <c r="N323" s="2">
        <v>14.8280785518801</v>
      </c>
    </row>
    <row r="324" spans="1:14" x14ac:dyDescent="0.25">
      <c r="A324" t="s">
        <v>29</v>
      </c>
      <c r="B324">
        <v>2018</v>
      </c>
      <c r="C324" t="s">
        <v>20</v>
      </c>
      <c r="D324" t="s">
        <v>25</v>
      </c>
      <c r="E324">
        <v>6872</v>
      </c>
      <c r="F324">
        <v>451435424</v>
      </c>
      <c r="G324">
        <v>4049317836.0411801</v>
      </c>
      <c r="H324">
        <v>377108060.010939</v>
      </c>
      <c r="I324">
        <v>1742254603.58287</v>
      </c>
      <c r="J324">
        <v>2.3863554320000002</v>
      </c>
      <c r="K324">
        <v>2259243739</v>
      </c>
      <c r="L324" s="13">
        <v>744.45143570874495</v>
      </c>
      <c r="M324">
        <v>8.3652874654590992</v>
      </c>
      <c r="N324" s="2">
        <v>17.834186160870001</v>
      </c>
    </row>
    <row r="325" spans="1:14" x14ac:dyDescent="0.25">
      <c r="A325" t="s">
        <v>29</v>
      </c>
      <c r="B325">
        <v>2018</v>
      </c>
      <c r="C325" t="s">
        <v>22</v>
      </c>
      <c r="D325" t="s">
        <v>23</v>
      </c>
      <c r="E325">
        <v>5389</v>
      </c>
      <c r="F325">
        <v>192845365</v>
      </c>
      <c r="G325">
        <v>3584582170.6751399</v>
      </c>
      <c r="H325">
        <v>77142788.453574494</v>
      </c>
      <c r="I325">
        <v>1055263408.41593</v>
      </c>
      <c r="J325">
        <v>1.874050768</v>
      </c>
      <c r="K325">
        <v>641183439</v>
      </c>
      <c r="L325" s="13">
        <v>475.70579889491302</v>
      </c>
      <c r="M325">
        <v>8.8854080791426195</v>
      </c>
      <c r="N325" s="2">
        <v>3.48402284082503</v>
      </c>
    </row>
    <row r="326" spans="1:14" x14ac:dyDescent="0.25">
      <c r="A326" t="s">
        <v>30</v>
      </c>
      <c r="B326">
        <v>2018</v>
      </c>
      <c r="C326" t="s">
        <v>14</v>
      </c>
      <c r="D326" t="s">
        <v>23</v>
      </c>
      <c r="E326">
        <v>30474</v>
      </c>
      <c r="F326">
        <v>1516355766</v>
      </c>
      <c r="G326">
        <v>726243306.70935297</v>
      </c>
      <c r="H326">
        <v>190014940.249116</v>
      </c>
      <c r="I326">
        <v>297797812.68332303</v>
      </c>
      <c r="J326">
        <v>1.8133699379999999</v>
      </c>
      <c r="K326">
        <v>2589081080</v>
      </c>
      <c r="L326" s="13">
        <v>852.825531392333</v>
      </c>
      <c r="M326">
        <v>76.466012596291307</v>
      </c>
      <c r="N326" s="2">
        <v>18.893063687875198</v>
      </c>
    </row>
    <row r="327" spans="1:14" x14ac:dyDescent="0.25">
      <c r="A327" t="s">
        <v>30</v>
      </c>
      <c r="B327">
        <v>2018</v>
      </c>
      <c r="C327" t="s">
        <v>16</v>
      </c>
      <c r="D327" t="s">
        <v>21</v>
      </c>
      <c r="E327">
        <v>33993</v>
      </c>
      <c r="F327">
        <v>1071221409</v>
      </c>
      <c r="G327">
        <v>2987890563.6683302</v>
      </c>
      <c r="H327">
        <v>218413025.80824</v>
      </c>
      <c r="I327">
        <v>1188426100.4989901</v>
      </c>
      <c r="J327">
        <v>1.607076945</v>
      </c>
      <c r="K327">
        <v>2517763322</v>
      </c>
      <c r="L327" s="13">
        <v>733.31180069826496</v>
      </c>
      <c r="M327">
        <v>69.163156930965002</v>
      </c>
      <c r="N327" s="2">
        <v>4.6660800564279796</v>
      </c>
    </row>
    <row r="328" spans="1:14" x14ac:dyDescent="0.25">
      <c r="A328" t="s">
        <v>30</v>
      </c>
      <c r="B328">
        <v>2018</v>
      </c>
      <c r="C328" t="s">
        <v>17</v>
      </c>
      <c r="D328" t="s">
        <v>15</v>
      </c>
      <c r="E328">
        <v>8949</v>
      </c>
      <c r="F328">
        <v>570221331</v>
      </c>
      <c r="G328">
        <v>2394120400.6841998</v>
      </c>
      <c r="H328">
        <v>342043038.74536002</v>
      </c>
      <c r="I328">
        <v>1150801310.8195701</v>
      </c>
      <c r="J328">
        <v>1.671001011</v>
      </c>
      <c r="K328">
        <v>1953299145</v>
      </c>
      <c r="L328" s="13">
        <v>868.58774524265698</v>
      </c>
      <c r="M328">
        <v>16.339535138490699</v>
      </c>
      <c r="N328" s="2">
        <v>8.7394183792039009</v>
      </c>
    </row>
    <row r="329" spans="1:14" x14ac:dyDescent="0.25">
      <c r="A329" t="s">
        <v>30</v>
      </c>
      <c r="B329">
        <v>2018</v>
      </c>
      <c r="C329" t="s">
        <v>19</v>
      </c>
      <c r="D329" t="s">
        <v>15</v>
      </c>
      <c r="E329">
        <v>15840</v>
      </c>
      <c r="F329">
        <v>831188160</v>
      </c>
      <c r="G329">
        <v>4960555276.72894</v>
      </c>
      <c r="H329">
        <v>65362047.367811702</v>
      </c>
      <c r="I329">
        <v>707553752.46721005</v>
      </c>
      <c r="J329">
        <v>2.710047168</v>
      </c>
      <c r="K329">
        <v>1515800940</v>
      </c>
      <c r="L329" s="13">
        <v>793.52251407671599</v>
      </c>
      <c r="M329">
        <v>15.5807365439093</v>
      </c>
      <c r="N329" s="2">
        <v>1.77165206938528</v>
      </c>
    </row>
    <row r="330" spans="1:14" x14ac:dyDescent="0.25">
      <c r="A330" t="s">
        <v>30</v>
      </c>
      <c r="B330">
        <v>2018</v>
      </c>
      <c r="C330" t="s">
        <v>20</v>
      </c>
      <c r="D330" t="s">
        <v>15</v>
      </c>
      <c r="E330">
        <v>15861</v>
      </c>
      <c r="F330">
        <v>1238839266</v>
      </c>
      <c r="G330">
        <v>5457290930.9070997</v>
      </c>
      <c r="H330">
        <v>233798823.51116699</v>
      </c>
      <c r="I330">
        <v>655596411.20391297</v>
      </c>
      <c r="J330">
        <v>3.9906399110000002</v>
      </c>
      <c r="K330">
        <v>1894107477</v>
      </c>
      <c r="L330" s="13">
        <v>519.231293774596</v>
      </c>
      <c r="M330">
        <v>15.281524587636801</v>
      </c>
      <c r="N330" s="2">
        <v>15.409329585988701</v>
      </c>
    </row>
    <row r="331" spans="1:14" x14ac:dyDescent="0.25">
      <c r="A331" t="s">
        <v>30</v>
      </c>
      <c r="B331">
        <v>2018</v>
      </c>
      <c r="C331" t="s">
        <v>22</v>
      </c>
      <c r="D331" t="s">
        <v>18</v>
      </c>
      <c r="E331">
        <v>9028</v>
      </c>
      <c r="F331">
        <v>455507740</v>
      </c>
      <c r="G331">
        <v>2244695019.3750601</v>
      </c>
      <c r="H331">
        <v>83954160.898969501</v>
      </c>
      <c r="I331">
        <v>666597209.39500296</v>
      </c>
      <c r="J331">
        <v>0.76688789999999996</v>
      </c>
      <c r="K331">
        <v>2531402006</v>
      </c>
      <c r="L331" s="13">
        <v>538.58004816450705</v>
      </c>
      <c r="M331">
        <v>42.179031956643598</v>
      </c>
      <c r="N331" s="2">
        <v>11.207232486884999</v>
      </c>
    </row>
    <row r="332" spans="1:14" x14ac:dyDescent="0.25">
      <c r="A332" t="s">
        <v>31</v>
      </c>
      <c r="B332">
        <v>2018</v>
      </c>
      <c r="C332" t="s">
        <v>14</v>
      </c>
      <c r="D332" t="s">
        <v>23</v>
      </c>
      <c r="E332">
        <v>32762</v>
      </c>
      <c r="F332">
        <v>2201671924</v>
      </c>
      <c r="G332">
        <v>3413061227.6965899</v>
      </c>
      <c r="H332">
        <v>30836287.133979999</v>
      </c>
      <c r="I332">
        <v>2280350188.9291401</v>
      </c>
      <c r="J332">
        <v>4.34903087</v>
      </c>
      <c r="K332">
        <v>2935626233</v>
      </c>
      <c r="L332" s="13">
        <v>551.90257956120695</v>
      </c>
      <c r="M332">
        <v>30.013925024735201</v>
      </c>
      <c r="N332" s="2">
        <v>11.6180685337055</v>
      </c>
    </row>
    <row r="333" spans="1:14" x14ac:dyDescent="0.25">
      <c r="A333" t="s">
        <v>31</v>
      </c>
      <c r="B333">
        <v>2018</v>
      </c>
      <c r="C333" t="s">
        <v>16</v>
      </c>
      <c r="D333" t="s">
        <v>21</v>
      </c>
      <c r="E333">
        <v>11648</v>
      </c>
      <c r="F333">
        <v>723212672</v>
      </c>
      <c r="G333">
        <v>3912626894.8963599</v>
      </c>
      <c r="H333">
        <v>336757107.47151899</v>
      </c>
      <c r="I333">
        <v>803913031.87974298</v>
      </c>
      <c r="J333">
        <v>0.98749837200000001</v>
      </c>
      <c r="K333">
        <v>841535803</v>
      </c>
      <c r="L333" s="13">
        <v>353.340825598354</v>
      </c>
      <c r="M333">
        <v>54.5752705805182</v>
      </c>
      <c r="N333" s="2">
        <v>16.2084970176263</v>
      </c>
    </row>
    <row r="334" spans="1:14" x14ac:dyDescent="0.25">
      <c r="A334" t="s">
        <v>31</v>
      </c>
      <c r="B334">
        <v>2018</v>
      </c>
      <c r="C334" t="s">
        <v>17</v>
      </c>
      <c r="D334" t="s">
        <v>18</v>
      </c>
      <c r="E334">
        <v>41673</v>
      </c>
      <c r="F334">
        <v>2976494025</v>
      </c>
      <c r="G334">
        <v>406523316.57454598</v>
      </c>
      <c r="H334">
        <v>58312984.243882298</v>
      </c>
      <c r="I334">
        <v>557597534.17093301</v>
      </c>
      <c r="J334">
        <v>5.6471737209999997</v>
      </c>
      <c r="K334">
        <v>186518834</v>
      </c>
      <c r="L334" s="13">
        <v>562.31296272329598</v>
      </c>
      <c r="M334">
        <v>32.358582133012298</v>
      </c>
      <c r="N334" s="2">
        <v>16.0719070262213</v>
      </c>
    </row>
    <row r="335" spans="1:14" x14ac:dyDescent="0.25">
      <c r="A335" t="s">
        <v>31</v>
      </c>
      <c r="B335">
        <v>2018</v>
      </c>
      <c r="C335" t="s">
        <v>19</v>
      </c>
      <c r="D335" t="s">
        <v>25</v>
      </c>
      <c r="E335">
        <v>10739</v>
      </c>
      <c r="F335">
        <v>539752879</v>
      </c>
      <c r="G335">
        <v>5642330068.5737305</v>
      </c>
      <c r="H335">
        <v>144694530.086263</v>
      </c>
      <c r="I335">
        <v>100460305.134921</v>
      </c>
      <c r="J335">
        <v>2.4124171190000001</v>
      </c>
      <c r="K335">
        <v>2666511830</v>
      </c>
      <c r="L335" s="13">
        <v>819.09779239792397</v>
      </c>
      <c r="M335">
        <v>15.489016774119101</v>
      </c>
      <c r="N335" s="2">
        <v>5.5772815008113499</v>
      </c>
    </row>
    <row r="336" spans="1:14" x14ac:dyDescent="0.25">
      <c r="A336" t="s">
        <v>31</v>
      </c>
      <c r="B336">
        <v>2018</v>
      </c>
      <c r="C336" t="s">
        <v>20</v>
      </c>
      <c r="D336" t="s">
        <v>21</v>
      </c>
      <c r="E336">
        <v>6987</v>
      </c>
      <c r="F336">
        <v>279612753</v>
      </c>
      <c r="G336">
        <v>1950641369.0538399</v>
      </c>
      <c r="H336">
        <v>166833093.18167201</v>
      </c>
      <c r="I336">
        <v>2094555803.3169799</v>
      </c>
      <c r="J336">
        <v>1.212869376</v>
      </c>
      <c r="K336">
        <v>872394644</v>
      </c>
      <c r="L336" s="13">
        <v>595.25502570373999</v>
      </c>
      <c r="M336">
        <v>13.232954545454501</v>
      </c>
      <c r="N336" s="2">
        <v>10.690070398374999</v>
      </c>
    </row>
    <row r="337" spans="1:14" x14ac:dyDescent="0.25">
      <c r="A337" t="s">
        <v>31</v>
      </c>
      <c r="B337">
        <v>2018</v>
      </c>
      <c r="C337" t="s">
        <v>22</v>
      </c>
      <c r="D337" t="s">
        <v>25</v>
      </c>
      <c r="E337">
        <v>5860</v>
      </c>
      <c r="F337">
        <v>373071040</v>
      </c>
      <c r="G337">
        <v>4352176320.6422701</v>
      </c>
      <c r="H337">
        <v>317463113.63291597</v>
      </c>
      <c r="I337">
        <v>414566052.77913499</v>
      </c>
      <c r="J337">
        <v>3.047927488</v>
      </c>
      <c r="K337">
        <v>59796807</v>
      </c>
      <c r="L337" s="13">
        <v>764.82181663900701</v>
      </c>
      <c r="M337">
        <v>5.9597664910603498</v>
      </c>
      <c r="N337" s="2">
        <v>19.5698404803226</v>
      </c>
    </row>
    <row r="338" spans="1:14" x14ac:dyDescent="0.25">
      <c r="A338" t="s">
        <v>13</v>
      </c>
      <c r="B338">
        <v>2019</v>
      </c>
      <c r="C338" t="s">
        <v>14</v>
      </c>
      <c r="D338" t="s">
        <v>23</v>
      </c>
      <c r="E338">
        <v>37014</v>
      </c>
      <c r="F338">
        <v>1142326068</v>
      </c>
      <c r="G338">
        <v>1107686277.41995</v>
      </c>
      <c r="H338">
        <v>382565490.71317297</v>
      </c>
      <c r="I338">
        <v>950096827.99763703</v>
      </c>
      <c r="J338">
        <v>1.7171403080000001</v>
      </c>
      <c r="K338">
        <v>950624152</v>
      </c>
      <c r="L338" s="13">
        <v>761.24204556822201</v>
      </c>
      <c r="M338">
        <v>57.677564122541803</v>
      </c>
      <c r="N338" s="2">
        <v>19.120767514580798</v>
      </c>
    </row>
    <row r="339" spans="1:14" x14ac:dyDescent="0.25">
      <c r="A339" t="s">
        <v>13</v>
      </c>
      <c r="B339">
        <v>2019</v>
      </c>
      <c r="C339" t="s">
        <v>16</v>
      </c>
      <c r="D339" t="s">
        <v>15</v>
      </c>
      <c r="E339">
        <v>38708</v>
      </c>
      <c r="F339">
        <v>2739636116</v>
      </c>
      <c r="G339">
        <v>333065479.61180198</v>
      </c>
      <c r="H339">
        <v>259503005.87292501</v>
      </c>
      <c r="I339">
        <v>992300678.098333</v>
      </c>
      <c r="J339">
        <v>4.3896739739999999</v>
      </c>
      <c r="K339">
        <v>459478360</v>
      </c>
      <c r="L339" s="13">
        <v>636.27348644534402</v>
      </c>
      <c r="M339">
        <v>34.109374173877796</v>
      </c>
      <c r="N339" s="2">
        <v>15.100744461911599</v>
      </c>
    </row>
    <row r="340" spans="1:14" x14ac:dyDescent="0.25">
      <c r="A340" t="s">
        <v>13</v>
      </c>
      <c r="B340">
        <v>2019</v>
      </c>
      <c r="C340" t="s">
        <v>17</v>
      </c>
      <c r="D340" t="s">
        <v>18</v>
      </c>
      <c r="E340">
        <v>37256</v>
      </c>
      <c r="F340">
        <v>2540672920</v>
      </c>
      <c r="G340">
        <v>314063850.14429301</v>
      </c>
      <c r="H340">
        <v>22049381.6131736</v>
      </c>
      <c r="I340">
        <v>2509818055.72298</v>
      </c>
      <c r="J340">
        <v>3.8005702280000002</v>
      </c>
      <c r="K340">
        <v>2706862064</v>
      </c>
      <c r="L340" s="13">
        <v>933.56593672026497</v>
      </c>
      <c r="M340">
        <v>43.872912692244199</v>
      </c>
      <c r="N340" s="2">
        <v>18.012871797864399</v>
      </c>
    </row>
    <row r="341" spans="1:14" x14ac:dyDescent="0.25">
      <c r="A341" t="s">
        <v>13</v>
      </c>
      <c r="B341">
        <v>2019</v>
      </c>
      <c r="C341" t="s">
        <v>19</v>
      </c>
      <c r="D341" t="s">
        <v>23</v>
      </c>
      <c r="E341">
        <v>34303</v>
      </c>
      <c r="F341">
        <v>1796619625</v>
      </c>
      <c r="G341">
        <v>4291590396.0082998</v>
      </c>
      <c r="H341">
        <v>470496527.66944301</v>
      </c>
      <c r="I341">
        <v>476683614.89199901</v>
      </c>
      <c r="J341">
        <v>2.5958103239999999</v>
      </c>
      <c r="K341">
        <v>1041558807</v>
      </c>
      <c r="L341" s="13">
        <v>462.91603054832501</v>
      </c>
      <c r="M341">
        <v>58.836746595313997</v>
      </c>
      <c r="N341" s="2">
        <v>5.7474085550061904</v>
      </c>
    </row>
    <row r="342" spans="1:14" x14ac:dyDescent="0.25">
      <c r="A342" t="s">
        <v>13</v>
      </c>
      <c r="B342">
        <v>2019</v>
      </c>
      <c r="C342" t="s">
        <v>20</v>
      </c>
      <c r="D342" t="s">
        <v>26</v>
      </c>
      <c r="E342">
        <v>28008</v>
      </c>
      <c r="F342">
        <v>2057271624</v>
      </c>
      <c r="G342">
        <v>4477367763.9005899</v>
      </c>
      <c r="H342">
        <v>141124909.93524501</v>
      </c>
      <c r="I342">
        <v>1487833225.5932</v>
      </c>
      <c r="J342">
        <v>4.8505758720000003</v>
      </c>
      <c r="K342">
        <v>749230833</v>
      </c>
      <c r="L342" s="13">
        <v>238.92080506979201</v>
      </c>
      <c r="M342">
        <v>26.572550805487499</v>
      </c>
      <c r="N342" s="2">
        <v>17.488831281241101</v>
      </c>
    </row>
    <row r="343" spans="1:14" x14ac:dyDescent="0.25">
      <c r="A343" t="s">
        <v>13</v>
      </c>
      <c r="B343">
        <v>2019</v>
      </c>
      <c r="C343" t="s">
        <v>22</v>
      </c>
      <c r="D343" t="s">
        <v>25</v>
      </c>
      <c r="E343">
        <v>17100</v>
      </c>
      <c r="F343">
        <v>1246367700</v>
      </c>
      <c r="G343">
        <v>7027458778.7426596</v>
      </c>
      <c r="H343">
        <v>285221796.99192703</v>
      </c>
      <c r="I343">
        <v>2241277129.40451</v>
      </c>
      <c r="J343">
        <v>3.4603986920000001</v>
      </c>
      <c r="K343">
        <v>1004488930</v>
      </c>
      <c r="L343" s="13">
        <v>855.835647967044</v>
      </c>
      <c r="M343">
        <v>15.3685762047705</v>
      </c>
      <c r="N343" s="2">
        <v>4.1019471258789197</v>
      </c>
    </row>
    <row r="344" spans="1:14" x14ac:dyDescent="0.25">
      <c r="A344" t="s">
        <v>24</v>
      </c>
      <c r="B344">
        <v>2019</v>
      </c>
      <c r="C344" t="s">
        <v>14</v>
      </c>
      <c r="D344" t="s">
        <v>21</v>
      </c>
      <c r="E344">
        <v>4166</v>
      </c>
      <c r="F344">
        <v>294098770</v>
      </c>
      <c r="G344">
        <v>3503098876.8675599</v>
      </c>
      <c r="H344">
        <v>384362041.594998</v>
      </c>
      <c r="I344">
        <v>1279098417.4060199</v>
      </c>
      <c r="J344">
        <v>2.1099508120000001</v>
      </c>
      <c r="K344">
        <v>904639572</v>
      </c>
      <c r="L344" s="13">
        <v>809.01723743013395</v>
      </c>
      <c r="M344">
        <v>8.1494522691705793</v>
      </c>
      <c r="N344" s="2">
        <v>16.2901205204085</v>
      </c>
    </row>
    <row r="345" spans="1:14" x14ac:dyDescent="0.25">
      <c r="A345" t="s">
        <v>24</v>
      </c>
      <c r="B345">
        <v>2019</v>
      </c>
      <c r="C345" t="s">
        <v>16</v>
      </c>
      <c r="D345" t="s">
        <v>26</v>
      </c>
      <c r="E345">
        <v>28181</v>
      </c>
      <c r="F345">
        <v>2200400661</v>
      </c>
      <c r="G345">
        <v>4124293545.52002</v>
      </c>
      <c r="H345">
        <v>134456804.46035999</v>
      </c>
      <c r="I345">
        <v>1457869657.84642</v>
      </c>
      <c r="J345">
        <v>2.687986263</v>
      </c>
      <c r="K345">
        <v>1345317173</v>
      </c>
      <c r="L345" s="13">
        <v>391.661477479675</v>
      </c>
      <c r="M345">
        <v>63.181848754568001</v>
      </c>
      <c r="N345" s="2">
        <v>8.4390120715618409</v>
      </c>
    </row>
    <row r="346" spans="1:14" x14ac:dyDescent="0.25">
      <c r="A346" t="s">
        <v>24</v>
      </c>
      <c r="B346">
        <v>2019</v>
      </c>
      <c r="C346" t="s">
        <v>17</v>
      </c>
      <c r="D346" t="s">
        <v>18</v>
      </c>
      <c r="E346">
        <v>4323</v>
      </c>
      <c r="F346">
        <v>169375140</v>
      </c>
      <c r="G346">
        <v>2826255320.9979701</v>
      </c>
      <c r="H346">
        <v>32323978.198727101</v>
      </c>
      <c r="I346">
        <v>600795116.02715397</v>
      </c>
      <c r="J346">
        <v>2.6519050040000001</v>
      </c>
      <c r="K346">
        <v>164069203</v>
      </c>
      <c r="L346" s="13">
        <v>643.437904791405</v>
      </c>
      <c r="M346">
        <v>4.9933583598036302</v>
      </c>
      <c r="N346" s="2">
        <v>13.6715541449095</v>
      </c>
    </row>
    <row r="347" spans="1:14" x14ac:dyDescent="0.25">
      <c r="A347" t="s">
        <v>24</v>
      </c>
      <c r="B347">
        <v>2019</v>
      </c>
      <c r="C347" t="s">
        <v>19</v>
      </c>
      <c r="D347" t="s">
        <v>15</v>
      </c>
      <c r="E347">
        <v>2231</v>
      </c>
      <c r="F347">
        <v>136615285</v>
      </c>
      <c r="G347">
        <v>3410443799.68121</v>
      </c>
      <c r="H347">
        <v>164158194.76278001</v>
      </c>
      <c r="I347">
        <v>1611658604.6782701</v>
      </c>
      <c r="J347">
        <v>0.28783567900000001</v>
      </c>
      <c r="K347">
        <v>726804673</v>
      </c>
      <c r="L347" s="13">
        <v>581.661733598002</v>
      </c>
      <c r="M347">
        <v>23.651012403265099</v>
      </c>
      <c r="N347" s="2">
        <v>6.4133526321457603</v>
      </c>
    </row>
    <row r="348" spans="1:14" x14ac:dyDescent="0.25">
      <c r="A348" t="s">
        <v>24</v>
      </c>
      <c r="B348">
        <v>2019</v>
      </c>
      <c r="C348" t="s">
        <v>20</v>
      </c>
      <c r="D348" t="s">
        <v>26</v>
      </c>
      <c r="E348">
        <v>16318</v>
      </c>
      <c r="F348">
        <v>1245797710</v>
      </c>
      <c r="G348">
        <v>6514906159.0848799</v>
      </c>
      <c r="H348">
        <v>286915820.64413899</v>
      </c>
      <c r="I348">
        <v>755311491.34785295</v>
      </c>
      <c r="J348">
        <v>3.0587988130000001</v>
      </c>
      <c r="K348">
        <v>1256797097</v>
      </c>
      <c r="L348" s="13">
        <v>398.41509814610203</v>
      </c>
      <c r="M348">
        <v>21.8572940246728</v>
      </c>
      <c r="N348" s="2">
        <v>4.1805089027248599</v>
      </c>
    </row>
    <row r="349" spans="1:14" x14ac:dyDescent="0.25">
      <c r="A349" t="s">
        <v>24</v>
      </c>
      <c r="B349">
        <v>2019</v>
      </c>
      <c r="C349" t="s">
        <v>22</v>
      </c>
      <c r="D349" t="s">
        <v>23</v>
      </c>
      <c r="E349">
        <v>27596</v>
      </c>
      <c r="F349">
        <v>1476717152</v>
      </c>
      <c r="G349">
        <v>6636563916.43472</v>
      </c>
      <c r="H349">
        <v>145808791.33150601</v>
      </c>
      <c r="I349">
        <v>840153903.55539501</v>
      </c>
      <c r="J349">
        <v>2.4658503519999999</v>
      </c>
      <c r="K349">
        <v>3610149253</v>
      </c>
      <c r="L349" s="13">
        <v>693.20527480130204</v>
      </c>
      <c r="M349">
        <v>50.164512552034999</v>
      </c>
      <c r="N349" s="2">
        <v>4.4726331452019599</v>
      </c>
    </row>
    <row r="350" spans="1:14" x14ac:dyDescent="0.25">
      <c r="A350" t="s">
        <v>27</v>
      </c>
      <c r="B350">
        <v>2019</v>
      </c>
      <c r="C350" t="s">
        <v>14</v>
      </c>
      <c r="D350" t="s">
        <v>25</v>
      </c>
      <c r="E350">
        <v>19112</v>
      </c>
      <c r="F350">
        <v>718974328</v>
      </c>
      <c r="G350">
        <v>3119036979.91364</v>
      </c>
      <c r="H350">
        <v>303926609.26735598</v>
      </c>
      <c r="I350">
        <v>1272544086.2491</v>
      </c>
      <c r="J350">
        <v>2.9809262200000002</v>
      </c>
      <c r="K350">
        <v>360361827</v>
      </c>
      <c r="L350" s="13">
        <v>814.35745097129404</v>
      </c>
      <c r="M350">
        <v>24.2012890808018</v>
      </c>
      <c r="N350" s="2">
        <v>5.0652455977976398</v>
      </c>
    </row>
    <row r="351" spans="1:14" x14ac:dyDescent="0.25">
      <c r="A351" t="s">
        <v>27</v>
      </c>
      <c r="B351">
        <v>2019</v>
      </c>
      <c r="C351" t="s">
        <v>16</v>
      </c>
      <c r="D351" t="s">
        <v>26</v>
      </c>
      <c r="E351">
        <v>4675</v>
      </c>
      <c r="F351">
        <v>284109100</v>
      </c>
      <c r="G351">
        <v>509685058.28204101</v>
      </c>
      <c r="H351">
        <v>23240000.6704842</v>
      </c>
      <c r="I351">
        <v>779166339.18721998</v>
      </c>
      <c r="J351">
        <v>0.72716895999999998</v>
      </c>
      <c r="K351">
        <v>201841356</v>
      </c>
      <c r="L351" s="13">
        <v>745.29463525690301</v>
      </c>
      <c r="M351">
        <v>23.6349848331648</v>
      </c>
      <c r="N351" s="2">
        <v>18.671840934771801</v>
      </c>
    </row>
    <row r="352" spans="1:14" x14ac:dyDescent="0.25">
      <c r="A352" t="s">
        <v>27</v>
      </c>
      <c r="B352">
        <v>2019</v>
      </c>
      <c r="C352" t="s">
        <v>17</v>
      </c>
      <c r="D352" t="s">
        <v>23</v>
      </c>
      <c r="E352">
        <v>28429</v>
      </c>
      <c r="F352">
        <v>1700111058</v>
      </c>
      <c r="G352">
        <v>846698197.02387404</v>
      </c>
      <c r="H352">
        <v>211551821.81467399</v>
      </c>
      <c r="I352">
        <v>946552150.22682405</v>
      </c>
      <c r="J352">
        <v>2.8739931379999999</v>
      </c>
      <c r="K352">
        <v>231815827</v>
      </c>
      <c r="L352" s="13">
        <v>769.88282222443604</v>
      </c>
      <c r="M352">
        <v>45.728578552011399</v>
      </c>
      <c r="N352" s="2">
        <v>16.582174948000901</v>
      </c>
    </row>
    <row r="353" spans="1:14" x14ac:dyDescent="0.25">
      <c r="A353" t="s">
        <v>27</v>
      </c>
      <c r="B353">
        <v>2019</v>
      </c>
      <c r="C353" t="s">
        <v>19</v>
      </c>
      <c r="D353" t="s">
        <v>26</v>
      </c>
      <c r="E353">
        <v>16650</v>
      </c>
      <c r="F353">
        <v>1013868450</v>
      </c>
      <c r="G353">
        <v>5329901486.6213598</v>
      </c>
      <c r="H353">
        <v>159341533.07768601</v>
      </c>
      <c r="I353">
        <v>556834222.75917196</v>
      </c>
      <c r="J353">
        <v>3.5268418499999998</v>
      </c>
      <c r="K353">
        <v>20013433</v>
      </c>
      <c r="L353" s="13">
        <v>542.10785720609294</v>
      </c>
      <c r="M353">
        <v>15.020297699594</v>
      </c>
      <c r="N353" s="2">
        <v>12.6484679001485</v>
      </c>
    </row>
    <row r="354" spans="1:14" x14ac:dyDescent="0.25">
      <c r="A354" t="s">
        <v>27</v>
      </c>
      <c r="B354">
        <v>2019</v>
      </c>
      <c r="C354" t="s">
        <v>20</v>
      </c>
      <c r="D354" t="s">
        <v>21</v>
      </c>
      <c r="E354">
        <v>34564</v>
      </c>
      <c r="F354">
        <v>1784020860</v>
      </c>
      <c r="G354">
        <v>2454605799.66081</v>
      </c>
      <c r="H354">
        <v>54248471.689126901</v>
      </c>
      <c r="I354">
        <v>768489152.37572002</v>
      </c>
      <c r="J354">
        <v>3.1579839999999999</v>
      </c>
      <c r="K354">
        <v>2495889613</v>
      </c>
      <c r="L354" s="13">
        <v>757.18355959039002</v>
      </c>
      <c r="M354">
        <v>34.813964263411201</v>
      </c>
      <c r="N354" s="2">
        <v>8.7585677271033706</v>
      </c>
    </row>
    <row r="355" spans="1:14" x14ac:dyDescent="0.25">
      <c r="A355" t="s">
        <v>27</v>
      </c>
      <c r="B355">
        <v>2019</v>
      </c>
      <c r="C355" t="s">
        <v>22</v>
      </c>
      <c r="D355" t="s">
        <v>25</v>
      </c>
      <c r="E355">
        <v>21451</v>
      </c>
      <c r="F355">
        <v>1688644171</v>
      </c>
      <c r="G355">
        <v>3973446882.1976099</v>
      </c>
      <c r="H355">
        <v>190902184.342143</v>
      </c>
      <c r="I355">
        <v>889137581.66931605</v>
      </c>
      <c r="J355">
        <v>3.0018513429999998</v>
      </c>
      <c r="K355">
        <v>258472042</v>
      </c>
      <c r="L355" s="13">
        <v>359.31329738351701</v>
      </c>
      <c r="M355">
        <v>36.089099749322799</v>
      </c>
      <c r="N355" s="2">
        <v>4.3101615863595102</v>
      </c>
    </row>
    <row r="356" spans="1:14" x14ac:dyDescent="0.25">
      <c r="A356" t="s">
        <v>28</v>
      </c>
      <c r="B356">
        <v>2019</v>
      </c>
      <c r="C356" t="s">
        <v>14</v>
      </c>
      <c r="D356" t="s">
        <v>26</v>
      </c>
      <c r="E356">
        <v>19093</v>
      </c>
      <c r="F356">
        <v>845132552</v>
      </c>
      <c r="G356">
        <v>3975412865.42693</v>
      </c>
      <c r="H356">
        <v>224422194.96332899</v>
      </c>
      <c r="I356">
        <v>224595001.39322099</v>
      </c>
      <c r="J356">
        <v>3.3056211979999999</v>
      </c>
      <c r="K356">
        <v>469251364</v>
      </c>
      <c r="L356" s="13">
        <v>810.10190997257303</v>
      </c>
      <c r="M356">
        <v>17.967514868628999</v>
      </c>
      <c r="N356" s="2">
        <v>12.331217803813599</v>
      </c>
    </row>
    <row r="357" spans="1:14" x14ac:dyDescent="0.25">
      <c r="A357" t="s">
        <v>28</v>
      </c>
      <c r="B357">
        <v>2019</v>
      </c>
      <c r="C357" t="s">
        <v>16</v>
      </c>
      <c r="D357" t="s">
        <v>23</v>
      </c>
      <c r="E357">
        <v>12896</v>
      </c>
      <c r="F357">
        <v>461947616</v>
      </c>
      <c r="G357">
        <v>944049146.09470606</v>
      </c>
      <c r="H357">
        <v>285786837.276869</v>
      </c>
      <c r="I357">
        <v>947930798.26935196</v>
      </c>
      <c r="J357">
        <v>1.926354012</v>
      </c>
      <c r="K357">
        <v>474402053</v>
      </c>
      <c r="L357" s="13">
        <v>990.80870460245501</v>
      </c>
      <c r="M357">
        <v>17.792985457656101</v>
      </c>
      <c r="N357" s="2">
        <v>9.4273711858457894</v>
      </c>
    </row>
    <row r="358" spans="1:14" x14ac:dyDescent="0.25">
      <c r="A358" t="s">
        <v>28</v>
      </c>
      <c r="B358">
        <v>2019</v>
      </c>
      <c r="C358" t="s">
        <v>17</v>
      </c>
      <c r="D358" t="s">
        <v>18</v>
      </c>
      <c r="E358">
        <v>36853</v>
      </c>
      <c r="F358">
        <v>1414197022</v>
      </c>
      <c r="G358">
        <v>2168432933.4018602</v>
      </c>
      <c r="H358">
        <v>54010335.088964999</v>
      </c>
      <c r="I358">
        <v>295605468.80937201</v>
      </c>
      <c r="J358">
        <v>2.3121779349999998</v>
      </c>
      <c r="K358">
        <v>1479440926</v>
      </c>
      <c r="L358" s="13">
        <v>821.08629067622803</v>
      </c>
      <c r="M358">
        <v>51.460608260954501</v>
      </c>
      <c r="N358" s="2">
        <v>5.8288044294434798</v>
      </c>
    </row>
    <row r="359" spans="1:14" x14ac:dyDescent="0.25">
      <c r="A359" t="s">
        <v>28</v>
      </c>
      <c r="B359">
        <v>2019</v>
      </c>
      <c r="C359" t="s">
        <v>19</v>
      </c>
      <c r="D359" t="s">
        <v>23</v>
      </c>
      <c r="E359">
        <v>5151</v>
      </c>
      <c r="F359">
        <v>400469646</v>
      </c>
      <c r="G359">
        <v>1244150367.652</v>
      </c>
      <c r="H359">
        <v>219949640.94466501</v>
      </c>
      <c r="I359">
        <v>142441021.18480799</v>
      </c>
      <c r="J359">
        <v>0.495423108</v>
      </c>
      <c r="K359">
        <v>3572734444</v>
      </c>
      <c r="L359" s="13">
        <v>553.83640258371202</v>
      </c>
      <c r="M359">
        <v>58.8416723783413</v>
      </c>
      <c r="N359" s="2">
        <v>13.563876616487301</v>
      </c>
    </row>
    <row r="360" spans="1:14" x14ac:dyDescent="0.25">
      <c r="A360" t="s">
        <v>28</v>
      </c>
      <c r="B360">
        <v>2019</v>
      </c>
      <c r="C360" t="s">
        <v>20</v>
      </c>
      <c r="D360" t="s">
        <v>26</v>
      </c>
      <c r="E360">
        <v>49955</v>
      </c>
      <c r="F360">
        <v>3369414795</v>
      </c>
      <c r="G360">
        <v>3404226688.17524</v>
      </c>
      <c r="H360">
        <v>261375169.34481299</v>
      </c>
      <c r="I360">
        <v>2934747936.5624299</v>
      </c>
      <c r="J360">
        <v>5.314012784</v>
      </c>
      <c r="K360">
        <v>2999818623</v>
      </c>
      <c r="L360" s="13">
        <v>994.14784987413395</v>
      </c>
      <c r="M360">
        <v>34.026510094542601</v>
      </c>
      <c r="N360" s="2">
        <v>6.2917213520697901</v>
      </c>
    </row>
    <row r="361" spans="1:14" x14ac:dyDescent="0.25">
      <c r="A361" t="s">
        <v>28</v>
      </c>
      <c r="B361">
        <v>2019</v>
      </c>
      <c r="C361" t="s">
        <v>22</v>
      </c>
      <c r="D361" t="s">
        <v>26</v>
      </c>
      <c r="E361">
        <v>41846</v>
      </c>
      <c r="F361">
        <v>3039526056</v>
      </c>
      <c r="G361">
        <v>1015017727.60274</v>
      </c>
      <c r="H361">
        <v>39234139.641048297</v>
      </c>
      <c r="I361">
        <v>97874803.493149996</v>
      </c>
      <c r="J361">
        <v>3.2069327570000001</v>
      </c>
      <c r="K361">
        <v>3308034097</v>
      </c>
      <c r="L361" s="13">
        <v>505.756855353763</v>
      </c>
      <c r="M361">
        <v>86.902166012501795</v>
      </c>
      <c r="N361" s="2">
        <v>3.5874969168923299</v>
      </c>
    </row>
    <row r="362" spans="1:14" x14ac:dyDescent="0.25">
      <c r="A362" t="s">
        <v>29</v>
      </c>
      <c r="B362">
        <v>2019</v>
      </c>
      <c r="C362" t="s">
        <v>14</v>
      </c>
      <c r="D362" t="s">
        <v>18</v>
      </c>
      <c r="E362">
        <v>5463</v>
      </c>
      <c r="F362">
        <v>315149544</v>
      </c>
      <c r="G362">
        <v>484046952.65714097</v>
      </c>
      <c r="H362">
        <v>99821117.427794203</v>
      </c>
      <c r="I362">
        <v>1616207096.59535</v>
      </c>
      <c r="J362">
        <v>0.92715050499999996</v>
      </c>
      <c r="K362">
        <v>1845630472</v>
      </c>
      <c r="L362" s="13">
        <v>513.10994551564102</v>
      </c>
      <c r="M362">
        <v>20.407172207695101</v>
      </c>
      <c r="N362" s="2">
        <v>12.439508880625199</v>
      </c>
    </row>
    <row r="363" spans="1:14" x14ac:dyDescent="0.25">
      <c r="A363" t="s">
        <v>29</v>
      </c>
      <c r="B363">
        <v>2019</v>
      </c>
      <c r="C363" t="s">
        <v>16</v>
      </c>
      <c r="D363" t="s">
        <v>23</v>
      </c>
      <c r="E363">
        <v>44823</v>
      </c>
      <c r="F363">
        <v>2866296381</v>
      </c>
      <c r="G363">
        <v>1670229887.30773</v>
      </c>
      <c r="H363">
        <v>204276832.573993</v>
      </c>
      <c r="I363">
        <v>1081771249.16186</v>
      </c>
      <c r="J363">
        <v>4.0732944389999997</v>
      </c>
      <c r="K363">
        <v>1942498874</v>
      </c>
      <c r="L363" s="13">
        <v>304.52981979796698</v>
      </c>
      <c r="M363">
        <v>58.904775672194901</v>
      </c>
      <c r="N363" s="2">
        <v>12.778613483317599</v>
      </c>
    </row>
    <row r="364" spans="1:14" x14ac:dyDescent="0.25">
      <c r="A364" t="s">
        <v>29</v>
      </c>
      <c r="B364">
        <v>2019</v>
      </c>
      <c r="C364" t="s">
        <v>17</v>
      </c>
      <c r="D364" t="s">
        <v>15</v>
      </c>
      <c r="E364">
        <v>47853</v>
      </c>
      <c r="F364">
        <v>2193629373</v>
      </c>
      <c r="G364">
        <v>5348707207.5695896</v>
      </c>
      <c r="H364">
        <v>51729102.186649702</v>
      </c>
      <c r="I364">
        <v>1424723288.31756</v>
      </c>
      <c r="J364">
        <v>4.587622756</v>
      </c>
      <c r="K364">
        <v>746030910</v>
      </c>
      <c r="L364" s="13">
        <v>853.10432253812496</v>
      </c>
      <c r="M364">
        <v>35.727191279677399</v>
      </c>
      <c r="N364" s="2">
        <v>1.58739351207079</v>
      </c>
    </row>
    <row r="365" spans="1:14" x14ac:dyDescent="0.25">
      <c r="A365" t="s">
        <v>29</v>
      </c>
      <c r="B365">
        <v>2019</v>
      </c>
      <c r="C365" t="s">
        <v>19</v>
      </c>
      <c r="D365" t="s">
        <v>18</v>
      </c>
      <c r="E365">
        <v>4206</v>
      </c>
      <c r="F365">
        <v>157985772</v>
      </c>
      <c r="G365">
        <v>1260632033.7429099</v>
      </c>
      <c r="H365">
        <v>425942170.74230099</v>
      </c>
      <c r="I365">
        <v>918482891.347507</v>
      </c>
      <c r="J365">
        <v>1.3751945969999999</v>
      </c>
      <c r="K365">
        <v>424452355</v>
      </c>
      <c r="L365" s="13">
        <v>488.23194854557403</v>
      </c>
      <c r="M365">
        <v>8.6666254558941702</v>
      </c>
      <c r="N365" s="2">
        <v>14.4969406837491</v>
      </c>
    </row>
    <row r="366" spans="1:14" x14ac:dyDescent="0.25">
      <c r="A366" t="s">
        <v>29</v>
      </c>
      <c r="B366">
        <v>2019</v>
      </c>
      <c r="C366" t="s">
        <v>20</v>
      </c>
      <c r="D366" t="s">
        <v>26</v>
      </c>
      <c r="E366">
        <v>17272</v>
      </c>
      <c r="F366">
        <v>1130521488</v>
      </c>
      <c r="G366">
        <v>1807972252.67717</v>
      </c>
      <c r="H366">
        <v>90717087.7344632</v>
      </c>
      <c r="I366">
        <v>54947251.638131998</v>
      </c>
      <c r="J366">
        <v>2.6548957739999999</v>
      </c>
      <c r="K366">
        <v>1504747762</v>
      </c>
      <c r="L366" s="13">
        <v>599.14575784011595</v>
      </c>
      <c r="M366">
        <v>19.319694410577</v>
      </c>
      <c r="N366" s="2">
        <v>8.1331276862884003</v>
      </c>
    </row>
    <row r="367" spans="1:14" x14ac:dyDescent="0.25">
      <c r="A367" t="s">
        <v>29</v>
      </c>
      <c r="B367">
        <v>2019</v>
      </c>
      <c r="C367" t="s">
        <v>22</v>
      </c>
      <c r="D367" t="s">
        <v>21</v>
      </c>
      <c r="E367">
        <v>39478</v>
      </c>
      <c r="F367">
        <v>2329991560</v>
      </c>
      <c r="G367">
        <v>925215779.36448503</v>
      </c>
      <c r="H367">
        <v>184619716.07547799</v>
      </c>
      <c r="I367">
        <v>631232284.57093298</v>
      </c>
      <c r="J367">
        <v>3.5577285999999999</v>
      </c>
      <c r="K367">
        <v>1468304445</v>
      </c>
      <c r="L367" s="13">
        <v>451.99879527253</v>
      </c>
      <c r="M367">
        <v>51.873070100519001</v>
      </c>
      <c r="N367" s="2">
        <v>18.613062501823801</v>
      </c>
    </row>
    <row r="368" spans="1:14" x14ac:dyDescent="0.25">
      <c r="A368" t="s">
        <v>30</v>
      </c>
      <c r="B368">
        <v>2019</v>
      </c>
      <c r="C368" t="s">
        <v>14</v>
      </c>
      <c r="D368" t="s">
        <v>21</v>
      </c>
      <c r="E368">
        <v>29564</v>
      </c>
      <c r="F368">
        <v>1046476908</v>
      </c>
      <c r="G368">
        <v>3902939464.7533998</v>
      </c>
      <c r="H368">
        <v>342439335.09271002</v>
      </c>
      <c r="I368">
        <v>1897706901.8113401</v>
      </c>
      <c r="J368">
        <v>4.2886330700000004</v>
      </c>
      <c r="K368">
        <v>1968009381</v>
      </c>
      <c r="L368" s="13">
        <v>845.89381820782705</v>
      </c>
      <c r="M368">
        <v>23.630971888063801</v>
      </c>
      <c r="N368" s="2">
        <v>5.8689716782709</v>
      </c>
    </row>
    <row r="369" spans="1:14" x14ac:dyDescent="0.25">
      <c r="A369" t="s">
        <v>30</v>
      </c>
      <c r="B369">
        <v>2019</v>
      </c>
      <c r="C369" t="s">
        <v>16</v>
      </c>
      <c r="D369" t="s">
        <v>26</v>
      </c>
      <c r="E369">
        <v>28106</v>
      </c>
      <c r="F369">
        <v>1281549282</v>
      </c>
      <c r="G369">
        <v>2370010128.75916</v>
      </c>
      <c r="H369">
        <v>169435876.66858301</v>
      </c>
      <c r="I369">
        <v>549303635.99407399</v>
      </c>
      <c r="J369">
        <v>1.564686298</v>
      </c>
      <c r="K369">
        <v>2382487621</v>
      </c>
      <c r="L369" s="13">
        <v>340.15289004774002</v>
      </c>
      <c r="M369">
        <v>69.6486098032413</v>
      </c>
      <c r="N369" s="2">
        <v>15.710370674662</v>
      </c>
    </row>
    <row r="370" spans="1:14" x14ac:dyDescent="0.25">
      <c r="A370" t="s">
        <v>30</v>
      </c>
      <c r="B370">
        <v>2019</v>
      </c>
      <c r="C370" t="s">
        <v>17</v>
      </c>
      <c r="D370" t="s">
        <v>15</v>
      </c>
      <c r="E370">
        <v>37646</v>
      </c>
      <c r="F370">
        <v>2713109574</v>
      </c>
      <c r="G370">
        <v>2621661942.5777402</v>
      </c>
      <c r="H370">
        <v>335997261.61122501</v>
      </c>
      <c r="I370">
        <v>1252513842.71016</v>
      </c>
      <c r="J370">
        <v>4.1065016029999999</v>
      </c>
      <c r="K370">
        <v>1881611089</v>
      </c>
      <c r="L370" s="13">
        <v>425.17998375750699</v>
      </c>
      <c r="M370">
        <v>48.933487580102103</v>
      </c>
      <c r="N370" s="2">
        <v>19.249764585346899</v>
      </c>
    </row>
    <row r="371" spans="1:14" x14ac:dyDescent="0.25">
      <c r="A371" t="s">
        <v>30</v>
      </c>
      <c r="B371">
        <v>2019</v>
      </c>
      <c r="C371" t="s">
        <v>19</v>
      </c>
      <c r="D371" t="s">
        <v>23</v>
      </c>
      <c r="E371">
        <v>18528</v>
      </c>
      <c r="F371">
        <v>756998496</v>
      </c>
      <c r="G371">
        <v>6796168237.7168398</v>
      </c>
      <c r="H371">
        <v>195327490.30135199</v>
      </c>
      <c r="I371">
        <v>299499276.447694</v>
      </c>
      <c r="J371">
        <v>3.0038611140000002</v>
      </c>
      <c r="K371">
        <v>1723928418</v>
      </c>
      <c r="L371" s="13">
        <v>459.185878087861</v>
      </c>
      <c r="M371">
        <v>18.851107990965101</v>
      </c>
      <c r="N371" s="2">
        <v>7.6841249798796403</v>
      </c>
    </row>
    <row r="372" spans="1:14" x14ac:dyDescent="0.25">
      <c r="A372" t="s">
        <v>30</v>
      </c>
      <c r="B372">
        <v>2019</v>
      </c>
      <c r="C372" t="s">
        <v>20</v>
      </c>
      <c r="D372" t="s">
        <v>25</v>
      </c>
      <c r="E372">
        <v>34832</v>
      </c>
      <c r="F372">
        <v>1539191248</v>
      </c>
      <c r="G372">
        <v>818810888.26526296</v>
      </c>
      <c r="H372">
        <v>154009968.33616501</v>
      </c>
      <c r="I372">
        <v>428836362.61875099</v>
      </c>
      <c r="J372">
        <v>3.536490058</v>
      </c>
      <c r="K372">
        <v>1218694119</v>
      </c>
      <c r="L372" s="13">
        <v>254.175513565524</v>
      </c>
      <c r="M372">
        <v>29.084350628747</v>
      </c>
      <c r="N372" s="2">
        <v>7.58693101697025</v>
      </c>
    </row>
    <row r="373" spans="1:14" x14ac:dyDescent="0.25">
      <c r="A373" t="s">
        <v>30</v>
      </c>
      <c r="B373">
        <v>2019</v>
      </c>
      <c r="C373" t="s">
        <v>22</v>
      </c>
      <c r="D373" t="s">
        <v>25</v>
      </c>
      <c r="E373">
        <v>48357</v>
      </c>
      <c r="F373">
        <v>2978694486</v>
      </c>
      <c r="G373">
        <v>5234105565.1335802</v>
      </c>
      <c r="H373">
        <v>204062139.13286799</v>
      </c>
      <c r="I373">
        <v>1274265399.35009</v>
      </c>
      <c r="J373">
        <v>4.5417754080000003</v>
      </c>
      <c r="K373">
        <v>2017705866</v>
      </c>
      <c r="L373" s="13">
        <v>501.97764080306598</v>
      </c>
      <c r="M373">
        <v>45.204442200908602</v>
      </c>
      <c r="N373" s="2">
        <v>1.66281997024492</v>
      </c>
    </row>
    <row r="374" spans="1:14" x14ac:dyDescent="0.25">
      <c r="A374" t="s">
        <v>31</v>
      </c>
      <c r="B374">
        <v>2019</v>
      </c>
      <c r="C374" t="s">
        <v>14</v>
      </c>
      <c r="D374" t="s">
        <v>26</v>
      </c>
      <c r="E374">
        <v>47660</v>
      </c>
      <c r="F374">
        <v>3599712140</v>
      </c>
      <c r="G374">
        <v>1779966466.3340099</v>
      </c>
      <c r="H374">
        <v>332957560.40346599</v>
      </c>
      <c r="I374">
        <v>557663457.63962197</v>
      </c>
      <c r="J374">
        <v>5.2436876679999997</v>
      </c>
      <c r="K374">
        <v>2092472273</v>
      </c>
      <c r="L374" s="13">
        <v>533.70221945301398</v>
      </c>
      <c r="M374">
        <v>43.602364005635501</v>
      </c>
      <c r="N374" s="2">
        <v>11.067000992729801</v>
      </c>
    </row>
    <row r="375" spans="1:14" x14ac:dyDescent="0.25">
      <c r="A375" t="s">
        <v>31</v>
      </c>
      <c r="B375">
        <v>2019</v>
      </c>
      <c r="C375" t="s">
        <v>16</v>
      </c>
      <c r="D375" t="s">
        <v>26</v>
      </c>
      <c r="E375">
        <v>1137</v>
      </c>
      <c r="F375">
        <v>72613368</v>
      </c>
      <c r="G375">
        <v>5417755570.6326303</v>
      </c>
      <c r="H375">
        <v>242203772.995087</v>
      </c>
      <c r="I375">
        <v>1276192748.26389</v>
      </c>
      <c r="J375">
        <v>2.5094457659999998</v>
      </c>
      <c r="K375">
        <v>1469897859</v>
      </c>
      <c r="L375" s="13">
        <v>506.22461818689698</v>
      </c>
      <c r="M375">
        <v>1.15653385684206</v>
      </c>
      <c r="N375" s="2">
        <v>14.9699820900208</v>
      </c>
    </row>
    <row r="376" spans="1:14" x14ac:dyDescent="0.25">
      <c r="A376" t="s">
        <v>31</v>
      </c>
      <c r="B376">
        <v>2019</v>
      </c>
      <c r="C376" t="s">
        <v>17</v>
      </c>
      <c r="D376" t="s">
        <v>15</v>
      </c>
      <c r="E376">
        <v>7985</v>
      </c>
      <c r="F376">
        <v>265054090</v>
      </c>
      <c r="G376">
        <v>4780678561.0716496</v>
      </c>
      <c r="H376">
        <v>364885027.14549601</v>
      </c>
      <c r="I376">
        <v>1798559631.74981</v>
      </c>
      <c r="J376">
        <v>3.8081243319999998</v>
      </c>
      <c r="K376">
        <v>1110108626</v>
      </c>
      <c r="L376" s="13">
        <v>280.79621942969101</v>
      </c>
      <c r="M376">
        <v>7.8651353374571498</v>
      </c>
      <c r="N376" s="2">
        <v>6.8124845763798598</v>
      </c>
    </row>
    <row r="377" spans="1:14" x14ac:dyDescent="0.25">
      <c r="A377" t="s">
        <v>31</v>
      </c>
      <c r="B377">
        <v>2019</v>
      </c>
      <c r="C377" t="s">
        <v>19</v>
      </c>
      <c r="D377" t="s">
        <v>26</v>
      </c>
      <c r="E377">
        <v>30321</v>
      </c>
      <c r="F377">
        <v>2169801081</v>
      </c>
      <c r="G377">
        <v>3742991138.1905098</v>
      </c>
      <c r="H377">
        <v>218336122.26525</v>
      </c>
      <c r="I377">
        <v>370390528.23223698</v>
      </c>
      <c r="J377">
        <v>3.2522147210000001</v>
      </c>
      <c r="K377">
        <v>1418222132</v>
      </c>
      <c r="L377" s="13">
        <v>218.127728749954</v>
      </c>
      <c r="M377">
        <v>42.985950635836502</v>
      </c>
      <c r="N377" s="2">
        <v>13.336158569995201</v>
      </c>
    </row>
    <row r="378" spans="1:14" x14ac:dyDescent="0.25">
      <c r="A378" t="s">
        <v>31</v>
      </c>
      <c r="B378">
        <v>2019</v>
      </c>
      <c r="C378" t="s">
        <v>20</v>
      </c>
      <c r="D378" t="s">
        <v>25</v>
      </c>
      <c r="E378">
        <v>11428</v>
      </c>
      <c r="F378">
        <v>492672508</v>
      </c>
      <c r="G378">
        <v>3973720805.6232901</v>
      </c>
      <c r="H378">
        <v>125134326.777064</v>
      </c>
      <c r="I378">
        <v>1883677067.80354</v>
      </c>
      <c r="J378">
        <v>2.743153532</v>
      </c>
      <c r="K378">
        <v>468644058</v>
      </c>
      <c r="L378" s="13">
        <v>230.32153090557301</v>
      </c>
      <c r="M378">
        <v>13.3240060627258</v>
      </c>
      <c r="N378" s="2">
        <v>3.1551921050242102</v>
      </c>
    </row>
    <row r="379" spans="1:14" x14ac:dyDescent="0.25">
      <c r="A379" t="s">
        <v>31</v>
      </c>
      <c r="B379">
        <v>2019</v>
      </c>
      <c r="C379" t="s">
        <v>22</v>
      </c>
      <c r="D379" t="s">
        <v>21</v>
      </c>
      <c r="E379">
        <v>42728</v>
      </c>
      <c r="F379">
        <v>2589829536</v>
      </c>
      <c r="G379">
        <v>4741193443.1473598</v>
      </c>
      <c r="H379">
        <v>234648638.51094601</v>
      </c>
      <c r="I379">
        <v>53166647.0010738</v>
      </c>
      <c r="J379">
        <v>3.427258932</v>
      </c>
      <c r="K379">
        <v>640176482</v>
      </c>
      <c r="L379" s="13">
        <v>782.16567038489097</v>
      </c>
      <c r="M379">
        <v>52.955903130654598</v>
      </c>
      <c r="N379" s="2">
        <v>3.2407291792001098</v>
      </c>
    </row>
    <row r="380" spans="1:14" x14ac:dyDescent="0.25">
      <c r="A380" t="s">
        <v>13</v>
      </c>
      <c r="B380">
        <v>2020</v>
      </c>
      <c r="C380" t="s">
        <v>14</v>
      </c>
      <c r="D380" t="s">
        <v>23</v>
      </c>
      <c r="E380">
        <v>15015</v>
      </c>
      <c r="F380">
        <v>589293705</v>
      </c>
      <c r="G380">
        <v>5494530714.4616404</v>
      </c>
      <c r="H380">
        <v>255047597.051323</v>
      </c>
      <c r="I380">
        <v>1641873881.02878</v>
      </c>
      <c r="J380">
        <v>2.4386901330000001</v>
      </c>
      <c r="K380">
        <v>143234660</v>
      </c>
      <c r="L380" s="13">
        <v>973.808986224661</v>
      </c>
      <c r="M380">
        <v>23.190621814475001</v>
      </c>
      <c r="N380" s="2">
        <v>1.9333721206311301</v>
      </c>
    </row>
    <row r="381" spans="1:14" x14ac:dyDescent="0.25">
      <c r="A381" t="s">
        <v>13</v>
      </c>
      <c r="B381">
        <v>2020</v>
      </c>
      <c r="C381" t="s">
        <v>16</v>
      </c>
      <c r="D381" t="s">
        <v>23</v>
      </c>
      <c r="E381">
        <v>29344</v>
      </c>
      <c r="F381">
        <v>1866894624</v>
      </c>
      <c r="G381">
        <v>373829920.30264997</v>
      </c>
      <c r="H381">
        <v>12077301.4778021</v>
      </c>
      <c r="I381">
        <v>962793862.05731595</v>
      </c>
      <c r="J381">
        <v>3.34237458</v>
      </c>
      <c r="K381">
        <v>293687162</v>
      </c>
      <c r="L381" s="13">
        <v>630.981151764939</v>
      </c>
      <c r="M381">
        <v>36.304251002127899</v>
      </c>
      <c r="N381" s="2">
        <v>16.971579853262998</v>
      </c>
    </row>
    <row r="382" spans="1:14" x14ac:dyDescent="0.25">
      <c r="A382" t="s">
        <v>13</v>
      </c>
      <c r="B382">
        <v>2020</v>
      </c>
      <c r="C382" t="s">
        <v>17</v>
      </c>
      <c r="D382" t="s">
        <v>23</v>
      </c>
      <c r="E382">
        <v>44000</v>
      </c>
      <c r="F382">
        <v>1531156000</v>
      </c>
      <c r="G382">
        <v>2031502057.5204401</v>
      </c>
      <c r="H382">
        <v>187716394.56862399</v>
      </c>
      <c r="I382">
        <v>1436573255.01794</v>
      </c>
      <c r="J382">
        <v>2.508600865</v>
      </c>
      <c r="K382">
        <v>603432325</v>
      </c>
      <c r="L382" s="13">
        <v>737.08312158386002</v>
      </c>
      <c r="M382">
        <v>54.570936015577502</v>
      </c>
      <c r="N382" s="2">
        <v>19.709325889033799</v>
      </c>
    </row>
    <row r="383" spans="1:14" x14ac:dyDescent="0.25">
      <c r="A383" t="s">
        <v>13</v>
      </c>
      <c r="B383">
        <v>2020</v>
      </c>
      <c r="C383" t="s">
        <v>19</v>
      </c>
      <c r="D383" t="s">
        <v>21</v>
      </c>
      <c r="E383">
        <v>26644</v>
      </c>
      <c r="F383">
        <v>1281736264</v>
      </c>
      <c r="G383">
        <v>1639842240.80862</v>
      </c>
      <c r="H383">
        <v>443546491.219253</v>
      </c>
      <c r="I383">
        <v>621768212.53310597</v>
      </c>
      <c r="J383">
        <v>3.0717069760000002</v>
      </c>
      <c r="K383">
        <v>1295190675</v>
      </c>
      <c r="L383" s="13">
        <v>788.69355801310496</v>
      </c>
      <c r="M383">
        <v>27.297222535268901</v>
      </c>
      <c r="N383" s="2">
        <v>18.389277145348299</v>
      </c>
    </row>
    <row r="384" spans="1:14" x14ac:dyDescent="0.25">
      <c r="A384" t="s">
        <v>13</v>
      </c>
      <c r="B384">
        <v>2020</v>
      </c>
      <c r="C384" t="s">
        <v>20</v>
      </c>
      <c r="D384" t="s">
        <v>18</v>
      </c>
      <c r="E384">
        <v>13400</v>
      </c>
      <c r="F384">
        <v>1018199000</v>
      </c>
      <c r="G384">
        <v>4044530985.6121702</v>
      </c>
      <c r="H384">
        <v>347188288.72707999</v>
      </c>
      <c r="I384">
        <v>229385100.65735</v>
      </c>
      <c r="J384">
        <v>3.19765085</v>
      </c>
      <c r="K384">
        <v>1281496848</v>
      </c>
      <c r="L384" s="13">
        <v>511.52342602404201</v>
      </c>
      <c r="M384">
        <v>11.913758613025101</v>
      </c>
      <c r="N384" s="2">
        <v>3.0953679058600398</v>
      </c>
    </row>
    <row r="385" spans="1:14" x14ac:dyDescent="0.25">
      <c r="A385" t="s">
        <v>13</v>
      </c>
      <c r="B385">
        <v>2020</v>
      </c>
      <c r="C385" t="s">
        <v>22</v>
      </c>
      <c r="D385" t="s">
        <v>25</v>
      </c>
      <c r="E385">
        <v>11294</v>
      </c>
      <c r="F385">
        <v>684630986</v>
      </c>
      <c r="G385">
        <v>5279477308.33039</v>
      </c>
      <c r="H385">
        <v>456193381.60806799</v>
      </c>
      <c r="I385">
        <v>698665497.01280296</v>
      </c>
      <c r="J385">
        <v>3.3780215939999998</v>
      </c>
      <c r="K385">
        <v>1143428546</v>
      </c>
      <c r="L385" s="13">
        <v>914.81313824104996</v>
      </c>
      <c r="M385">
        <v>14.1120315877597</v>
      </c>
      <c r="N385" s="2">
        <v>9.5060554168693798</v>
      </c>
    </row>
    <row r="386" spans="1:14" x14ac:dyDescent="0.25">
      <c r="A386" t="s">
        <v>24</v>
      </c>
      <c r="B386">
        <v>2020</v>
      </c>
      <c r="C386" t="s">
        <v>14</v>
      </c>
      <c r="D386" t="s">
        <v>21</v>
      </c>
      <c r="E386">
        <v>47758</v>
      </c>
      <c r="F386">
        <v>1655005732</v>
      </c>
      <c r="G386">
        <v>4494401862.90623</v>
      </c>
      <c r="H386">
        <v>115132173.658041</v>
      </c>
      <c r="I386">
        <v>735728385.90693605</v>
      </c>
      <c r="J386">
        <v>1.9827310440000001</v>
      </c>
      <c r="K386">
        <v>1575738610</v>
      </c>
      <c r="L386" s="13">
        <v>266.58274737310398</v>
      </c>
      <c r="M386">
        <v>76.754202693580993</v>
      </c>
      <c r="N386" s="2">
        <v>4.0077869317279404</v>
      </c>
    </row>
    <row r="387" spans="1:14" x14ac:dyDescent="0.25">
      <c r="A387" t="s">
        <v>24</v>
      </c>
      <c r="B387">
        <v>2020</v>
      </c>
      <c r="C387" t="s">
        <v>16</v>
      </c>
      <c r="D387" t="s">
        <v>25</v>
      </c>
      <c r="E387">
        <v>2639</v>
      </c>
      <c r="F387">
        <v>175150430</v>
      </c>
      <c r="G387">
        <v>4264116427.9985099</v>
      </c>
      <c r="H387">
        <v>132439527.59880801</v>
      </c>
      <c r="I387">
        <v>1805738801.4360099</v>
      </c>
      <c r="J387">
        <v>1.3691775509999999</v>
      </c>
      <c r="K387">
        <v>984866885</v>
      </c>
      <c r="L387" s="13">
        <v>501.34153917904302</v>
      </c>
      <c r="M387">
        <v>7.2222222222222197</v>
      </c>
      <c r="N387" s="2">
        <v>7.8280517518329802</v>
      </c>
    </row>
    <row r="388" spans="1:14" x14ac:dyDescent="0.25">
      <c r="A388" t="s">
        <v>24</v>
      </c>
      <c r="B388">
        <v>2020</v>
      </c>
      <c r="C388" t="s">
        <v>17</v>
      </c>
      <c r="D388" t="s">
        <v>21</v>
      </c>
      <c r="E388">
        <v>5225</v>
      </c>
      <c r="F388">
        <v>288420000</v>
      </c>
      <c r="G388">
        <v>5956005574.6898098</v>
      </c>
      <c r="H388">
        <v>229449668.02781501</v>
      </c>
      <c r="I388">
        <v>431533233.85020202</v>
      </c>
      <c r="J388">
        <v>1.781633588</v>
      </c>
      <c r="K388">
        <v>126435688</v>
      </c>
      <c r="L388" s="13">
        <v>484.41993173833998</v>
      </c>
      <c r="M388">
        <v>6.6074838448600701</v>
      </c>
      <c r="N388" s="2">
        <v>2.3236257293761602</v>
      </c>
    </row>
    <row r="389" spans="1:14" x14ac:dyDescent="0.25">
      <c r="A389" t="s">
        <v>24</v>
      </c>
      <c r="B389">
        <v>2020</v>
      </c>
      <c r="C389" t="s">
        <v>19</v>
      </c>
      <c r="D389" t="s">
        <v>26</v>
      </c>
      <c r="E389">
        <v>48577</v>
      </c>
      <c r="F389">
        <v>2462076668</v>
      </c>
      <c r="G389">
        <v>2794153062.3420601</v>
      </c>
      <c r="H389">
        <v>84889963.825793207</v>
      </c>
      <c r="I389">
        <v>469277774.901205</v>
      </c>
      <c r="J389">
        <v>5.0202767000000001</v>
      </c>
      <c r="K389">
        <v>1262781582</v>
      </c>
      <c r="L389" s="13">
        <v>238.19060748348099</v>
      </c>
      <c r="M389">
        <v>42.861428508404202</v>
      </c>
      <c r="N389" s="2">
        <v>1.3679408175576899</v>
      </c>
    </row>
    <row r="390" spans="1:14" x14ac:dyDescent="0.25">
      <c r="A390" t="s">
        <v>24</v>
      </c>
      <c r="B390">
        <v>2020</v>
      </c>
      <c r="C390" t="s">
        <v>20</v>
      </c>
      <c r="D390" t="s">
        <v>25</v>
      </c>
      <c r="E390">
        <v>38101</v>
      </c>
      <c r="F390">
        <v>2235195165</v>
      </c>
      <c r="G390">
        <v>1774669755.80616</v>
      </c>
      <c r="H390">
        <v>277482748.77358502</v>
      </c>
      <c r="I390">
        <v>1680043140.5626099</v>
      </c>
      <c r="J390">
        <v>4.5190511850000004</v>
      </c>
      <c r="K390">
        <v>1585895001</v>
      </c>
      <c r="L390" s="13">
        <v>885.73976417443396</v>
      </c>
      <c r="M390">
        <v>33.985977807114502</v>
      </c>
      <c r="N390" s="2">
        <v>10.957762580801599</v>
      </c>
    </row>
    <row r="391" spans="1:14" x14ac:dyDescent="0.25">
      <c r="A391" t="s">
        <v>24</v>
      </c>
      <c r="B391">
        <v>2020</v>
      </c>
      <c r="C391" t="s">
        <v>22</v>
      </c>
      <c r="D391" t="s">
        <v>18</v>
      </c>
      <c r="E391">
        <v>43954</v>
      </c>
      <c r="F391">
        <v>3083900548</v>
      </c>
      <c r="G391">
        <v>3096982284.0743499</v>
      </c>
      <c r="H391">
        <v>165881483.782341</v>
      </c>
      <c r="I391">
        <v>88925941.474966407</v>
      </c>
      <c r="J391">
        <v>4.1137967560000002</v>
      </c>
      <c r="K391">
        <v>2547049268</v>
      </c>
      <c r="L391" s="13">
        <v>532.63083315301503</v>
      </c>
      <c r="M391">
        <v>46.655344443265001</v>
      </c>
      <c r="N391" s="2">
        <v>4.6143078630239103</v>
      </c>
    </row>
    <row r="392" spans="1:14" x14ac:dyDescent="0.25">
      <c r="A392" t="s">
        <v>27</v>
      </c>
      <c r="B392">
        <v>2020</v>
      </c>
      <c r="C392" t="s">
        <v>14</v>
      </c>
      <c r="D392" t="s">
        <v>23</v>
      </c>
      <c r="E392">
        <v>38076</v>
      </c>
      <c r="F392">
        <v>1372868256</v>
      </c>
      <c r="G392">
        <v>4314718161.2185698</v>
      </c>
      <c r="H392">
        <v>405113879.12179703</v>
      </c>
      <c r="I392">
        <v>756913664.73430204</v>
      </c>
      <c r="J392">
        <v>3.213920882</v>
      </c>
      <c r="K392">
        <v>1200588461</v>
      </c>
      <c r="L392" s="13">
        <v>429.17491794626102</v>
      </c>
      <c r="M392">
        <v>30.748606961156401</v>
      </c>
      <c r="N392" s="2">
        <v>18.7632665406746</v>
      </c>
    </row>
    <row r="393" spans="1:14" x14ac:dyDescent="0.25">
      <c r="A393" t="s">
        <v>27</v>
      </c>
      <c r="B393">
        <v>2020</v>
      </c>
      <c r="C393" t="s">
        <v>16</v>
      </c>
      <c r="D393" t="s">
        <v>15</v>
      </c>
      <c r="E393">
        <v>37491</v>
      </c>
      <c r="F393">
        <v>1673410785</v>
      </c>
      <c r="G393">
        <v>1178014441.7701001</v>
      </c>
      <c r="H393">
        <v>97741205.458261803</v>
      </c>
      <c r="I393">
        <v>1162730762.83869</v>
      </c>
      <c r="J393">
        <v>2.6993892989999999</v>
      </c>
      <c r="K393">
        <v>506646941</v>
      </c>
      <c r="L393" s="13">
        <v>224.14343937752</v>
      </c>
      <c r="M393">
        <v>52.064325292671697</v>
      </c>
      <c r="N393" s="2">
        <v>9.4655266444418693</v>
      </c>
    </row>
    <row r="394" spans="1:14" x14ac:dyDescent="0.25">
      <c r="A394" t="s">
        <v>27</v>
      </c>
      <c r="B394">
        <v>2020</v>
      </c>
      <c r="C394" t="s">
        <v>17</v>
      </c>
      <c r="D394" t="s">
        <v>21</v>
      </c>
      <c r="E394">
        <v>17494</v>
      </c>
      <c r="F394">
        <v>763823028</v>
      </c>
      <c r="G394">
        <v>3666469626.3555498</v>
      </c>
      <c r="H394">
        <v>368612620.01285899</v>
      </c>
      <c r="I394">
        <v>96196754.428211898</v>
      </c>
      <c r="J394">
        <v>3.8699125890000001</v>
      </c>
      <c r="K394">
        <v>1383617901</v>
      </c>
      <c r="L394" s="13">
        <v>891.99365599525299</v>
      </c>
      <c r="M394">
        <v>18.084831443251002</v>
      </c>
      <c r="N394" s="2">
        <v>19.415584561949</v>
      </c>
    </row>
    <row r="395" spans="1:14" x14ac:dyDescent="0.25">
      <c r="A395" t="s">
        <v>27</v>
      </c>
      <c r="B395">
        <v>2020</v>
      </c>
      <c r="C395" t="s">
        <v>19</v>
      </c>
      <c r="D395" t="s">
        <v>23</v>
      </c>
      <c r="E395">
        <v>22342</v>
      </c>
      <c r="F395">
        <v>723746748</v>
      </c>
      <c r="G395">
        <v>1300861176.1794701</v>
      </c>
      <c r="H395">
        <v>111155270.20338801</v>
      </c>
      <c r="I395">
        <v>526434513.02516598</v>
      </c>
      <c r="J395">
        <v>2.4087088900000002</v>
      </c>
      <c r="K395">
        <v>741803694</v>
      </c>
      <c r="L395" s="13">
        <v>410.87442884612</v>
      </c>
      <c r="M395">
        <v>28.835828600929201</v>
      </c>
      <c r="N395" s="2">
        <v>11.907091131720801</v>
      </c>
    </row>
    <row r="396" spans="1:14" x14ac:dyDescent="0.25">
      <c r="A396" t="s">
        <v>27</v>
      </c>
      <c r="B396">
        <v>2020</v>
      </c>
      <c r="C396" t="s">
        <v>20</v>
      </c>
      <c r="D396" t="s">
        <v>15</v>
      </c>
      <c r="E396">
        <v>31026</v>
      </c>
      <c r="F396">
        <v>1951659504</v>
      </c>
      <c r="G396">
        <v>3794767526.5799599</v>
      </c>
      <c r="H396">
        <v>180868838.07160699</v>
      </c>
      <c r="I396">
        <v>309495203.85997099</v>
      </c>
      <c r="J396">
        <v>2.3295181280000001</v>
      </c>
      <c r="K396">
        <v>1737983837</v>
      </c>
      <c r="L396" s="13">
        <v>394.141730564363</v>
      </c>
      <c r="M396">
        <v>64.527265920718705</v>
      </c>
      <c r="N396" s="2">
        <v>18.438240682413099</v>
      </c>
    </row>
    <row r="397" spans="1:14" x14ac:dyDescent="0.25">
      <c r="A397" t="s">
        <v>27</v>
      </c>
      <c r="B397">
        <v>2020</v>
      </c>
      <c r="C397" t="s">
        <v>22</v>
      </c>
      <c r="D397" t="s">
        <v>23</v>
      </c>
      <c r="E397">
        <v>20385</v>
      </c>
      <c r="F397">
        <v>1230825915</v>
      </c>
      <c r="G397">
        <v>5778392185.4783697</v>
      </c>
      <c r="H397">
        <v>207705418.39374399</v>
      </c>
      <c r="I397">
        <v>1784072902.0862999</v>
      </c>
      <c r="J397">
        <v>1.590084225</v>
      </c>
      <c r="K397">
        <v>272569238</v>
      </c>
      <c r="L397" s="13">
        <v>585.94466704406204</v>
      </c>
      <c r="M397">
        <v>61.446872645063998</v>
      </c>
      <c r="N397" s="2">
        <v>10.1684333258754</v>
      </c>
    </row>
    <row r="398" spans="1:14" x14ac:dyDescent="0.25">
      <c r="A398" t="s">
        <v>28</v>
      </c>
      <c r="B398">
        <v>2020</v>
      </c>
      <c r="C398" t="s">
        <v>14</v>
      </c>
      <c r="D398" t="s">
        <v>26</v>
      </c>
      <c r="E398">
        <v>35547</v>
      </c>
      <c r="F398">
        <v>2795273892</v>
      </c>
      <c r="G398">
        <v>5908340057.8608799</v>
      </c>
      <c r="H398">
        <v>444791074.11800098</v>
      </c>
      <c r="I398">
        <v>1809589489.05602</v>
      </c>
      <c r="J398">
        <v>3.6418578450000001</v>
      </c>
      <c r="K398">
        <v>1797089671</v>
      </c>
      <c r="L398" s="13">
        <v>392.102156936977</v>
      </c>
      <c r="M398">
        <v>52.376672364000697</v>
      </c>
      <c r="N398" s="2">
        <v>11.833081321604499</v>
      </c>
    </row>
    <row r="399" spans="1:14" x14ac:dyDescent="0.25">
      <c r="A399" t="s">
        <v>28</v>
      </c>
      <c r="B399">
        <v>2020</v>
      </c>
      <c r="C399" t="s">
        <v>16</v>
      </c>
      <c r="D399" t="s">
        <v>15</v>
      </c>
      <c r="E399">
        <v>2238</v>
      </c>
      <c r="F399">
        <v>103684302</v>
      </c>
      <c r="G399">
        <v>4498197986.6358995</v>
      </c>
      <c r="H399">
        <v>39045291.389220901</v>
      </c>
      <c r="I399">
        <v>932102059.723876</v>
      </c>
      <c r="J399">
        <v>3.0035786280000001</v>
      </c>
      <c r="K399">
        <v>667059320</v>
      </c>
      <c r="L399" s="13">
        <v>236.619721057231</v>
      </c>
      <c r="M399">
        <v>2.7666518320723901</v>
      </c>
      <c r="N399" s="2">
        <v>9.3122408436798505</v>
      </c>
    </row>
    <row r="400" spans="1:14" x14ac:dyDescent="0.25">
      <c r="A400" t="s">
        <v>28</v>
      </c>
      <c r="B400">
        <v>2020</v>
      </c>
      <c r="C400" t="s">
        <v>17</v>
      </c>
      <c r="D400" t="s">
        <v>25</v>
      </c>
      <c r="E400">
        <v>7259</v>
      </c>
      <c r="F400">
        <v>290338223</v>
      </c>
      <c r="G400">
        <v>537372292.62209904</v>
      </c>
      <c r="H400">
        <v>269867296.88527501</v>
      </c>
      <c r="I400">
        <v>712317752.375301</v>
      </c>
      <c r="J400">
        <v>3.5510419670000002</v>
      </c>
      <c r="K400">
        <v>1938181410</v>
      </c>
      <c r="L400" s="13">
        <v>982.07006552503799</v>
      </c>
      <c r="M400">
        <v>7.2913004610424101</v>
      </c>
      <c r="N400" s="2">
        <v>5.1233120651625796</v>
      </c>
    </row>
    <row r="401" spans="1:14" x14ac:dyDescent="0.25">
      <c r="A401" t="s">
        <v>28</v>
      </c>
      <c r="B401">
        <v>2020</v>
      </c>
      <c r="C401" t="s">
        <v>19</v>
      </c>
      <c r="D401" t="s">
        <v>15</v>
      </c>
      <c r="E401">
        <v>3196</v>
      </c>
      <c r="F401">
        <v>165814872</v>
      </c>
      <c r="G401">
        <v>1006780966.42584</v>
      </c>
      <c r="H401">
        <v>116812253.361845</v>
      </c>
      <c r="I401">
        <v>416314196.29806697</v>
      </c>
      <c r="J401">
        <v>0.34801465599999998</v>
      </c>
      <c r="K401">
        <v>755120886</v>
      </c>
      <c r="L401" s="13">
        <v>883.84176397067597</v>
      </c>
      <c r="M401">
        <v>26.437257010505402</v>
      </c>
      <c r="N401" s="2">
        <v>9.0400676586039701</v>
      </c>
    </row>
    <row r="402" spans="1:14" x14ac:dyDescent="0.25">
      <c r="A402" t="s">
        <v>28</v>
      </c>
      <c r="B402">
        <v>2020</v>
      </c>
      <c r="C402" t="s">
        <v>20</v>
      </c>
      <c r="D402" t="s">
        <v>18</v>
      </c>
      <c r="E402">
        <v>40213</v>
      </c>
      <c r="F402">
        <v>1310903587</v>
      </c>
      <c r="G402">
        <v>2669468060.3267102</v>
      </c>
      <c r="H402">
        <v>348527267.23216498</v>
      </c>
      <c r="I402">
        <v>909687032.18359303</v>
      </c>
      <c r="J402">
        <v>2.1987963069999998</v>
      </c>
      <c r="K402">
        <v>1057719253</v>
      </c>
      <c r="L402" s="13">
        <v>703.19327246812099</v>
      </c>
      <c r="M402">
        <v>61.116768241713103</v>
      </c>
      <c r="N402" s="2">
        <v>1.7220046192651399</v>
      </c>
    </row>
    <row r="403" spans="1:14" x14ac:dyDescent="0.25">
      <c r="A403" t="s">
        <v>28</v>
      </c>
      <c r="B403">
        <v>2020</v>
      </c>
      <c r="C403" t="s">
        <v>22</v>
      </c>
      <c r="D403" t="s">
        <v>15</v>
      </c>
      <c r="E403">
        <v>20732</v>
      </c>
      <c r="F403">
        <v>792252648</v>
      </c>
      <c r="G403">
        <v>4896620754.8556499</v>
      </c>
      <c r="H403">
        <v>39321223.164817601</v>
      </c>
      <c r="I403">
        <v>285873033.84068203</v>
      </c>
      <c r="J403">
        <v>1.396437264</v>
      </c>
      <c r="K403">
        <v>3088881884</v>
      </c>
      <c r="L403" s="13">
        <v>429.22127186086601</v>
      </c>
      <c r="M403">
        <v>46.926210955183301</v>
      </c>
      <c r="N403" s="2">
        <v>12.5576847858602</v>
      </c>
    </row>
    <row r="404" spans="1:14" x14ac:dyDescent="0.25">
      <c r="A404" t="s">
        <v>29</v>
      </c>
      <c r="B404">
        <v>2020</v>
      </c>
      <c r="C404" t="s">
        <v>14</v>
      </c>
      <c r="D404" t="s">
        <v>25</v>
      </c>
      <c r="E404">
        <v>33219</v>
      </c>
      <c r="F404">
        <v>2363864040</v>
      </c>
      <c r="G404">
        <v>4066227102.0952001</v>
      </c>
      <c r="H404">
        <v>265857237.04683</v>
      </c>
      <c r="I404">
        <v>940661279.58345902</v>
      </c>
      <c r="J404">
        <v>2.775131832</v>
      </c>
      <c r="K404">
        <v>799890396</v>
      </c>
      <c r="L404" s="13">
        <v>485.02871551646598</v>
      </c>
      <c r="M404">
        <v>64.735457468576399</v>
      </c>
      <c r="N404" s="2">
        <v>13.1484054651596</v>
      </c>
    </row>
    <row r="405" spans="1:14" x14ac:dyDescent="0.25">
      <c r="A405" t="s">
        <v>29</v>
      </c>
      <c r="B405">
        <v>2020</v>
      </c>
      <c r="C405" t="s">
        <v>16</v>
      </c>
      <c r="D405" t="s">
        <v>25</v>
      </c>
      <c r="E405">
        <v>9093</v>
      </c>
      <c r="F405">
        <v>399555513</v>
      </c>
      <c r="G405">
        <v>6344384840.51157</v>
      </c>
      <c r="H405">
        <v>78023919.707966104</v>
      </c>
      <c r="I405">
        <v>376504176.01731998</v>
      </c>
      <c r="J405">
        <v>2.474220061</v>
      </c>
      <c r="K405">
        <v>3946290824</v>
      </c>
      <c r="L405" s="13">
        <v>783.47397915394401</v>
      </c>
      <c r="M405">
        <v>9.9192756627031695</v>
      </c>
      <c r="N405" s="2">
        <v>12.7207451137192</v>
      </c>
    </row>
    <row r="406" spans="1:14" x14ac:dyDescent="0.25">
      <c r="A406" t="s">
        <v>29</v>
      </c>
      <c r="B406">
        <v>2020</v>
      </c>
      <c r="C406" t="s">
        <v>17</v>
      </c>
      <c r="D406" t="s">
        <v>15</v>
      </c>
      <c r="E406">
        <v>15006</v>
      </c>
      <c r="F406">
        <v>520858260</v>
      </c>
      <c r="G406">
        <v>2219808879.47649</v>
      </c>
      <c r="H406">
        <v>18099883.951100402</v>
      </c>
      <c r="I406">
        <v>197278708.660377</v>
      </c>
      <c r="J406">
        <v>2.3363524500000001</v>
      </c>
      <c r="K406">
        <v>1355277904</v>
      </c>
      <c r="L406" s="13">
        <v>333.02571365268699</v>
      </c>
      <c r="M406">
        <v>23.712154731053602</v>
      </c>
      <c r="N406" s="2">
        <v>18.915680425364101</v>
      </c>
    </row>
    <row r="407" spans="1:14" x14ac:dyDescent="0.25">
      <c r="A407" t="s">
        <v>29</v>
      </c>
      <c r="B407">
        <v>2020</v>
      </c>
      <c r="C407" t="s">
        <v>19</v>
      </c>
      <c r="D407" t="s">
        <v>15</v>
      </c>
      <c r="E407">
        <v>27683</v>
      </c>
      <c r="F407">
        <v>2017177161</v>
      </c>
      <c r="G407">
        <v>4072780074.8271098</v>
      </c>
      <c r="H407">
        <v>79909396.976550505</v>
      </c>
      <c r="I407">
        <v>389448348.87958699</v>
      </c>
      <c r="J407">
        <v>2.2914057209999998</v>
      </c>
      <c r="K407">
        <v>2254806801</v>
      </c>
      <c r="L407" s="13">
        <v>727.20262113450497</v>
      </c>
      <c r="M407">
        <v>75.170391288999895</v>
      </c>
      <c r="N407" s="2">
        <v>19.922751724643401</v>
      </c>
    </row>
    <row r="408" spans="1:14" x14ac:dyDescent="0.25">
      <c r="A408" t="s">
        <v>29</v>
      </c>
      <c r="B408">
        <v>2020</v>
      </c>
      <c r="C408" t="s">
        <v>20</v>
      </c>
      <c r="D408" t="s">
        <v>25</v>
      </c>
      <c r="E408">
        <v>38530</v>
      </c>
      <c r="F408">
        <v>1316030680</v>
      </c>
      <c r="G408">
        <v>2203435909.4388399</v>
      </c>
      <c r="H408">
        <v>202257487.708837</v>
      </c>
      <c r="I408">
        <v>1452107382.96984</v>
      </c>
      <c r="J408">
        <v>3.7178632399999998</v>
      </c>
      <c r="K408">
        <v>2235554884</v>
      </c>
      <c r="L408" s="13">
        <v>987.97793914841998</v>
      </c>
      <c r="M408">
        <v>35.640285640285597</v>
      </c>
      <c r="N408" s="2">
        <v>13.9534679549526</v>
      </c>
    </row>
    <row r="409" spans="1:14" x14ac:dyDescent="0.25">
      <c r="A409" t="s">
        <v>29</v>
      </c>
      <c r="B409">
        <v>2020</v>
      </c>
      <c r="C409" t="s">
        <v>22</v>
      </c>
      <c r="D409" t="s">
        <v>21</v>
      </c>
      <c r="E409">
        <v>14315</v>
      </c>
      <c r="F409">
        <v>474613825</v>
      </c>
      <c r="G409">
        <v>3147898302.6395001</v>
      </c>
      <c r="H409">
        <v>122800149.59805299</v>
      </c>
      <c r="I409">
        <v>679757896.42850494</v>
      </c>
      <c r="J409">
        <v>1.651091415</v>
      </c>
      <c r="K409">
        <v>659241355</v>
      </c>
      <c r="L409" s="13">
        <v>297.80770249615699</v>
      </c>
      <c r="M409">
        <v>31.832332666221902</v>
      </c>
      <c r="N409" s="2">
        <v>6.0111607255999298</v>
      </c>
    </row>
    <row r="410" spans="1:14" x14ac:dyDescent="0.25">
      <c r="A410" t="s">
        <v>30</v>
      </c>
      <c r="B410">
        <v>2020</v>
      </c>
      <c r="C410" t="s">
        <v>14</v>
      </c>
      <c r="D410" t="s">
        <v>15</v>
      </c>
      <c r="E410">
        <v>43046</v>
      </c>
      <c r="F410">
        <v>2464857006</v>
      </c>
      <c r="G410">
        <v>2810590031.2132301</v>
      </c>
      <c r="H410">
        <v>216407423.21550801</v>
      </c>
      <c r="I410">
        <v>859824232.65720296</v>
      </c>
      <c r="J410">
        <v>4.4496034619999998</v>
      </c>
      <c r="K410">
        <v>1167754520</v>
      </c>
      <c r="L410" s="13">
        <v>476.787488634103</v>
      </c>
      <c r="M410">
        <v>44.669745239454102</v>
      </c>
      <c r="N410" s="2">
        <v>7.1425595574124801</v>
      </c>
    </row>
    <row r="411" spans="1:14" x14ac:dyDescent="0.25">
      <c r="A411" t="s">
        <v>30</v>
      </c>
      <c r="B411">
        <v>2020</v>
      </c>
      <c r="C411" t="s">
        <v>16</v>
      </c>
      <c r="D411" t="s">
        <v>25</v>
      </c>
      <c r="E411">
        <v>25787</v>
      </c>
      <c r="F411">
        <v>1329835590</v>
      </c>
      <c r="G411">
        <v>1770512180.8580301</v>
      </c>
      <c r="H411">
        <v>259019171.07768101</v>
      </c>
      <c r="I411">
        <v>818003924.78728104</v>
      </c>
      <c r="J411">
        <v>2.714786374</v>
      </c>
      <c r="K411">
        <v>89505433</v>
      </c>
      <c r="L411" s="13">
        <v>511.00676364620199</v>
      </c>
      <c r="M411">
        <v>33.273977728744804</v>
      </c>
      <c r="N411" s="2">
        <v>11.5373775407111</v>
      </c>
    </row>
    <row r="412" spans="1:14" x14ac:dyDescent="0.25">
      <c r="A412" t="s">
        <v>30</v>
      </c>
      <c r="B412">
        <v>2020</v>
      </c>
      <c r="C412" t="s">
        <v>17</v>
      </c>
      <c r="D412" t="s">
        <v>25</v>
      </c>
      <c r="E412">
        <v>13044</v>
      </c>
      <c r="F412">
        <v>456670440</v>
      </c>
      <c r="G412">
        <v>4229717968.7184401</v>
      </c>
      <c r="H412">
        <v>292570824.668881</v>
      </c>
      <c r="I412">
        <v>1206868498.4449699</v>
      </c>
      <c r="J412">
        <v>0.73558446300000002</v>
      </c>
      <c r="K412">
        <v>441539565</v>
      </c>
      <c r="L412" s="13">
        <v>254.51150985416001</v>
      </c>
      <c r="M412">
        <v>49.595072430705997</v>
      </c>
      <c r="N412" s="2">
        <v>18.285112160532101</v>
      </c>
    </row>
    <row r="413" spans="1:14" x14ac:dyDescent="0.25">
      <c r="A413" t="s">
        <v>30</v>
      </c>
      <c r="B413">
        <v>2020</v>
      </c>
      <c r="C413" t="s">
        <v>19</v>
      </c>
      <c r="D413" t="s">
        <v>26</v>
      </c>
      <c r="E413">
        <v>10691</v>
      </c>
      <c r="F413">
        <v>540141393</v>
      </c>
      <c r="G413">
        <v>3231530731.7927399</v>
      </c>
      <c r="H413">
        <v>121809351.590289</v>
      </c>
      <c r="I413">
        <v>467710399.65930599</v>
      </c>
      <c r="J413">
        <v>2.820587825</v>
      </c>
      <c r="K413">
        <v>2196383152</v>
      </c>
      <c r="L413" s="13">
        <v>746.94166184705898</v>
      </c>
      <c r="M413">
        <v>15.111594837943599</v>
      </c>
      <c r="N413" s="2">
        <v>11.646858884652801</v>
      </c>
    </row>
    <row r="414" spans="1:14" x14ac:dyDescent="0.25">
      <c r="A414" t="s">
        <v>30</v>
      </c>
      <c r="B414">
        <v>2020</v>
      </c>
      <c r="C414" t="s">
        <v>20</v>
      </c>
      <c r="D414" t="s">
        <v>25</v>
      </c>
      <c r="E414">
        <v>46727</v>
      </c>
      <c r="F414">
        <v>2594283040</v>
      </c>
      <c r="G414">
        <v>4009952255.2271199</v>
      </c>
      <c r="H414">
        <v>241623597.874883</v>
      </c>
      <c r="I414">
        <v>1074557255.8875501</v>
      </c>
      <c r="J414">
        <v>4.1730828820000001</v>
      </c>
      <c r="K414">
        <v>118149510</v>
      </c>
      <c r="L414" s="13">
        <v>399.87072217777097</v>
      </c>
      <c r="M414">
        <v>38.4454628479278</v>
      </c>
      <c r="N414" s="2">
        <v>4.3792334131172996</v>
      </c>
    </row>
    <row r="415" spans="1:14" x14ac:dyDescent="0.25">
      <c r="A415" t="s">
        <v>30</v>
      </c>
      <c r="B415">
        <v>2020</v>
      </c>
      <c r="C415" t="s">
        <v>22</v>
      </c>
      <c r="D415" t="s">
        <v>21</v>
      </c>
      <c r="E415">
        <v>8203</v>
      </c>
      <c r="F415">
        <v>529872785</v>
      </c>
      <c r="G415">
        <v>1241314824.78866</v>
      </c>
      <c r="H415">
        <v>51522332.1206026</v>
      </c>
      <c r="I415">
        <v>630736376.80719304</v>
      </c>
      <c r="J415">
        <v>1.9016931290000001</v>
      </c>
      <c r="K415">
        <v>472501296</v>
      </c>
      <c r="L415" s="13">
        <v>617.48755578167197</v>
      </c>
      <c r="M415">
        <v>16.322753954830301</v>
      </c>
      <c r="N415" s="2">
        <v>7.4632188229925296</v>
      </c>
    </row>
    <row r="416" spans="1:14" x14ac:dyDescent="0.25">
      <c r="A416" t="s">
        <v>31</v>
      </c>
      <c r="B416">
        <v>2020</v>
      </c>
      <c r="C416" t="s">
        <v>14</v>
      </c>
      <c r="D416" t="s">
        <v>18</v>
      </c>
      <c r="E416">
        <v>8134</v>
      </c>
      <c r="F416">
        <v>244874070</v>
      </c>
      <c r="G416">
        <v>5852980078.9367599</v>
      </c>
      <c r="H416">
        <v>211529738.78104401</v>
      </c>
      <c r="I416">
        <v>271187115.75120503</v>
      </c>
      <c r="J416">
        <v>1.296351102</v>
      </c>
      <c r="K416">
        <v>3691776594</v>
      </c>
      <c r="L416" s="13">
        <v>955.33516620865203</v>
      </c>
      <c r="M416">
        <v>14.3158858108345</v>
      </c>
      <c r="N416" s="2">
        <v>19.839718161472099</v>
      </c>
    </row>
    <row r="417" spans="1:14" x14ac:dyDescent="0.25">
      <c r="A417" t="s">
        <v>31</v>
      </c>
      <c r="B417">
        <v>2020</v>
      </c>
      <c r="C417" t="s">
        <v>16</v>
      </c>
      <c r="D417" t="s">
        <v>18</v>
      </c>
      <c r="E417">
        <v>33754</v>
      </c>
      <c r="F417">
        <v>2639157752</v>
      </c>
      <c r="G417">
        <v>5043067605.1469698</v>
      </c>
      <c r="H417">
        <v>323168541.19708598</v>
      </c>
      <c r="I417">
        <v>234363608.74209699</v>
      </c>
      <c r="J417">
        <v>2.8580747510000002</v>
      </c>
      <c r="K417">
        <v>785370672</v>
      </c>
      <c r="L417" s="13">
        <v>449.16651592281301</v>
      </c>
      <c r="M417">
        <v>77.210238579957405</v>
      </c>
      <c r="N417" s="2">
        <v>8.4135084956473296</v>
      </c>
    </row>
    <row r="418" spans="1:14" x14ac:dyDescent="0.25">
      <c r="A418" t="s">
        <v>31</v>
      </c>
      <c r="B418">
        <v>2020</v>
      </c>
      <c r="C418" t="s">
        <v>17</v>
      </c>
      <c r="D418" t="s">
        <v>18</v>
      </c>
      <c r="E418">
        <v>25057</v>
      </c>
      <c r="F418">
        <v>1608659400</v>
      </c>
      <c r="G418">
        <v>4411154485.9336395</v>
      </c>
      <c r="H418">
        <v>153793299.114871</v>
      </c>
      <c r="I418">
        <v>914608468.97997701</v>
      </c>
      <c r="J418">
        <v>2.147495014</v>
      </c>
      <c r="K418">
        <v>2483058900</v>
      </c>
      <c r="L418" s="13">
        <v>929.82746884760002</v>
      </c>
      <c r="M418">
        <v>61.815714814357897</v>
      </c>
      <c r="N418" s="2">
        <v>7.8751087365230896</v>
      </c>
    </row>
    <row r="419" spans="1:14" x14ac:dyDescent="0.25">
      <c r="A419" t="s">
        <v>31</v>
      </c>
      <c r="B419">
        <v>2020</v>
      </c>
      <c r="C419" t="s">
        <v>19</v>
      </c>
      <c r="D419" t="s">
        <v>15</v>
      </c>
      <c r="E419">
        <v>41966</v>
      </c>
      <c r="F419">
        <v>1558994934</v>
      </c>
      <c r="G419">
        <v>3201430481.6082702</v>
      </c>
      <c r="H419">
        <v>249386365.35388201</v>
      </c>
      <c r="I419">
        <v>940468710.00884998</v>
      </c>
      <c r="J419">
        <v>3.1109551259999999</v>
      </c>
      <c r="K419">
        <v>2235523755</v>
      </c>
      <c r="L419" s="13">
        <v>806.63632313680398</v>
      </c>
      <c r="M419">
        <v>45.340219105857898</v>
      </c>
      <c r="N419" s="2">
        <v>5.2247247168069002</v>
      </c>
    </row>
    <row r="420" spans="1:14" x14ac:dyDescent="0.25">
      <c r="A420" t="s">
        <v>31</v>
      </c>
      <c r="B420">
        <v>2020</v>
      </c>
      <c r="C420" t="s">
        <v>20</v>
      </c>
      <c r="D420" t="s">
        <v>26</v>
      </c>
      <c r="E420">
        <v>9587</v>
      </c>
      <c r="F420">
        <v>407648827</v>
      </c>
      <c r="G420">
        <v>5870160909.6308098</v>
      </c>
      <c r="H420">
        <v>383692140.75608099</v>
      </c>
      <c r="I420">
        <v>727788879.81043696</v>
      </c>
      <c r="J420">
        <v>1.4106631869999999</v>
      </c>
      <c r="K420">
        <v>1988333176</v>
      </c>
      <c r="L420" s="13">
        <v>676.04147970719498</v>
      </c>
      <c r="M420">
        <v>26.3328480786661</v>
      </c>
      <c r="N420" s="2">
        <v>8.1076801699052208</v>
      </c>
    </row>
    <row r="421" spans="1:14" x14ac:dyDescent="0.25">
      <c r="A421" t="s">
        <v>31</v>
      </c>
      <c r="B421">
        <v>2020</v>
      </c>
      <c r="C421" t="s">
        <v>22</v>
      </c>
      <c r="D421" t="s">
        <v>15</v>
      </c>
      <c r="E421">
        <v>18627</v>
      </c>
      <c r="F421">
        <v>607128438</v>
      </c>
      <c r="G421">
        <v>4297383041.1865301</v>
      </c>
      <c r="H421">
        <v>113095772.97789299</v>
      </c>
      <c r="I421">
        <v>779000412.62343705</v>
      </c>
      <c r="J421">
        <v>3.0648154860000001</v>
      </c>
      <c r="K421">
        <v>2507261618</v>
      </c>
      <c r="L421" s="13">
        <v>809.14884783662205</v>
      </c>
      <c r="M421">
        <v>17.508389025181099</v>
      </c>
      <c r="N421" s="2">
        <v>18.363311605101899</v>
      </c>
    </row>
    <row r="422" spans="1:14" x14ac:dyDescent="0.25">
      <c r="A422" t="s">
        <v>13</v>
      </c>
      <c r="B422">
        <v>2021</v>
      </c>
      <c r="C422" t="s">
        <v>14</v>
      </c>
      <c r="D422" t="s">
        <v>25</v>
      </c>
      <c r="E422">
        <v>14464</v>
      </c>
      <c r="F422">
        <v>735060480</v>
      </c>
      <c r="G422">
        <v>3486471646.9910102</v>
      </c>
      <c r="H422">
        <v>238524398.02649599</v>
      </c>
      <c r="I422">
        <v>1695809547.41311</v>
      </c>
      <c r="J422">
        <v>1.8096961600000001</v>
      </c>
      <c r="K422">
        <v>2585226816</v>
      </c>
      <c r="L422" s="13">
        <v>224.76118913475699</v>
      </c>
      <c r="M422">
        <v>24.292504324751</v>
      </c>
      <c r="N422" s="2">
        <v>5.2600048840668299</v>
      </c>
    </row>
    <row r="423" spans="1:14" x14ac:dyDescent="0.25">
      <c r="A423" t="s">
        <v>13</v>
      </c>
      <c r="B423">
        <v>2021</v>
      </c>
      <c r="C423" t="s">
        <v>16</v>
      </c>
      <c r="D423" t="s">
        <v>18</v>
      </c>
      <c r="E423">
        <v>14231</v>
      </c>
      <c r="F423">
        <v>583599079</v>
      </c>
      <c r="G423">
        <v>1539267108.3991201</v>
      </c>
      <c r="H423">
        <v>12179316.167938201</v>
      </c>
      <c r="I423">
        <v>949372130.83400905</v>
      </c>
      <c r="J423">
        <v>1.843315569</v>
      </c>
      <c r="K423">
        <v>2292210287</v>
      </c>
      <c r="L423" s="13">
        <v>887.63415597134701</v>
      </c>
      <c r="M423">
        <v>18.573237102099899</v>
      </c>
      <c r="N423" s="2">
        <v>12.123323827492699</v>
      </c>
    </row>
    <row r="424" spans="1:14" x14ac:dyDescent="0.25">
      <c r="A424" t="s">
        <v>13</v>
      </c>
      <c r="B424">
        <v>2021</v>
      </c>
      <c r="C424" t="s">
        <v>17</v>
      </c>
      <c r="D424" t="s">
        <v>15</v>
      </c>
      <c r="E424">
        <v>26514</v>
      </c>
      <c r="F424">
        <v>1936396962</v>
      </c>
      <c r="G424">
        <v>1932876420.96088</v>
      </c>
      <c r="H424">
        <v>75321662.377397701</v>
      </c>
      <c r="I424">
        <v>326214079.473378</v>
      </c>
      <c r="J424">
        <v>2.0756888899999999</v>
      </c>
      <c r="K424">
        <v>2366394084</v>
      </c>
      <c r="L424" s="13">
        <v>219.58977758738001</v>
      </c>
      <c r="M424">
        <v>86.454936741880701</v>
      </c>
      <c r="N424" s="2">
        <v>12.5188239140191</v>
      </c>
    </row>
    <row r="425" spans="1:14" x14ac:dyDescent="0.25">
      <c r="A425" t="s">
        <v>13</v>
      </c>
      <c r="B425">
        <v>2021</v>
      </c>
      <c r="C425" t="s">
        <v>19</v>
      </c>
      <c r="D425" t="s">
        <v>26</v>
      </c>
      <c r="E425">
        <v>27390</v>
      </c>
      <c r="F425">
        <v>2026832610</v>
      </c>
      <c r="G425">
        <v>1925225249.78914</v>
      </c>
      <c r="H425">
        <v>251928914.856123</v>
      </c>
      <c r="I425">
        <v>1103079285.18169</v>
      </c>
      <c r="J425">
        <v>3.7371426620000001</v>
      </c>
      <c r="K425">
        <v>661369178</v>
      </c>
      <c r="L425" s="13">
        <v>523.62685498041401</v>
      </c>
      <c r="M425">
        <v>35.179429217292999</v>
      </c>
      <c r="N425" s="2">
        <v>18.446350199003099</v>
      </c>
    </row>
    <row r="426" spans="1:14" x14ac:dyDescent="0.25">
      <c r="A426" t="s">
        <v>13</v>
      </c>
      <c r="B426">
        <v>2021</v>
      </c>
      <c r="C426" t="s">
        <v>20</v>
      </c>
      <c r="D426" t="s">
        <v>21</v>
      </c>
      <c r="E426">
        <v>36207</v>
      </c>
      <c r="F426">
        <v>1395272952</v>
      </c>
      <c r="G426">
        <v>2037470359.23244</v>
      </c>
      <c r="H426">
        <v>111384978.32477801</v>
      </c>
      <c r="I426">
        <v>991476812.19579601</v>
      </c>
      <c r="J426">
        <v>3.026452704</v>
      </c>
      <c r="K426">
        <v>589226657</v>
      </c>
      <c r="L426" s="13">
        <v>264.04668135103799</v>
      </c>
      <c r="M426">
        <v>38.018585604032097</v>
      </c>
      <c r="N426" s="2">
        <v>16.856950682965302</v>
      </c>
    </row>
    <row r="427" spans="1:14" x14ac:dyDescent="0.25">
      <c r="A427" t="s">
        <v>13</v>
      </c>
      <c r="B427">
        <v>2021</v>
      </c>
      <c r="C427" t="s">
        <v>22</v>
      </c>
      <c r="D427" t="s">
        <v>26</v>
      </c>
      <c r="E427">
        <v>16460</v>
      </c>
      <c r="F427">
        <v>1206353400</v>
      </c>
      <c r="G427">
        <v>6059217573.3513002</v>
      </c>
      <c r="H427">
        <v>218407362.954671</v>
      </c>
      <c r="I427">
        <v>1029179922.98542</v>
      </c>
      <c r="J427">
        <v>2.4103440479999998</v>
      </c>
      <c r="K427">
        <v>271677953</v>
      </c>
      <c r="L427" s="13">
        <v>958.19441815080802</v>
      </c>
      <c r="M427">
        <v>33.860648824340103</v>
      </c>
      <c r="N427" s="2">
        <v>4.7518950926958698</v>
      </c>
    </row>
    <row r="428" spans="1:14" x14ac:dyDescent="0.25">
      <c r="A428" t="s">
        <v>24</v>
      </c>
      <c r="B428">
        <v>2021</v>
      </c>
      <c r="C428" t="s">
        <v>14</v>
      </c>
      <c r="D428" t="s">
        <v>21</v>
      </c>
      <c r="E428">
        <v>5732</v>
      </c>
      <c r="F428">
        <v>277428800</v>
      </c>
      <c r="G428">
        <v>2568810763.3561301</v>
      </c>
      <c r="H428">
        <v>38581498.058515102</v>
      </c>
      <c r="I428">
        <v>973116790.74945796</v>
      </c>
      <c r="J428">
        <v>0.73328132899999998</v>
      </c>
      <c r="K428">
        <v>342981739</v>
      </c>
      <c r="L428" s="13">
        <v>897.82652913228605</v>
      </c>
      <c r="M428">
        <v>25.640796242451302</v>
      </c>
      <c r="N428" s="2">
        <v>13.761298592246799</v>
      </c>
    </row>
    <row r="429" spans="1:14" x14ac:dyDescent="0.25">
      <c r="A429" t="s">
        <v>24</v>
      </c>
      <c r="B429">
        <v>2021</v>
      </c>
      <c r="C429" t="s">
        <v>16</v>
      </c>
      <c r="D429" t="s">
        <v>25</v>
      </c>
      <c r="E429">
        <v>39619</v>
      </c>
      <c r="F429">
        <v>2223933327</v>
      </c>
      <c r="G429">
        <v>1881828881.38536</v>
      </c>
      <c r="H429">
        <v>89066209.541059494</v>
      </c>
      <c r="I429">
        <v>487462639.25261199</v>
      </c>
      <c r="J429">
        <v>3.2498213429999998</v>
      </c>
      <c r="K429">
        <v>286843033</v>
      </c>
      <c r="L429" s="13">
        <v>365.77104184847701</v>
      </c>
      <c r="M429">
        <v>47.348670451150198</v>
      </c>
      <c r="N429" s="2">
        <v>12.073507882039401</v>
      </c>
    </row>
    <row r="430" spans="1:14" x14ac:dyDescent="0.25">
      <c r="A430" t="s">
        <v>24</v>
      </c>
      <c r="B430">
        <v>2021</v>
      </c>
      <c r="C430" t="s">
        <v>17</v>
      </c>
      <c r="D430" t="s">
        <v>21</v>
      </c>
      <c r="E430">
        <v>45531</v>
      </c>
      <c r="F430">
        <v>2687785992</v>
      </c>
      <c r="G430">
        <v>6512235351.9058104</v>
      </c>
      <c r="H430">
        <v>101766254.457646</v>
      </c>
      <c r="I430">
        <v>1799446731.3548501</v>
      </c>
      <c r="J430">
        <v>4.745872179</v>
      </c>
      <c r="K430">
        <v>519238034</v>
      </c>
      <c r="L430" s="13">
        <v>684.82984099805401</v>
      </c>
      <c r="M430">
        <v>45.815975366781302</v>
      </c>
      <c r="N430" s="2">
        <v>1.4799796369948399</v>
      </c>
    </row>
    <row r="431" spans="1:14" x14ac:dyDescent="0.25">
      <c r="A431" t="s">
        <v>24</v>
      </c>
      <c r="B431">
        <v>2021</v>
      </c>
      <c r="C431" t="s">
        <v>19</v>
      </c>
      <c r="D431" t="s">
        <v>25</v>
      </c>
      <c r="E431">
        <v>38828</v>
      </c>
      <c r="F431">
        <v>2599185148</v>
      </c>
      <c r="G431">
        <v>5493614069.5319204</v>
      </c>
      <c r="H431">
        <v>264106412.27356899</v>
      </c>
      <c r="I431">
        <v>354836793.54126799</v>
      </c>
      <c r="J431">
        <v>5.1637792720000002</v>
      </c>
      <c r="K431">
        <v>1092985579</v>
      </c>
      <c r="L431" s="13">
        <v>202.522715083349</v>
      </c>
      <c r="M431">
        <v>33.146379149913301</v>
      </c>
      <c r="N431" s="2">
        <v>1.2629346522020199</v>
      </c>
    </row>
    <row r="432" spans="1:14" x14ac:dyDescent="0.25">
      <c r="A432" t="s">
        <v>24</v>
      </c>
      <c r="B432">
        <v>2021</v>
      </c>
      <c r="C432" t="s">
        <v>20</v>
      </c>
      <c r="D432" t="s">
        <v>23</v>
      </c>
      <c r="E432">
        <v>28376</v>
      </c>
      <c r="F432">
        <v>1286369208</v>
      </c>
      <c r="G432">
        <v>1951216875.45314</v>
      </c>
      <c r="H432">
        <v>237189399.87103099</v>
      </c>
      <c r="I432">
        <v>725118492.70483303</v>
      </c>
      <c r="J432">
        <v>3.0058619200000001</v>
      </c>
      <c r="K432">
        <v>2025895960</v>
      </c>
      <c r="L432" s="13">
        <v>887.24812634777595</v>
      </c>
      <c r="M432">
        <v>24.9898723029502</v>
      </c>
      <c r="N432" s="2">
        <v>16.024621634475501</v>
      </c>
    </row>
    <row r="433" spans="1:14" x14ac:dyDescent="0.25">
      <c r="A433" t="s">
        <v>24</v>
      </c>
      <c r="B433">
        <v>2021</v>
      </c>
      <c r="C433" t="s">
        <v>22</v>
      </c>
      <c r="D433" t="s">
        <v>25</v>
      </c>
      <c r="E433">
        <v>21249</v>
      </c>
      <c r="F433">
        <v>942116913</v>
      </c>
      <c r="G433">
        <v>4838680008.5299301</v>
      </c>
      <c r="H433">
        <v>176230224.43923301</v>
      </c>
      <c r="I433">
        <v>571754802.75147295</v>
      </c>
      <c r="J433">
        <v>2.0016494009999999</v>
      </c>
      <c r="K433">
        <v>880778068</v>
      </c>
      <c r="L433" s="13">
        <v>355.69803718010002</v>
      </c>
      <c r="M433">
        <v>38.904756673624</v>
      </c>
      <c r="N433" s="2">
        <v>2.5360616847972399</v>
      </c>
    </row>
    <row r="434" spans="1:14" x14ac:dyDescent="0.25">
      <c r="A434" t="s">
        <v>27</v>
      </c>
      <c r="B434">
        <v>2021</v>
      </c>
      <c r="C434" t="s">
        <v>14</v>
      </c>
      <c r="D434" t="s">
        <v>26</v>
      </c>
      <c r="E434">
        <v>19643</v>
      </c>
      <c r="F434">
        <v>1448494463</v>
      </c>
      <c r="G434">
        <v>3544527498.5587802</v>
      </c>
      <c r="H434">
        <v>63216706.947733901</v>
      </c>
      <c r="I434">
        <v>1814678426.1371801</v>
      </c>
      <c r="J434">
        <v>1.9344664309999999</v>
      </c>
      <c r="K434">
        <v>325954070</v>
      </c>
      <c r="L434" s="13">
        <v>222.49230359958401</v>
      </c>
      <c r="M434">
        <v>45.883067435939303</v>
      </c>
      <c r="N434" s="2">
        <v>17.3499908942016</v>
      </c>
    </row>
    <row r="435" spans="1:14" x14ac:dyDescent="0.25">
      <c r="A435" t="s">
        <v>27</v>
      </c>
      <c r="B435">
        <v>2021</v>
      </c>
      <c r="C435" t="s">
        <v>16</v>
      </c>
      <c r="D435" t="s">
        <v>23</v>
      </c>
      <c r="E435">
        <v>35006</v>
      </c>
      <c r="F435">
        <v>1565013242</v>
      </c>
      <c r="G435">
        <v>1881097949.9163101</v>
      </c>
      <c r="H435">
        <v>165501334.960767</v>
      </c>
      <c r="I435">
        <v>1461877096.64679</v>
      </c>
      <c r="J435">
        <v>2.4931821200000002</v>
      </c>
      <c r="K435">
        <v>227087645</v>
      </c>
      <c r="L435" s="13">
        <v>245.93233783302301</v>
      </c>
      <c r="M435">
        <v>57.700929649897802</v>
      </c>
      <c r="N435" s="2">
        <v>9.2619691951969507</v>
      </c>
    </row>
    <row r="436" spans="1:14" x14ac:dyDescent="0.25">
      <c r="A436" t="s">
        <v>27</v>
      </c>
      <c r="B436">
        <v>2021</v>
      </c>
      <c r="C436" t="s">
        <v>17</v>
      </c>
      <c r="D436" t="s">
        <v>21</v>
      </c>
      <c r="E436">
        <v>18267</v>
      </c>
      <c r="F436">
        <v>1330422144</v>
      </c>
      <c r="G436">
        <v>1343225419.96769</v>
      </c>
      <c r="H436">
        <v>132586841.99878199</v>
      </c>
      <c r="I436">
        <v>478749893.28751099</v>
      </c>
      <c r="J436">
        <v>1.9159244</v>
      </c>
      <c r="K436">
        <v>162308266</v>
      </c>
      <c r="L436" s="13">
        <v>201.47618521570601</v>
      </c>
      <c r="M436">
        <v>45.879693582820501</v>
      </c>
      <c r="N436" s="2">
        <v>4.3338958667507699</v>
      </c>
    </row>
    <row r="437" spans="1:14" x14ac:dyDescent="0.25">
      <c r="A437" t="s">
        <v>27</v>
      </c>
      <c r="B437">
        <v>2021</v>
      </c>
      <c r="C437" t="s">
        <v>19</v>
      </c>
      <c r="D437" t="s">
        <v>23</v>
      </c>
      <c r="E437">
        <v>12269</v>
      </c>
      <c r="F437">
        <v>576606193</v>
      </c>
      <c r="G437">
        <v>7147518340.9842796</v>
      </c>
      <c r="H437">
        <v>78258141.232062906</v>
      </c>
      <c r="I437">
        <v>640927743.3233</v>
      </c>
      <c r="J437">
        <v>1.886166904</v>
      </c>
      <c r="K437">
        <v>3083790320</v>
      </c>
      <c r="L437" s="13">
        <v>279.87333781870802</v>
      </c>
      <c r="M437">
        <v>18.130098120345099</v>
      </c>
      <c r="N437" s="2">
        <v>16.141323235221002</v>
      </c>
    </row>
    <row r="438" spans="1:14" x14ac:dyDescent="0.25">
      <c r="A438" t="s">
        <v>27</v>
      </c>
      <c r="B438">
        <v>2021</v>
      </c>
      <c r="C438" t="s">
        <v>20</v>
      </c>
      <c r="D438" t="s">
        <v>23</v>
      </c>
      <c r="E438">
        <v>2709</v>
      </c>
      <c r="F438">
        <v>132895413</v>
      </c>
      <c r="G438">
        <v>2732398787.4747701</v>
      </c>
      <c r="H438">
        <v>423166153.79816401</v>
      </c>
      <c r="I438">
        <v>976892921.25475299</v>
      </c>
      <c r="J438">
        <v>0.86244693900000002</v>
      </c>
      <c r="K438">
        <v>332176290</v>
      </c>
      <c r="L438" s="13">
        <v>844.26586486781798</v>
      </c>
      <c r="M438">
        <v>12.379472650002199</v>
      </c>
      <c r="N438" s="2">
        <v>11.782876375846699</v>
      </c>
    </row>
    <row r="439" spans="1:14" x14ac:dyDescent="0.25">
      <c r="A439" t="s">
        <v>27</v>
      </c>
      <c r="B439">
        <v>2021</v>
      </c>
      <c r="C439" t="s">
        <v>22</v>
      </c>
      <c r="D439" t="s">
        <v>21</v>
      </c>
      <c r="E439">
        <v>37591</v>
      </c>
      <c r="F439">
        <v>2001344840</v>
      </c>
      <c r="G439">
        <v>2414110022.2832499</v>
      </c>
      <c r="H439">
        <v>156126643.62082201</v>
      </c>
      <c r="I439">
        <v>845137339.13088298</v>
      </c>
      <c r="J439">
        <v>2.0678291180000001</v>
      </c>
      <c r="K439">
        <v>2683220080</v>
      </c>
      <c r="L439" s="13">
        <v>802.69630729906896</v>
      </c>
      <c r="M439">
        <v>94.692427830117296</v>
      </c>
      <c r="N439" s="2">
        <v>2.5707697278680999</v>
      </c>
    </row>
    <row r="440" spans="1:14" x14ac:dyDescent="0.25">
      <c r="A440" t="s">
        <v>28</v>
      </c>
      <c r="B440">
        <v>2021</v>
      </c>
      <c r="C440" t="s">
        <v>14</v>
      </c>
      <c r="D440" t="s">
        <v>25</v>
      </c>
      <c r="E440">
        <v>15502</v>
      </c>
      <c r="F440">
        <v>867383406</v>
      </c>
      <c r="G440">
        <v>1235545170.1928201</v>
      </c>
      <c r="H440">
        <v>267645239.61082199</v>
      </c>
      <c r="I440">
        <v>1263686032.06739</v>
      </c>
      <c r="J440">
        <v>2.8425278700000001</v>
      </c>
      <c r="K440">
        <v>383116979</v>
      </c>
      <c r="L440" s="13">
        <v>203.19448973642901</v>
      </c>
      <c r="M440">
        <v>19.900893499024299</v>
      </c>
      <c r="N440" s="2">
        <v>16.7830634539629</v>
      </c>
    </row>
    <row r="441" spans="1:14" x14ac:dyDescent="0.25">
      <c r="A441" t="s">
        <v>28</v>
      </c>
      <c r="B441">
        <v>2021</v>
      </c>
      <c r="C441" t="s">
        <v>16</v>
      </c>
      <c r="D441" t="s">
        <v>26</v>
      </c>
      <c r="E441">
        <v>49494</v>
      </c>
      <c r="F441">
        <v>3284223864</v>
      </c>
      <c r="G441">
        <v>1775780135.2539699</v>
      </c>
      <c r="H441">
        <v>169581595.001057</v>
      </c>
      <c r="I441">
        <v>651549574.81233501</v>
      </c>
      <c r="J441">
        <v>3.9324342190000001</v>
      </c>
      <c r="K441">
        <v>1960511316</v>
      </c>
      <c r="L441" s="13">
        <v>741.73800022650198</v>
      </c>
      <c r="M441">
        <v>70.056193293606398</v>
      </c>
      <c r="N441" s="2">
        <v>12.272176220971099</v>
      </c>
    </row>
    <row r="442" spans="1:14" x14ac:dyDescent="0.25">
      <c r="A442" t="s">
        <v>28</v>
      </c>
      <c r="B442">
        <v>2021</v>
      </c>
      <c r="C442" t="s">
        <v>17</v>
      </c>
      <c r="D442" t="s">
        <v>15</v>
      </c>
      <c r="E442">
        <v>17056</v>
      </c>
      <c r="F442">
        <v>940757792</v>
      </c>
      <c r="G442">
        <v>2988374997.0794802</v>
      </c>
      <c r="H442">
        <v>253287302.54211301</v>
      </c>
      <c r="I442">
        <v>895758294.98253596</v>
      </c>
      <c r="J442">
        <v>3.2597498520000001</v>
      </c>
      <c r="K442">
        <v>2286844022</v>
      </c>
      <c r="L442" s="13">
        <v>433.78826002893601</v>
      </c>
      <c r="M442">
        <v>20.9659377266413</v>
      </c>
      <c r="N442" s="2">
        <v>4.6629822137249199</v>
      </c>
    </row>
    <row r="443" spans="1:14" x14ac:dyDescent="0.25">
      <c r="A443" t="s">
        <v>28</v>
      </c>
      <c r="B443">
        <v>2021</v>
      </c>
      <c r="C443" t="s">
        <v>19</v>
      </c>
      <c r="D443" t="s">
        <v>23</v>
      </c>
      <c r="E443">
        <v>22525</v>
      </c>
      <c r="F443">
        <v>745104475</v>
      </c>
      <c r="G443">
        <v>3029225901.11869</v>
      </c>
      <c r="H443">
        <v>210589983.39841399</v>
      </c>
      <c r="I443">
        <v>873416754.51693296</v>
      </c>
      <c r="J443">
        <v>2.6130687250000002</v>
      </c>
      <c r="K443">
        <v>1079860637</v>
      </c>
      <c r="L443" s="13">
        <v>634.358047956213</v>
      </c>
      <c r="M443">
        <v>30.182232346241399</v>
      </c>
      <c r="N443" s="2">
        <v>4.08586012578533</v>
      </c>
    </row>
    <row r="444" spans="1:14" x14ac:dyDescent="0.25">
      <c r="A444" t="s">
        <v>28</v>
      </c>
      <c r="B444">
        <v>2021</v>
      </c>
      <c r="C444" t="s">
        <v>20</v>
      </c>
      <c r="D444" t="s">
        <v>21</v>
      </c>
      <c r="E444">
        <v>25305</v>
      </c>
      <c r="F444">
        <v>1640573760</v>
      </c>
      <c r="G444">
        <v>3546709930.7713199</v>
      </c>
      <c r="H444">
        <v>430303134.85767502</v>
      </c>
      <c r="I444">
        <v>806270247.47859597</v>
      </c>
      <c r="J444">
        <v>3.1345740420000001</v>
      </c>
      <c r="K444">
        <v>1239483070</v>
      </c>
      <c r="L444" s="13">
        <v>784.75698775094997</v>
      </c>
      <c r="M444">
        <v>27.5245823181343</v>
      </c>
      <c r="N444" s="2">
        <v>6.76679047622138</v>
      </c>
    </row>
    <row r="445" spans="1:14" x14ac:dyDescent="0.25">
      <c r="A445" t="s">
        <v>28</v>
      </c>
      <c r="B445">
        <v>2021</v>
      </c>
      <c r="C445" t="s">
        <v>22</v>
      </c>
      <c r="D445" t="s">
        <v>26</v>
      </c>
      <c r="E445">
        <v>32441</v>
      </c>
      <c r="F445">
        <v>1301435597</v>
      </c>
      <c r="G445">
        <v>3022637411.18607</v>
      </c>
      <c r="H445">
        <v>32742546.0785385</v>
      </c>
      <c r="I445">
        <v>58503501.103659399</v>
      </c>
      <c r="J445">
        <v>1.707232187</v>
      </c>
      <c r="K445">
        <v>1378356115</v>
      </c>
      <c r="L445" s="13">
        <v>737.30584120265803</v>
      </c>
      <c r="M445">
        <v>70.790145547384697</v>
      </c>
      <c r="N445" s="2">
        <v>4.4509605644040402</v>
      </c>
    </row>
    <row r="446" spans="1:14" x14ac:dyDescent="0.25">
      <c r="A446" t="s">
        <v>29</v>
      </c>
      <c r="B446">
        <v>2021</v>
      </c>
      <c r="C446" t="s">
        <v>14</v>
      </c>
      <c r="D446" t="s">
        <v>23</v>
      </c>
      <c r="E446">
        <v>16453</v>
      </c>
      <c r="F446">
        <v>845371593</v>
      </c>
      <c r="G446">
        <v>3361903398.24371</v>
      </c>
      <c r="H446">
        <v>271664635.312931</v>
      </c>
      <c r="I446">
        <v>183571894.229155</v>
      </c>
      <c r="J446">
        <v>2.6848386990000002</v>
      </c>
      <c r="K446">
        <v>510143592</v>
      </c>
      <c r="L446" s="13">
        <v>822.710328765604</v>
      </c>
      <c r="M446">
        <v>20.4896698589023</v>
      </c>
      <c r="N446" s="2">
        <v>6.07406530786856</v>
      </c>
    </row>
    <row r="447" spans="1:14" x14ac:dyDescent="0.25">
      <c r="A447" t="s">
        <v>29</v>
      </c>
      <c r="B447">
        <v>2021</v>
      </c>
      <c r="C447" t="s">
        <v>16</v>
      </c>
      <c r="D447" t="s">
        <v>23</v>
      </c>
      <c r="E447">
        <v>35747</v>
      </c>
      <c r="F447">
        <v>1268696777</v>
      </c>
      <c r="G447">
        <v>536897289.27246404</v>
      </c>
      <c r="H447">
        <v>206532848.66552299</v>
      </c>
      <c r="I447">
        <v>154104149.66055599</v>
      </c>
      <c r="J447">
        <v>1.759560829</v>
      </c>
      <c r="K447">
        <v>1783257616</v>
      </c>
      <c r="L447" s="13">
        <v>304.399771351472</v>
      </c>
      <c r="M447">
        <v>59.486129832093503</v>
      </c>
      <c r="N447" s="2">
        <v>11.450449241157701</v>
      </c>
    </row>
    <row r="448" spans="1:14" x14ac:dyDescent="0.25">
      <c r="A448" t="s">
        <v>29</v>
      </c>
      <c r="B448">
        <v>2021</v>
      </c>
      <c r="C448" t="s">
        <v>17</v>
      </c>
      <c r="D448" t="s">
        <v>15</v>
      </c>
      <c r="E448">
        <v>9559</v>
      </c>
      <c r="F448">
        <v>376595923</v>
      </c>
      <c r="G448">
        <v>2305965670.84724</v>
      </c>
      <c r="H448">
        <v>253431353.62284899</v>
      </c>
      <c r="I448">
        <v>530704134.171929</v>
      </c>
      <c r="J448">
        <v>1.429391485</v>
      </c>
      <c r="K448">
        <v>2074177592</v>
      </c>
      <c r="L448" s="13">
        <v>611.78979288347296</v>
      </c>
      <c r="M448">
        <v>18.624452021431999</v>
      </c>
      <c r="N448" s="2">
        <v>3.1085512837797502</v>
      </c>
    </row>
    <row r="449" spans="1:14" x14ac:dyDescent="0.25">
      <c r="A449" t="s">
        <v>29</v>
      </c>
      <c r="B449">
        <v>2021</v>
      </c>
      <c r="C449" t="s">
        <v>19</v>
      </c>
      <c r="D449" t="s">
        <v>15</v>
      </c>
      <c r="E449">
        <v>14856</v>
      </c>
      <c r="F449">
        <v>858037992</v>
      </c>
      <c r="G449">
        <v>2350436127.2055202</v>
      </c>
      <c r="H449">
        <v>458398688.200409</v>
      </c>
      <c r="I449">
        <v>1360243381.93242</v>
      </c>
      <c r="J449">
        <v>2.7128528959999998</v>
      </c>
      <c r="K449">
        <v>2002754288</v>
      </c>
      <c r="L449" s="13">
        <v>603.44740568354098</v>
      </c>
      <c r="M449">
        <v>17.7196769999642</v>
      </c>
      <c r="N449" s="2">
        <v>3.4772966085545698</v>
      </c>
    </row>
    <row r="450" spans="1:14" x14ac:dyDescent="0.25">
      <c r="A450" t="s">
        <v>29</v>
      </c>
      <c r="B450">
        <v>2021</v>
      </c>
      <c r="C450" t="s">
        <v>20</v>
      </c>
      <c r="D450" t="s">
        <v>15</v>
      </c>
      <c r="E450">
        <v>49534</v>
      </c>
      <c r="F450">
        <v>2568684638</v>
      </c>
      <c r="G450">
        <v>389273029.43190902</v>
      </c>
      <c r="H450">
        <v>60224364.7944462</v>
      </c>
      <c r="I450">
        <v>346172688.88415301</v>
      </c>
      <c r="J450">
        <v>3.830750192</v>
      </c>
      <c r="K450">
        <v>1382068810</v>
      </c>
      <c r="L450" s="13">
        <v>695.05015346600203</v>
      </c>
      <c r="M450">
        <v>53.239466895958699</v>
      </c>
      <c r="N450" s="2">
        <v>1.2266721244093299</v>
      </c>
    </row>
    <row r="451" spans="1:14" x14ac:dyDescent="0.25">
      <c r="A451" t="s">
        <v>29</v>
      </c>
      <c r="B451">
        <v>2021</v>
      </c>
      <c r="C451" t="s">
        <v>22</v>
      </c>
      <c r="D451" t="s">
        <v>15</v>
      </c>
      <c r="E451">
        <v>25521</v>
      </c>
      <c r="F451">
        <v>1395998700</v>
      </c>
      <c r="G451">
        <v>5330417647.8411398</v>
      </c>
      <c r="H451">
        <v>238566620.66060799</v>
      </c>
      <c r="I451">
        <v>1753397315.19661</v>
      </c>
      <c r="J451">
        <v>4.6665461879999999</v>
      </c>
      <c r="K451">
        <v>1382147389</v>
      </c>
      <c r="L451" s="13">
        <v>874.29942229914604</v>
      </c>
      <c r="M451">
        <v>23.564009048520301</v>
      </c>
      <c r="N451" s="2">
        <v>2.51696970483352</v>
      </c>
    </row>
    <row r="452" spans="1:14" x14ac:dyDescent="0.25">
      <c r="A452" t="s">
        <v>30</v>
      </c>
      <c r="B452">
        <v>2021</v>
      </c>
      <c r="C452" t="s">
        <v>14</v>
      </c>
      <c r="D452" t="s">
        <v>15</v>
      </c>
      <c r="E452">
        <v>34119</v>
      </c>
      <c r="F452">
        <v>1687798692</v>
      </c>
      <c r="G452">
        <v>2929710829.1659398</v>
      </c>
      <c r="H452">
        <v>314557382.77331102</v>
      </c>
      <c r="I452">
        <v>1329349294.5971401</v>
      </c>
      <c r="J452">
        <v>3.2223382090000001</v>
      </c>
      <c r="K452">
        <v>3530434462</v>
      </c>
      <c r="L452" s="13">
        <v>253.62413031951499</v>
      </c>
      <c r="M452">
        <v>40.546418215525001</v>
      </c>
      <c r="N452" s="2">
        <v>16.619202368802501</v>
      </c>
    </row>
    <row r="453" spans="1:14" x14ac:dyDescent="0.25">
      <c r="A453" t="s">
        <v>30</v>
      </c>
      <c r="B453">
        <v>2021</v>
      </c>
      <c r="C453" t="s">
        <v>16</v>
      </c>
      <c r="D453" t="s">
        <v>25</v>
      </c>
      <c r="E453">
        <v>36211</v>
      </c>
      <c r="F453">
        <v>1981357287</v>
      </c>
      <c r="G453">
        <v>737431775.54246604</v>
      </c>
      <c r="H453">
        <v>177083323.589553</v>
      </c>
      <c r="I453">
        <v>962661412.74944401</v>
      </c>
      <c r="J453">
        <v>3.6856312569999998</v>
      </c>
      <c r="K453">
        <v>253342004</v>
      </c>
      <c r="L453" s="13">
        <v>358.69633984239101</v>
      </c>
      <c r="M453">
        <v>32.450621930673499</v>
      </c>
      <c r="N453" s="2">
        <v>12.480755562719001</v>
      </c>
    </row>
    <row r="454" spans="1:14" x14ac:dyDescent="0.25">
      <c r="A454" t="s">
        <v>30</v>
      </c>
      <c r="B454">
        <v>2021</v>
      </c>
      <c r="C454" t="s">
        <v>17</v>
      </c>
      <c r="D454" t="s">
        <v>15</v>
      </c>
      <c r="E454">
        <v>45815</v>
      </c>
      <c r="F454">
        <v>2345453110</v>
      </c>
      <c r="G454">
        <v>1990014650.3949399</v>
      </c>
      <c r="H454">
        <v>330455667.20603597</v>
      </c>
      <c r="I454">
        <v>1078671356.6212101</v>
      </c>
      <c r="J454">
        <v>5.4787266280000004</v>
      </c>
      <c r="K454">
        <v>395884991</v>
      </c>
      <c r="L454" s="13">
        <v>329.13499190436602</v>
      </c>
      <c r="M454">
        <v>34.722538007972901</v>
      </c>
      <c r="N454" s="2">
        <v>3.0229100383067098</v>
      </c>
    </row>
    <row r="455" spans="1:14" x14ac:dyDescent="0.25">
      <c r="A455" t="s">
        <v>30</v>
      </c>
      <c r="B455">
        <v>2021</v>
      </c>
      <c r="C455" t="s">
        <v>19</v>
      </c>
      <c r="D455" t="s">
        <v>21</v>
      </c>
      <c r="E455">
        <v>35413</v>
      </c>
      <c r="F455">
        <v>1850116772</v>
      </c>
      <c r="G455">
        <v>1937462497.4082699</v>
      </c>
      <c r="H455">
        <v>224480618.365675</v>
      </c>
      <c r="I455">
        <v>66820733.111027204</v>
      </c>
      <c r="J455">
        <v>2.5789893780000002</v>
      </c>
      <c r="K455">
        <v>239523117</v>
      </c>
      <c r="L455" s="13">
        <v>424.09746483083802</v>
      </c>
      <c r="M455">
        <v>57.252562485853701</v>
      </c>
      <c r="N455" s="2">
        <v>1.14229354321957</v>
      </c>
    </row>
    <row r="456" spans="1:14" x14ac:dyDescent="0.25">
      <c r="A456" t="s">
        <v>30</v>
      </c>
      <c r="B456">
        <v>2021</v>
      </c>
      <c r="C456" t="s">
        <v>20</v>
      </c>
      <c r="D456" t="s">
        <v>21</v>
      </c>
      <c r="E456">
        <v>37508</v>
      </c>
      <c r="F456">
        <v>2024269252</v>
      </c>
      <c r="G456">
        <v>1884265202.1387401</v>
      </c>
      <c r="H456">
        <v>249367474.326175</v>
      </c>
      <c r="I456">
        <v>923409307.56674898</v>
      </c>
      <c r="J456">
        <v>2.09724127</v>
      </c>
      <c r="K456">
        <v>3949176427</v>
      </c>
      <c r="L456" s="13">
        <v>993.55662346588599</v>
      </c>
      <c r="M456">
        <v>94.741096236423303</v>
      </c>
      <c r="N456" s="2">
        <v>6.0017745935979097</v>
      </c>
    </row>
    <row r="457" spans="1:14" x14ac:dyDescent="0.25">
      <c r="A457" t="s">
        <v>30</v>
      </c>
      <c r="B457">
        <v>2021</v>
      </c>
      <c r="C457" t="s">
        <v>22</v>
      </c>
      <c r="D457" t="s">
        <v>18</v>
      </c>
      <c r="E457">
        <v>47964</v>
      </c>
      <c r="F457">
        <v>2447123280</v>
      </c>
      <c r="G457">
        <v>5270597029.9654102</v>
      </c>
      <c r="H457">
        <v>205438960.80772099</v>
      </c>
      <c r="I457">
        <v>1039751572.53192</v>
      </c>
      <c r="J457">
        <v>2.8061968080000002</v>
      </c>
      <c r="K457">
        <v>2677085531</v>
      </c>
      <c r="L457" s="13">
        <v>214.98312243032399</v>
      </c>
      <c r="M457">
        <v>75.486307837582601</v>
      </c>
      <c r="N457" s="2">
        <v>13.9454463440373</v>
      </c>
    </row>
    <row r="458" spans="1:14" x14ac:dyDescent="0.25">
      <c r="A458" t="s">
        <v>31</v>
      </c>
      <c r="B458">
        <v>2021</v>
      </c>
      <c r="C458" t="s">
        <v>14</v>
      </c>
      <c r="D458" t="s">
        <v>18</v>
      </c>
      <c r="E458">
        <v>43918</v>
      </c>
      <c r="F458">
        <v>2673288660</v>
      </c>
      <c r="G458">
        <v>5031379282.6981897</v>
      </c>
      <c r="H458">
        <v>154638715.88212299</v>
      </c>
      <c r="I458">
        <v>685380741.85162199</v>
      </c>
      <c r="J458">
        <v>5.9836899299999997</v>
      </c>
      <c r="K458">
        <v>563457424</v>
      </c>
      <c r="L458" s="13">
        <v>674.42501768896398</v>
      </c>
      <c r="M458">
        <v>32.277694891337099</v>
      </c>
      <c r="N458" s="2">
        <v>4.4899247743082</v>
      </c>
    </row>
    <row r="459" spans="1:14" x14ac:dyDescent="0.25">
      <c r="A459" t="s">
        <v>31</v>
      </c>
      <c r="B459">
        <v>2021</v>
      </c>
      <c r="C459" t="s">
        <v>16</v>
      </c>
      <c r="D459" t="s">
        <v>23</v>
      </c>
      <c r="E459">
        <v>12238</v>
      </c>
      <c r="F459">
        <v>898416056</v>
      </c>
      <c r="G459">
        <v>4656204428.4247599</v>
      </c>
      <c r="H459">
        <v>295351456.01950198</v>
      </c>
      <c r="I459">
        <v>1687976309.9572799</v>
      </c>
      <c r="J459">
        <v>3.6643922839999998</v>
      </c>
      <c r="K459">
        <v>2482923161</v>
      </c>
      <c r="L459" s="13">
        <v>810.09762955514702</v>
      </c>
      <c r="M459">
        <v>12.1340115212627</v>
      </c>
      <c r="N459" s="2">
        <v>5.1340087875361498</v>
      </c>
    </row>
    <row r="460" spans="1:14" x14ac:dyDescent="0.25">
      <c r="A460" t="s">
        <v>31</v>
      </c>
      <c r="B460">
        <v>2021</v>
      </c>
      <c r="C460" t="s">
        <v>17</v>
      </c>
      <c r="D460" t="s">
        <v>23</v>
      </c>
      <c r="E460">
        <v>27091</v>
      </c>
      <c r="F460">
        <v>2045749774</v>
      </c>
      <c r="G460">
        <v>4307305944.8766603</v>
      </c>
      <c r="H460">
        <v>251196017.168093</v>
      </c>
      <c r="I460">
        <v>1593075040.41482</v>
      </c>
      <c r="J460">
        <v>3.5391130350000002</v>
      </c>
      <c r="K460">
        <v>4113033410</v>
      </c>
      <c r="L460" s="13">
        <v>744.00290868711204</v>
      </c>
      <c r="M460">
        <v>39.279396839205397</v>
      </c>
      <c r="N460" s="2">
        <v>12.1836175272324</v>
      </c>
    </row>
    <row r="461" spans="1:14" x14ac:dyDescent="0.25">
      <c r="A461" t="s">
        <v>31</v>
      </c>
      <c r="B461">
        <v>2021</v>
      </c>
      <c r="C461" t="s">
        <v>19</v>
      </c>
      <c r="D461" t="s">
        <v>21</v>
      </c>
      <c r="E461">
        <v>36803</v>
      </c>
      <c r="F461">
        <v>2715803779</v>
      </c>
      <c r="G461">
        <v>262398105.45680201</v>
      </c>
      <c r="H461">
        <v>421161113.527022</v>
      </c>
      <c r="I461">
        <v>31828087.398203898</v>
      </c>
      <c r="J461">
        <v>5.0580997849999996</v>
      </c>
      <c r="K461">
        <v>1411474905</v>
      </c>
      <c r="L461" s="13">
        <v>936.36295500092103</v>
      </c>
      <c r="M461">
        <v>34.195586527293798</v>
      </c>
      <c r="N461" s="2">
        <v>4.6331511260668803</v>
      </c>
    </row>
    <row r="462" spans="1:14" x14ac:dyDescent="0.25">
      <c r="A462" t="s">
        <v>31</v>
      </c>
      <c r="B462">
        <v>2021</v>
      </c>
      <c r="C462" t="s">
        <v>20</v>
      </c>
      <c r="D462" t="s">
        <v>15</v>
      </c>
      <c r="E462">
        <v>20613</v>
      </c>
      <c r="F462">
        <v>892233705</v>
      </c>
      <c r="G462">
        <v>1125352085.65959</v>
      </c>
      <c r="H462">
        <v>61176288.106376998</v>
      </c>
      <c r="I462">
        <v>971321952.62018299</v>
      </c>
      <c r="J462">
        <v>1.8778481279999999</v>
      </c>
      <c r="K462">
        <v>1341568255</v>
      </c>
      <c r="L462" s="13">
        <v>538.10285556844599</v>
      </c>
      <c r="M462">
        <v>45.190073223133197</v>
      </c>
      <c r="N462" s="2">
        <v>19.4232657136813</v>
      </c>
    </row>
    <row r="463" spans="1:14" x14ac:dyDescent="0.25">
      <c r="A463" t="s">
        <v>31</v>
      </c>
      <c r="B463">
        <v>2021</v>
      </c>
      <c r="C463" t="s">
        <v>22</v>
      </c>
      <c r="D463" t="s">
        <v>23</v>
      </c>
      <c r="E463">
        <v>1754</v>
      </c>
      <c r="F463">
        <v>139572796</v>
      </c>
      <c r="G463">
        <v>1710161838.3224101</v>
      </c>
      <c r="H463">
        <v>379258294.37034899</v>
      </c>
      <c r="I463">
        <v>1428139880.1475899</v>
      </c>
      <c r="J463">
        <v>2.718010928</v>
      </c>
      <c r="K463">
        <v>1703916862</v>
      </c>
      <c r="L463" s="13">
        <v>772.35875021113804</v>
      </c>
      <c r="M463">
        <v>2.6327639518477302</v>
      </c>
      <c r="N463" s="2">
        <v>6.6704064745899601</v>
      </c>
    </row>
    <row r="464" spans="1:14" x14ac:dyDescent="0.25">
      <c r="A464" t="s">
        <v>13</v>
      </c>
      <c r="B464">
        <v>2022</v>
      </c>
      <c r="C464" t="s">
        <v>14</v>
      </c>
      <c r="D464" t="s">
        <v>15</v>
      </c>
      <c r="E464">
        <v>24079</v>
      </c>
      <c r="F464">
        <v>1581990300</v>
      </c>
      <c r="G464">
        <v>2406101562.2793298</v>
      </c>
      <c r="H464">
        <v>173325476.75442401</v>
      </c>
      <c r="I464">
        <v>644075718.16806805</v>
      </c>
      <c r="J464">
        <v>4.1507567859999996</v>
      </c>
      <c r="K464">
        <v>3393992917</v>
      </c>
      <c r="L464" s="13">
        <v>336.99125344681403</v>
      </c>
      <c r="M464">
        <v>19.729607931500599</v>
      </c>
      <c r="N464" s="2">
        <v>13.13432816605</v>
      </c>
    </row>
    <row r="465" spans="1:14" x14ac:dyDescent="0.25">
      <c r="A465" t="s">
        <v>13</v>
      </c>
      <c r="B465">
        <v>2022</v>
      </c>
      <c r="C465" t="s">
        <v>16</v>
      </c>
      <c r="D465" t="s">
        <v>18</v>
      </c>
      <c r="E465">
        <v>16022</v>
      </c>
      <c r="F465">
        <v>853155478</v>
      </c>
      <c r="G465">
        <v>4708688752.8643103</v>
      </c>
      <c r="H465">
        <v>5906024.7290758304</v>
      </c>
      <c r="I465">
        <v>851989007.481776</v>
      </c>
      <c r="J465">
        <v>1.792201366</v>
      </c>
      <c r="K465">
        <v>2158522453</v>
      </c>
      <c r="L465" s="13">
        <v>615.09093892132796</v>
      </c>
      <c r="M465">
        <v>32.040155181378204</v>
      </c>
      <c r="N465" s="2">
        <v>11.180370314651601</v>
      </c>
    </row>
    <row r="466" spans="1:14" x14ac:dyDescent="0.25">
      <c r="A466" t="s">
        <v>13</v>
      </c>
      <c r="B466">
        <v>2022</v>
      </c>
      <c r="C466" t="s">
        <v>17</v>
      </c>
      <c r="D466" t="s">
        <v>25</v>
      </c>
      <c r="E466">
        <v>32689</v>
      </c>
      <c r="F466">
        <v>1680639557</v>
      </c>
      <c r="G466">
        <v>2181166132.23665</v>
      </c>
      <c r="H466">
        <v>220349421.787429</v>
      </c>
      <c r="I466">
        <v>1318244570.3353901</v>
      </c>
      <c r="J466">
        <v>3.3928200770000001</v>
      </c>
      <c r="K466">
        <v>2599505832</v>
      </c>
      <c r="L466" s="13">
        <v>652.75464096278904</v>
      </c>
      <c r="M466">
        <v>27.971112461173799</v>
      </c>
      <c r="N466" s="2">
        <v>6.6663092669169899</v>
      </c>
    </row>
    <row r="467" spans="1:14" x14ac:dyDescent="0.25">
      <c r="A467" t="s">
        <v>13</v>
      </c>
      <c r="B467">
        <v>2022</v>
      </c>
      <c r="C467" t="s">
        <v>19</v>
      </c>
      <c r="D467" t="s">
        <v>18</v>
      </c>
      <c r="E467">
        <v>47682</v>
      </c>
      <c r="F467">
        <v>2329313382</v>
      </c>
      <c r="G467">
        <v>944461228.33322299</v>
      </c>
      <c r="H467">
        <v>214293246.51635501</v>
      </c>
      <c r="I467">
        <v>336633455.01671702</v>
      </c>
      <c r="J467">
        <v>2.6031272859999999</v>
      </c>
      <c r="K467">
        <v>480376816</v>
      </c>
      <c r="L467" s="13">
        <v>334.778004020342</v>
      </c>
      <c r="M467">
        <v>86.765535438085706</v>
      </c>
      <c r="N467" s="2">
        <v>11.3888088301922</v>
      </c>
    </row>
    <row r="468" spans="1:14" x14ac:dyDescent="0.25">
      <c r="A468" t="s">
        <v>13</v>
      </c>
      <c r="B468">
        <v>2022</v>
      </c>
      <c r="C468" t="s">
        <v>20</v>
      </c>
      <c r="D468" t="s">
        <v>18</v>
      </c>
      <c r="E468">
        <v>28385</v>
      </c>
      <c r="F468">
        <v>1812524175</v>
      </c>
      <c r="G468">
        <v>3531968734.4029999</v>
      </c>
      <c r="H468">
        <v>410581493.47703499</v>
      </c>
      <c r="I468">
        <v>915381456.84591806</v>
      </c>
      <c r="J468">
        <v>4.8627103409999997</v>
      </c>
      <c r="K468">
        <v>1152534278</v>
      </c>
      <c r="L468" s="13">
        <v>636.06504468858304</v>
      </c>
      <c r="M468">
        <v>26.326528719427898</v>
      </c>
      <c r="N468" s="2">
        <v>13.5868358693759</v>
      </c>
    </row>
    <row r="469" spans="1:14" x14ac:dyDescent="0.25">
      <c r="A469" t="s">
        <v>13</v>
      </c>
      <c r="B469">
        <v>2022</v>
      </c>
      <c r="C469" t="s">
        <v>22</v>
      </c>
      <c r="D469" t="s">
        <v>25</v>
      </c>
      <c r="E469">
        <v>36134</v>
      </c>
      <c r="F469">
        <v>1909428962</v>
      </c>
      <c r="G469">
        <v>4030019776.8101101</v>
      </c>
      <c r="H469">
        <v>59463051.471112303</v>
      </c>
      <c r="I469">
        <v>764045024.69505596</v>
      </c>
      <c r="J469">
        <v>3.2722083259999999</v>
      </c>
      <c r="K469">
        <v>3579646429</v>
      </c>
      <c r="L469" s="13">
        <v>951.68097755073802</v>
      </c>
      <c r="M469">
        <v>39.234293904319301</v>
      </c>
      <c r="N469" s="2">
        <v>6.9009881330647502</v>
      </c>
    </row>
    <row r="470" spans="1:14" x14ac:dyDescent="0.25">
      <c r="A470" t="s">
        <v>24</v>
      </c>
      <c r="B470">
        <v>2022</v>
      </c>
      <c r="C470" t="s">
        <v>14</v>
      </c>
      <c r="D470" t="s">
        <v>25</v>
      </c>
      <c r="E470">
        <v>30912</v>
      </c>
      <c r="F470">
        <v>2399760384</v>
      </c>
      <c r="G470">
        <v>4682394356.7377901</v>
      </c>
      <c r="H470">
        <v>307654801.085087</v>
      </c>
      <c r="I470">
        <v>873956679.92719996</v>
      </c>
      <c r="J470">
        <v>4.6481781079999998</v>
      </c>
      <c r="K470">
        <v>510628406</v>
      </c>
      <c r="L470" s="13">
        <v>288.63469745178202</v>
      </c>
      <c r="M470">
        <v>29.729079910366501</v>
      </c>
      <c r="N470" s="2">
        <v>13.527118445467901</v>
      </c>
    </row>
    <row r="471" spans="1:14" x14ac:dyDescent="0.25">
      <c r="A471" t="s">
        <v>24</v>
      </c>
      <c r="B471">
        <v>2022</v>
      </c>
      <c r="C471" t="s">
        <v>16</v>
      </c>
      <c r="D471" t="s">
        <v>15</v>
      </c>
      <c r="E471">
        <v>4329</v>
      </c>
      <c r="F471">
        <v>344506149</v>
      </c>
      <c r="G471">
        <v>6371135790.9458504</v>
      </c>
      <c r="H471">
        <v>334952410.27875</v>
      </c>
      <c r="I471">
        <v>559272303.19773102</v>
      </c>
      <c r="J471">
        <v>1.029593797</v>
      </c>
      <c r="K471">
        <v>2052728307</v>
      </c>
      <c r="L471" s="13">
        <v>231.792827291403</v>
      </c>
      <c r="M471">
        <v>12.4264431495249</v>
      </c>
      <c r="N471" s="2">
        <v>4.2160206915084002</v>
      </c>
    </row>
    <row r="472" spans="1:14" x14ac:dyDescent="0.25">
      <c r="A472" t="s">
        <v>24</v>
      </c>
      <c r="B472">
        <v>2022</v>
      </c>
      <c r="C472" t="s">
        <v>17</v>
      </c>
      <c r="D472" t="s">
        <v>15</v>
      </c>
      <c r="E472">
        <v>17799</v>
      </c>
      <c r="F472">
        <v>1279374321</v>
      </c>
      <c r="G472">
        <v>2321373827.89781</v>
      </c>
      <c r="H472">
        <v>263670944.458754</v>
      </c>
      <c r="I472">
        <v>462513628.162027</v>
      </c>
      <c r="J472">
        <v>2.8110060790000002</v>
      </c>
      <c r="K472">
        <v>581998142</v>
      </c>
      <c r="L472" s="13">
        <v>667.39620756967599</v>
      </c>
      <c r="M472">
        <v>19.989667681180499</v>
      </c>
      <c r="N472" s="2">
        <v>16.292655357389702</v>
      </c>
    </row>
    <row r="473" spans="1:14" x14ac:dyDescent="0.25">
      <c r="A473" t="s">
        <v>24</v>
      </c>
      <c r="B473">
        <v>2022</v>
      </c>
      <c r="C473" t="s">
        <v>19</v>
      </c>
      <c r="D473" t="s">
        <v>18</v>
      </c>
      <c r="E473">
        <v>27945</v>
      </c>
      <c r="F473">
        <v>1162120770</v>
      </c>
      <c r="G473">
        <v>1481179929.83658</v>
      </c>
      <c r="H473">
        <v>249088364.03737399</v>
      </c>
      <c r="I473">
        <v>250849965.71556601</v>
      </c>
      <c r="J473">
        <v>2.4203447279999999</v>
      </c>
      <c r="K473">
        <v>1566644341</v>
      </c>
      <c r="L473" s="13">
        <v>921.92093779714503</v>
      </c>
      <c r="M473">
        <v>36.736867013724499</v>
      </c>
      <c r="N473" s="2">
        <v>17.444742148018101</v>
      </c>
    </row>
    <row r="474" spans="1:14" x14ac:dyDescent="0.25">
      <c r="A474" t="s">
        <v>24</v>
      </c>
      <c r="B474">
        <v>2022</v>
      </c>
      <c r="C474" t="s">
        <v>20</v>
      </c>
      <c r="D474" t="s">
        <v>25</v>
      </c>
      <c r="E474">
        <v>12218</v>
      </c>
      <c r="F474">
        <v>742817746</v>
      </c>
      <c r="G474">
        <v>3512017906.6369801</v>
      </c>
      <c r="H474">
        <v>332350112.56131399</v>
      </c>
      <c r="I474">
        <v>662615251.46211505</v>
      </c>
      <c r="J474">
        <v>2.791581131</v>
      </c>
      <c r="K474">
        <v>1555227088</v>
      </c>
      <c r="L474" s="13">
        <v>388.182357510673</v>
      </c>
      <c r="M474">
        <v>14.888561227349699</v>
      </c>
      <c r="N474" s="2">
        <v>17.970246319615999</v>
      </c>
    </row>
    <row r="475" spans="1:14" x14ac:dyDescent="0.25">
      <c r="A475" t="s">
        <v>24</v>
      </c>
      <c r="B475">
        <v>2022</v>
      </c>
      <c r="C475" t="s">
        <v>22</v>
      </c>
      <c r="D475" t="s">
        <v>25</v>
      </c>
      <c r="E475">
        <v>2105</v>
      </c>
      <c r="F475">
        <v>108289620</v>
      </c>
      <c r="G475">
        <v>1570957824.4503801</v>
      </c>
      <c r="H475">
        <v>164023084.43159699</v>
      </c>
      <c r="I475">
        <v>1138308595.0639999</v>
      </c>
      <c r="J475">
        <v>3.077159</v>
      </c>
      <c r="K475">
        <v>2211349198</v>
      </c>
      <c r="L475" s="13">
        <v>571.26961689757502</v>
      </c>
      <c r="M475">
        <v>2.5280426584680402</v>
      </c>
      <c r="N475" s="2">
        <v>17.207314217170001</v>
      </c>
    </row>
    <row r="476" spans="1:14" x14ac:dyDescent="0.25">
      <c r="A476" t="s">
        <v>27</v>
      </c>
      <c r="B476">
        <v>2022</v>
      </c>
      <c r="C476" t="s">
        <v>14</v>
      </c>
      <c r="D476" t="s">
        <v>23</v>
      </c>
      <c r="E476">
        <v>15314</v>
      </c>
      <c r="F476">
        <v>997293622</v>
      </c>
      <c r="G476">
        <v>5417549012.3396397</v>
      </c>
      <c r="H476">
        <v>134561688.08699399</v>
      </c>
      <c r="I476">
        <v>1476992856.9275701</v>
      </c>
      <c r="J476">
        <v>2.8868047479999999</v>
      </c>
      <c r="K476">
        <v>2437231880</v>
      </c>
      <c r="L476" s="13">
        <v>356.948832933061</v>
      </c>
      <c r="M476">
        <v>22.441383352872201</v>
      </c>
      <c r="N476" s="2">
        <v>18.914039095809098</v>
      </c>
    </row>
    <row r="477" spans="1:14" x14ac:dyDescent="0.25">
      <c r="A477" t="s">
        <v>27</v>
      </c>
      <c r="B477">
        <v>2022</v>
      </c>
      <c r="C477" t="s">
        <v>16</v>
      </c>
      <c r="D477" t="s">
        <v>26</v>
      </c>
      <c r="E477">
        <v>19833</v>
      </c>
      <c r="F477">
        <v>1389599145</v>
      </c>
      <c r="G477">
        <v>3351501377.9272399</v>
      </c>
      <c r="H477">
        <v>187286322.071035</v>
      </c>
      <c r="I477">
        <v>2113988191.41484</v>
      </c>
      <c r="J477">
        <v>3.9014475819999999</v>
      </c>
      <c r="K477">
        <v>543263649</v>
      </c>
      <c r="L477" s="13">
        <v>657.38663156115695</v>
      </c>
      <c r="M477">
        <v>22.234304932735402</v>
      </c>
      <c r="N477" s="2">
        <v>14.110376224546201</v>
      </c>
    </row>
    <row r="478" spans="1:14" x14ac:dyDescent="0.25">
      <c r="A478" t="s">
        <v>27</v>
      </c>
      <c r="B478">
        <v>2022</v>
      </c>
      <c r="C478" t="s">
        <v>17</v>
      </c>
      <c r="D478" t="s">
        <v>15</v>
      </c>
      <c r="E478">
        <v>41526</v>
      </c>
      <c r="F478">
        <v>3082765662</v>
      </c>
      <c r="G478">
        <v>2865279125.1314001</v>
      </c>
      <c r="H478">
        <v>298656946.403916</v>
      </c>
      <c r="I478">
        <v>668338922.94426</v>
      </c>
      <c r="J478">
        <v>3.6606673500000002</v>
      </c>
      <c r="K478">
        <v>1012246217</v>
      </c>
      <c r="L478" s="13">
        <v>873.51675540039901</v>
      </c>
      <c r="M478">
        <v>72.929399367755494</v>
      </c>
      <c r="N478" s="2">
        <v>13.6921797597906</v>
      </c>
    </row>
    <row r="479" spans="1:14" x14ac:dyDescent="0.25">
      <c r="A479" t="s">
        <v>27</v>
      </c>
      <c r="B479">
        <v>2022</v>
      </c>
      <c r="C479" t="s">
        <v>19</v>
      </c>
      <c r="D479" t="s">
        <v>25</v>
      </c>
      <c r="E479">
        <v>36643</v>
      </c>
      <c r="F479">
        <v>1720645351</v>
      </c>
      <c r="G479">
        <v>3781528741.50317</v>
      </c>
      <c r="H479">
        <v>44353023.009378999</v>
      </c>
      <c r="I479">
        <v>1988764011.2890699</v>
      </c>
      <c r="J479">
        <v>4.2810514089999998</v>
      </c>
      <c r="K479">
        <v>889642727</v>
      </c>
      <c r="L479" s="13">
        <v>758.705828534082</v>
      </c>
      <c r="M479">
        <v>27.366557876576699</v>
      </c>
      <c r="N479" s="2">
        <v>18.2524123052739</v>
      </c>
    </row>
    <row r="480" spans="1:14" x14ac:dyDescent="0.25">
      <c r="A480" t="s">
        <v>27</v>
      </c>
      <c r="B480">
        <v>2022</v>
      </c>
      <c r="C480" t="s">
        <v>20</v>
      </c>
      <c r="D480" t="s">
        <v>25</v>
      </c>
      <c r="E480">
        <v>10840</v>
      </c>
      <c r="F480">
        <v>578769280</v>
      </c>
      <c r="G480">
        <v>4885677980.7844</v>
      </c>
      <c r="H480">
        <v>339644554.465518</v>
      </c>
      <c r="I480">
        <v>836148297.73630798</v>
      </c>
      <c r="J480">
        <v>2.69033005</v>
      </c>
      <c r="K480">
        <v>757521951</v>
      </c>
      <c r="L480" s="13">
        <v>726.18041827015998</v>
      </c>
      <c r="M480">
        <v>10.378171373862999</v>
      </c>
      <c r="N480" s="2">
        <v>2.2492815729270799</v>
      </c>
    </row>
    <row r="481" spans="1:14" x14ac:dyDescent="0.25">
      <c r="A481" t="s">
        <v>27</v>
      </c>
      <c r="B481">
        <v>2022</v>
      </c>
      <c r="C481" t="s">
        <v>22</v>
      </c>
      <c r="D481" t="s">
        <v>18</v>
      </c>
      <c r="E481">
        <v>35031</v>
      </c>
      <c r="F481">
        <v>1338394386</v>
      </c>
      <c r="G481">
        <v>224450495.85247499</v>
      </c>
      <c r="H481">
        <v>308218584.26751</v>
      </c>
      <c r="I481">
        <v>69384863.641595796</v>
      </c>
      <c r="J481">
        <v>1.4670908039999999</v>
      </c>
      <c r="K481">
        <v>765441082</v>
      </c>
      <c r="L481" s="13">
        <v>974.04901998482603</v>
      </c>
      <c r="M481">
        <v>90.7797558889839</v>
      </c>
      <c r="N481" s="2">
        <v>17.9896109074371</v>
      </c>
    </row>
    <row r="482" spans="1:14" x14ac:dyDescent="0.25">
      <c r="A482" t="s">
        <v>28</v>
      </c>
      <c r="B482">
        <v>2022</v>
      </c>
      <c r="C482" t="s">
        <v>14</v>
      </c>
      <c r="D482" t="s">
        <v>21</v>
      </c>
      <c r="E482">
        <v>5636</v>
      </c>
      <c r="F482">
        <v>419870728</v>
      </c>
      <c r="G482">
        <v>5235018996.6855001</v>
      </c>
      <c r="H482">
        <v>371765725.957672</v>
      </c>
      <c r="I482">
        <v>285072562.37348801</v>
      </c>
      <c r="J482">
        <v>2.0466633700000001</v>
      </c>
      <c r="K482">
        <v>3944855753</v>
      </c>
      <c r="L482" s="13">
        <v>290.27833022222501</v>
      </c>
      <c r="M482">
        <v>8.1062033454629105</v>
      </c>
      <c r="N482" s="2">
        <v>7.7791837151426204</v>
      </c>
    </row>
    <row r="483" spans="1:14" x14ac:dyDescent="0.25">
      <c r="A483" t="s">
        <v>28</v>
      </c>
      <c r="B483">
        <v>2022</v>
      </c>
      <c r="C483" t="s">
        <v>16</v>
      </c>
      <c r="D483" t="s">
        <v>26</v>
      </c>
      <c r="E483">
        <v>13998</v>
      </c>
      <c r="F483">
        <v>685440066</v>
      </c>
      <c r="G483">
        <v>4446389321.4674597</v>
      </c>
      <c r="H483">
        <v>368494265.20387602</v>
      </c>
      <c r="I483">
        <v>2553262005.65657</v>
      </c>
      <c r="J483">
        <v>2.2513530660000001</v>
      </c>
      <c r="K483">
        <v>480971704</v>
      </c>
      <c r="L483" s="13">
        <v>218.93080992059899</v>
      </c>
      <c r="M483">
        <v>17.5308085362188</v>
      </c>
      <c r="N483" s="2">
        <v>15.677026313365401</v>
      </c>
    </row>
    <row r="484" spans="1:14" x14ac:dyDescent="0.25">
      <c r="A484" t="s">
        <v>28</v>
      </c>
      <c r="B484">
        <v>2022</v>
      </c>
      <c r="C484" t="s">
        <v>17</v>
      </c>
      <c r="D484" t="s">
        <v>25</v>
      </c>
      <c r="E484">
        <v>23567</v>
      </c>
      <c r="F484">
        <v>1557731566</v>
      </c>
      <c r="G484">
        <v>2627359077.8789802</v>
      </c>
      <c r="H484">
        <v>123643498.422378</v>
      </c>
      <c r="I484">
        <v>1446227930.3606801</v>
      </c>
      <c r="J484">
        <v>4.7656448940000002</v>
      </c>
      <c r="K484">
        <v>786025335</v>
      </c>
      <c r="L484" s="13">
        <v>841.95239386817195</v>
      </c>
      <c r="M484">
        <v>20.7463290960949</v>
      </c>
      <c r="N484" s="2">
        <v>18.147404053829799</v>
      </c>
    </row>
    <row r="485" spans="1:14" x14ac:dyDescent="0.25">
      <c r="A485" t="s">
        <v>28</v>
      </c>
      <c r="B485">
        <v>2022</v>
      </c>
      <c r="C485" t="s">
        <v>19</v>
      </c>
      <c r="D485" t="s">
        <v>15</v>
      </c>
      <c r="E485">
        <v>7513</v>
      </c>
      <c r="F485">
        <v>226832496</v>
      </c>
      <c r="G485">
        <v>812311383.471591</v>
      </c>
      <c r="H485">
        <v>67609810.808187306</v>
      </c>
      <c r="I485">
        <v>1156473416.0376699</v>
      </c>
      <c r="J485">
        <v>0.96693187199999997</v>
      </c>
      <c r="K485">
        <v>894549026</v>
      </c>
      <c r="L485" s="13">
        <v>790.82066550260697</v>
      </c>
      <c r="M485">
        <v>23.536230067980298</v>
      </c>
      <c r="N485" s="2">
        <v>17.8024919667718</v>
      </c>
    </row>
    <row r="486" spans="1:14" x14ac:dyDescent="0.25">
      <c r="A486" t="s">
        <v>28</v>
      </c>
      <c r="B486">
        <v>2022</v>
      </c>
      <c r="C486" t="s">
        <v>20</v>
      </c>
      <c r="D486" t="s">
        <v>18</v>
      </c>
      <c r="E486">
        <v>31926</v>
      </c>
      <c r="F486">
        <v>1178388660</v>
      </c>
      <c r="G486">
        <v>2088514584.8013301</v>
      </c>
      <c r="H486">
        <v>222454204.805033</v>
      </c>
      <c r="I486">
        <v>1321029974.4684801</v>
      </c>
      <c r="J486">
        <v>3.378383028</v>
      </c>
      <c r="K486">
        <v>805621569</v>
      </c>
      <c r="L486" s="13">
        <v>266.25430651226998</v>
      </c>
      <c r="M486">
        <v>27.868852459016299</v>
      </c>
      <c r="N486" s="2">
        <v>19.407558072303399</v>
      </c>
    </row>
    <row r="487" spans="1:14" x14ac:dyDescent="0.25">
      <c r="A487" t="s">
        <v>28</v>
      </c>
      <c r="B487">
        <v>2022</v>
      </c>
      <c r="C487" t="s">
        <v>22</v>
      </c>
      <c r="D487" t="s">
        <v>25</v>
      </c>
      <c r="E487">
        <v>33699</v>
      </c>
      <c r="F487">
        <v>2666399676</v>
      </c>
      <c r="G487">
        <v>2818971537.9600801</v>
      </c>
      <c r="H487">
        <v>27347270.286690701</v>
      </c>
      <c r="I487">
        <v>1147397074.49944</v>
      </c>
      <c r="J487">
        <v>2.856339792</v>
      </c>
      <c r="K487">
        <v>1161799741</v>
      </c>
      <c r="L487" s="13">
        <v>981.02834229940902</v>
      </c>
      <c r="M487">
        <v>84.378286343832897</v>
      </c>
      <c r="N487" s="2">
        <v>8.2699273771880808</v>
      </c>
    </row>
    <row r="488" spans="1:14" x14ac:dyDescent="0.25">
      <c r="A488" t="s">
        <v>29</v>
      </c>
      <c r="B488">
        <v>2022</v>
      </c>
      <c r="C488" t="s">
        <v>14</v>
      </c>
      <c r="D488" t="s">
        <v>21</v>
      </c>
      <c r="E488">
        <v>26590</v>
      </c>
      <c r="F488">
        <v>881538270</v>
      </c>
      <c r="G488">
        <v>1957615127.6024699</v>
      </c>
      <c r="H488">
        <v>58301187.281662501</v>
      </c>
      <c r="I488">
        <v>1326256266.9220099</v>
      </c>
      <c r="J488">
        <v>1.828329342</v>
      </c>
      <c r="K488">
        <v>684793165</v>
      </c>
      <c r="L488" s="13">
        <v>481.170917423802</v>
      </c>
      <c r="M488">
        <v>36.177855179732703</v>
      </c>
      <c r="N488" s="2">
        <v>17.370121748604099</v>
      </c>
    </row>
    <row r="489" spans="1:14" x14ac:dyDescent="0.25">
      <c r="A489" t="s">
        <v>29</v>
      </c>
      <c r="B489">
        <v>2022</v>
      </c>
      <c r="C489" t="s">
        <v>16</v>
      </c>
      <c r="D489" t="s">
        <v>15</v>
      </c>
      <c r="E489">
        <v>17449</v>
      </c>
      <c r="F489">
        <v>838930471</v>
      </c>
      <c r="G489">
        <v>1920439838.1062</v>
      </c>
      <c r="H489">
        <v>279050015.94378698</v>
      </c>
      <c r="I489">
        <v>1252978396.29861</v>
      </c>
      <c r="J489">
        <v>1.915032136</v>
      </c>
      <c r="K489">
        <v>297779140</v>
      </c>
      <c r="L489" s="13">
        <v>398.294225776318</v>
      </c>
      <c r="M489">
        <v>33.682727202532597</v>
      </c>
      <c r="N489" s="2">
        <v>18.094253924462301</v>
      </c>
    </row>
    <row r="490" spans="1:14" x14ac:dyDescent="0.25">
      <c r="A490" t="s">
        <v>29</v>
      </c>
      <c r="B490">
        <v>2022</v>
      </c>
      <c r="C490" t="s">
        <v>17</v>
      </c>
      <c r="D490" t="s">
        <v>15</v>
      </c>
      <c r="E490">
        <v>17961</v>
      </c>
      <c r="F490">
        <v>645787755</v>
      </c>
      <c r="G490">
        <v>4795515175.8673</v>
      </c>
      <c r="H490">
        <v>55161275.684081197</v>
      </c>
      <c r="I490">
        <v>1518947645.4849501</v>
      </c>
      <c r="J490">
        <v>3.2183030549999998</v>
      </c>
      <c r="K490">
        <v>1046371016</v>
      </c>
      <c r="L490" s="13">
        <v>334.25301846657402</v>
      </c>
      <c r="M490">
        <v>21.6956973401299</v>
      </c>
      <c r="N490" s="2">
        <v>7.5898816306143297</v>
      </c>
    </row>
    <row r="491" spans="1:14" x14ac:dyDescent="0.25">
      <c r="A491" t="s">
        <v>29</v>
      </c>
      <c r="B491">
        <v>2022</v>
      </c>
      <c r="C491" t="s">
        <v>19</v>
      </c>
      <c r="D491" t="s">
        <v>26</v>
      </c>
      <c r="E491">
        <v>9170</v>
      </c>
      <c r="F491">
        <v>371586740</v>
      </c>
      <c r="G491">
        <v>765804596.18855405</v>
      </c>
      <c r="H491">
        <v>92808495.883958399</v>
      </c>
      <c r="I491">
        <v>574140530.56967604</v>
      </c>
      <c r="J491">
        <v>0.47489695599999998</v>
      </c>
      <c r="K491">
        <v>468228615</v>
      </c>
      <c r="L491" s="13">
        <v>775.37273159250003</v>
      </c>
      <c r="M491">
        <v>77.007054081289894</v>
      </c>
      <c r="N491" s="2">
        <v>10.484973046634501</v>
      </c>
    </row>
    <row r="492" spans="1:14" x14ac:dyDescent="0.25">
      <c r="A492" t="s">
        <v>29</v>
      </c>
      <c r="B492">
        <v>2022</v>
      </c>
      <c r="C492" t="s">
        <v>20</v>
      </c>
      <c r="D492" t="s">
        <v>15</v>
      </c>
      <c r="E492">
        <v>14777</v>
      </c>
      <c r="F492">
        <v>496211660</v>
      </c>
      <c r="G492">
        <v>2481624566.9944201</v>
      </c>
      <c r="H492">
        <v>305931832.166565</v>
      </c>
      <c r="I492">
        <v>682519176.62549198</v>
      </c>
      <c r="J492">
        <v>3.6575642359999998</v>
      </c>
      <c r="K492">
        <v>1471248396</v>
      </c>
      <c r="L492" s="13">
        <v>629.52357147535497</v>
      </c>
      <c r="M492">
        <v>14.5041764411421</v>
      </c>
      <c r="N492" s="2">
        <v>17.5242746417637</v>
      </c>
    </row>
    <row r="493" spans="1:14" x14ac:dyDescent="0.25">
      <c r="A493" t="s">
        <v>29</v>
      </c>
      <c r="B493">
        <v>2022</v>
      </c>
      <c r="C493" t="s">
        <v>22</v>
      </c>
      <c r="D493" t="s">
        <v>15</v>
      </c>
      <c r="E493">
        <v>47285</v>
      </c>
      <c r="F493">
        <v>1938164865</v>
      </c>
      <c r="G493">
        <v>1627329556.4997799</v>
      </c>
      <c r="H493">
        <v>63569711.8971797</v>
      </c>
      <c r="I493">
        <v>710943497.88417304</v>
      </c>
      <c r="J493">
        <v>5.3182670459999999</v>
      </c>
      <c r="K493">
        <v>546749592</v>
      </c>
      <c r="L493" s="13">
        <v>898.27027570989196</v>
      </c>
      <c r="M493">
        <v>34.039045740530099</v>
      </c>
      <c r="N493" s="2">
        <v>2.5421135483164701</v>
      </c>
    </row>
    <row r="494" spans="1:14" x14ac:dyDescent="0.25">
      <c r="A494" t="s">
        <v>30</v>
      </c>
      <c r="B494">
        <v>2022</v>
      </c>
      <c r="C494" t="s">
        <v>14</v>
      </c>
      <c r="D494" t="s">
        <v>26</v>
      </c>
      <c r="E494">
        <v>21353</v>
      </c>
      <c r="F494">
        <v>1469983226</v>
      </c>
      <c r="G494">
        <v>2914608471.1961799</v>
      </c>
      <c r="H494">
        <v>204121206.90644699</v>
      </c>
      <c r="I494">
        <v>2019500077.43206</v>
      </c>
      <c r="J494">
        <v>4.3733538980000004</v>
      </c>
      <c r="K494">
        <v>1389025025</v>
      </c>
      <c r="L494" s="13">
        <v>202.92901056634301</v>
      </c>
      <c r="M494">
        <v>18.107118023167001</v>
      </c>
      <c r="N494" s="2">
        <v>13.740649366392599</v>
      </c>
    </row>
    <row r="495" spans="1:14" x14ac:dyDescent="0.25">
      <c r="A495" t="s">
        <v>30</v>
      </c>
      <c r="B495">
        <v>2022</v>
      </c>
      <c r="C495" t="s">
        <v>16</v>
      </c>
      <c r="D495" t="s">
        <v>18</v>
      </c>
      <c r="E495">
        <v>28645</v>
      </c>
      <c r="F495">
        <v>1394553180</v>
      </c>
      <c r="G495">
        <v>3953996429.9309502</v>
      </c>
      <c r="H495">
        <v>176978247.68059</v>
      </c>
      <c r="I495">
        <v>39095517.192977898</v>
      </c>
      <c r="J495">
        <v>4.5041931819999999</v>
      </c>
      <c r="K495">
        <v>2235372303</v>
      </c>
      <c r="L495" s="13">
        <v>580.77696666735005</v>
      </c>
      <c r="M495">
        <v>22.9604514339761</v>
      </c>
      <c r="N495" s="2">
        <v>3.1259852287794501</v>
      </c>
    </row>
    <row r="496" spans="1:14" x14ac:dyDescent="0.25">
      <c r="A496" t="s">
        <v>30</v>
      </c>
      <c r="B496">
        <v>2022</v>
      </c>
      <c r="C496" t="s">
        <v>17</v>
      </c>
      <c r="D496" t="s">
        <v>21</v>
      </c>
      <c r="E496">
        <v>48510</v>
      </c>
      <c r="F496">
        <v>2373933870</v>
      </c>
      <c r="G496">
        <v>2637730578.0393701</v>
      </c>
      <c r="H496">
        <v>361774558.66135502</v>
      </c>
      <c r="I496">
        <v>888518920.90168798</v>
      </c>
      <c r="J496">
        <v>4.02788317</v>
      </c>
      <c r="K496">
        <v>1613686128</v>
      </c>
      <c r="L496" s="13">
        <v>827.29964166083403</v>
      </c>
      <c r="M496">
        <v>39.638829874162397</v>
      </c>
      <c r="N496" s="2">
        <v>7.0241937262142597</v>
      </c>
    </row>
    <row r="497" spans="1:14" x14ac:dyDescent="0.25">
      <c r="A497" t="s">
        <v>30</v>
      </c>
      <c r="B497">
        <v>2022</v>
      </c>
      <c r="C497" t="s">
        <v>19</v>
      </c>
      <c r="D497" t="s">
        <v>25</v>
      </c>
      <c r="E497">
        <v>33126</v>
      </c>
      <c r="F497">
        <v>1022168982</v>
      </c>
      <c r="G497">
        <v>838810093.42533004</v>
      </c>
      <c r="H497">
        <v>205909275.72687599</v>
      </c>
      <c r="I497">
        <v>1170993602.16641</v>
      </c>
      <c r="J497">
        <v>4.2530302430000004</v>
      </c>
      <c r="K497">
        <v>874906078</v>
      </c>
      <c r="L497" s="13">
        <v>498.46019562395702</v>
      </c>
      <c r="M497">
        <v>25.264458460764001</v>
      </c>
      <c r="N497" s="2">
        <v>7.0297351202451202</v>
      </c>
    </row>
    <row r="498" spans="1:14" x14ac:dyDescent="0.25">
      <c r="A498" t="s">
        <v>30</v>
      </c>
      <c r="B498">
        <v>2022</v>
      </c>
      <c r="C498" t="s">
        <v>20</v>
      </c>
      <c r="D498" t="s">
        <v>25</v>
      </c>
      <c r="E498">
        <v>11106</v>
      </c>
      <c r="F498">
        <v>493861608</v>
      </c>
      <c r="G498">
        <v>3330036178.0860901</v>
      </c>
      <c r="H498">
        <v>310677512.99009198</v>
      </c>
      <c r="I498">
        <v>1612832367.16413</v>
      </c>
      <c r="J498">
        <v>0.66664537199999996</v>
      </c>
      <c r="K498">
        <v>2008639612</v>
      </c>
      <c r="L498" s="13">
        <v>226.383609662163</v>
      </c>
      <c r="M498">
        <v>67.028788701792493</v>
      </c>
      <c r="N498" s="2">
        <v>6.8462466840037797</v>
      </c>
    </row>
    <row r="499" spans="1:14" x14ac:dyDescent="0.25">
      <c r="A499" t="s">
        <v>30</v>
      </c>
      <c r="B499">
        <v>2022</v>
      </c>
      <c r="C499" t="s">
        <v>22</v>
      </c>
      <c r="D499" t="s">
        <v>26</v>
      </c>
      <c r="E499">
        <v>4987</v>
      </c>
      <c r="F499">
        <v>184573857</v>
      </c>
      <c r="G499">
        <v>4634021185.62885</v>
      </c>
      <c r="H499">
        <v>204716085.721775</v>
      </c>
      <c r="I499">
        <v>1084958007.5894799</v>
      </c>
      <c r="J499">
        <v>2.8504751370000001</v>
      </c>
      <c r="K499">
        <v>1230022402</v>
      </c>
      <c r="L499" s="13">
        <v>917.00873942397402</v>
      </c>
      <c r="M499">
        <v>5.4611358111215704</v>
      </c>
      <c r="N499" s="2">
        <v>11.0718738554275</v>
      </c>
    </row>
    <row r="500" spans="1:14" x14ac:dyDescent="0.25">
      <c r="A500" t="s">
        <v>31</v>
      </c>
      <c r="B500">
        <v>2022</v>
      </c>
      <c r="C500" t="s">
        <v>14</v>
      </c>
      <c r="D500" t="s">
        <v>21</v>
      </c>
      <c r="E500">
        <v>12604</v>
      </c>
      <c r="F500">
        <v>676507096</v>
      </c>
      <c r="G500">
        <v>2804430522.1142902</v>
      </c>
      <c r="H500">
        <v>241580180.06972399</v>
      </c>
      <c r="I500">
        <v>436296147.37353402</v>
      </c>
      <c r="J500">
        <v>1.8118121679999999</v>
      </c>
      <c r="K500">
        <v>293562403</v>
      </c>
      <c r="L500" s="13">
        <v>284.63005998440701</v>
      </c>
      <c r="M500">
        <v>23.123211271739901</v>
      </c>
      <c r="N500" s="2">
        <v>4.4964236980289103</v>
      </c>
    </row>
    <row r="501" spans="1:14" x14ac:dyDescent="0.25">
      <c r="A501" t="s">
        <v>31</v>
      </c>
      <c r="B501">
        <v>2022</v>
      </c>
      <c r="C501" t="s">
        <v>16</v>
      </c>
      <c r="D501" t="s">
        <v>25</v>
      </c>
      <c r="E501">
        <v>30838</v>
      </c>
      <c r="F501">
        <v>1298742370</v>
      </c>
      <c r="G501">
        <v>3324905939.20714</v>
      </c>
      <c r="H501">
        <v>141774723.70612499</v>
      </c>
      <c r="I501">
        <v>697298254.82737195</v>
      </c>
      <c r="J501">
        <v>3.6031569239999999</v>
      </c>
      <c r="K501">
        <v>2326424424</v>
      </c>
      <c r="L501" s="13">
        <v>806.89511991237998</v>
      </c>
      <c r="M501">
        <v>28.5156827933126</v>
      </c>
      <c r="N501" s="2">
        <v>4.4633866495046997</v>
      </c>
    </row>
    <row r="502" spans="1:14" x14ac:dyDescent="0.25">
      <c r="A502" t="s">
        <v>31</v>
      </c>
      <c r="B502">
        <v>2022</v>
      </c>
      <c r="C502" t="s">
        <v>17</v>
      </c>
      <c r="D502" t="s">
        <v>26</v>
      </c>
      <c r="E502">
        <v>7288</v>
      </c>
      <c r="F502">
        <v>362432240</v>
      </c>
      <c r="G502">
        <v>1690714573.3709199</v>
      </c>
      <c r="H502">
        <v>49965910.854121603</v>
      </c>
      <c r="I502">
        <v>630182011.25207698</v>
      </c>
      <c r="J502">
        <v>0.78393732000000005</v>
      </c>
      <c r="K502">
        <v>1997885690</v>
      </c>
      <c r="L502" s="13">
        <v>771.13097743294202</v>
      </c>
      <c r="M502">
        <v>29.5251985091557</v>
      </c>
      <c r="N502" s="2">
        <v>1.9439713933634899</v>
      </c>
    </row>
    <row r="503" spans="1:14" x14ac:dyDescent="0.25">
      <c r="A503" t="s">
        <v>31</v>
      </c>
      <c r="B503">
        <v>2022</v>
      </c>
      <c r="C503" t="s">
        <v>19</v>
      </c>
      <c r="D503" t="s">
        <v>25</v>
      </c>
      <c r="E503">
        <v>8495</v>
      </c>
      <c r="F503">
        <v>339867960</v>
      </c>
      <c r="G503">
        <v>2586072075.9830298</v>
      </c>
      <c r="H503">
        <v>205599265.10375199</v>
      </c>
      <c r="I503">
        <v>740618315.61109602</v>
      </c>
      <c r="J503">
        <v>0.55231838799999999</v>
      </c>
      <c r="K503">
        <v>367820598</v>
      </c>
      <c r="L503" s="13">
        <v>629.17779214954305</v>
      </c>
      <c r="M503">
        <v>49.947083725305703</v>
      </c>
      <c r="N503" s="2">
        <v>3.1373335776092901</v>
      </c>
    </row>
    <row r="504" spans="1:14" x14ac:dyDescent="0.25">
      <c r="A504" t="s">
        <v>31</v>
      </c>
      <c r="B504">
        <v>2022</v>
      </c>
      <c r="C504" t="s">
        <v>20</v>
      </c>
      <c r="D504" t="s">
        <v>26</v>
      </c>
      <c r="E504">
        <v>46928</v>
      </c>
      <c r="F504">
        <v>3521242480</v>
      </c>
      <c r="G504">
        <v>677142956.66663694</v>
      </c>
      <c r="H504">
        <v>213889796.215913</v>
      </c>
      <c r="I504">
        <v>278700868.74321198</v>
      </c>
      <c r="J504">
        <v>6.3311030879999999</v>
      </c>
      <c r="K504">
        <v>131814556</v>
      </c>
      <c r="L504" s="13">
        <v>778.69204524024201</v>
      </c>
      <c r="M504">
        <v>33.367463026166099</v>
      </c>
      <c r="N504" s="2">
        <v>8.7528957989123306</v>
      </c>
    </row>
    <row r="505" spans="1:14" x14ac:dyDescent="0.25">
      <c r="A505" t="s">
        <v>31</v>
      </c>
      <c r="B505">
        <v>2022</v>
      </c>
      <c r="C505" t="s">
        <v>22</v>
      </c>
      <c r="D505" t="s">
        <v>25</v>
      </c>
      <c r="E505">
        <v>37859</v>
      </c>
      <c r="F505">
        <v>2113213662</v>
      </c>
      <c r="G505">
        <v>2589132076.1480198</v>
      </c>
      <c r="H505">
        <v>161416015.01504299</v>
      </c>
      <c r="I505">
        <v>181171092.04609901</v>
      </c>
      <c r="J505">
        <v>3.8603418440000001</v>
      </c>
      <c r="K505">
        <v>632681646</v>
      </c>
      <c r="L505" s="13">
        <v>440.72673140658901</v>
      </c>
      <c r="M505">
        <v>42.597551644988499</v>
      </c>
      <c r="N505" s="2">
        <v>18.9759880734766</v>
      </c>
    </row>
    <row r="506" spans="1:14" x14ac:dyDescent="0.25">
      <c r="A506" t="s">
        <v>13</v>
      </c>
      <c r="B506">
        <v>2023</v>
      </c>
      <c r="C506" t="s">
        <v>14</v>
      </c>
      <c r="D506" t="s">
        <v>21</v>
      </c>
      <c r="E506">
        <v>38844</v>
      </c>
      <c r="F506">
        <v>2038455432</v>
      </c>
      <c r="G506">
        <v>3188997257.4475799</v>
      </c>
      <c r="H506">
        <v>364350280.76222599</v>
      </c>
      <c r="I506">
        <v>1166213063.2009399</v>
      </c>
      <c r="J506">
        <v>3.8201263559999998</v>
      </c>
      <c r="K506">
        <v>97319748</v>
      </c>
      <c r="L506" s="13">
        <v>823.75057596317595</v>
      </c>
      <c r="M506">
        <v>31.988273272284001</v>
      </c>
      <c r="N506" s="2">
        <v>2.9664699310857401</v>
      </c>
    </row>
    <row r="507" spans="1:14" x14ac:dyDescent="0.25">
      <c r="A507" t="s">
        <v>13</v>
      </c>
      <c r="B507">
        <v>2023</v>
      </c>
      <c r="C507" t="s">
        <v>16</v>
      </c>
      <c r="D507" t="s">
        <v>21</v>
      </c>
      <c r="E507">
        <v>28772</v>
      </c>
      <c r="F507">
        <v>1491540480</v>
      </c>
      <c r="G507">
        <v>1195481844.91029</v>
      </c>
      <c r="H507">
        <v>165039758.03598699</v>
      </c>
      <c r="I507">
        <v>441068898.18088299</v>
      </c>
      <c r="J507">
        <v>4.5159017549999998</v>
      </c>
      <c r="K507">
        <v>543762811</v>
      </c>
      <c r="L507" s="13">
        <v>317.83265979278502</v>
      </c>
      <c r="M507">
        <v>25.5644308599962</v>
      </c>
      <c r="N507" s="2">
        <v>11.4764698709531</v>
      </c>
    </row>
    <row r="508" spans="1:14" x14ac:dyDescent="0.25">
      <c r="A508" t="s">
        <v>13</v>
      </c>
      <c r="B508">
        <v>2023</v>
      </c>
      <c r="C508" t="s">
        <v>17</v>
      </c>
      <c r="D508" t="s">
        <v>21</v>
      </c>
      <c r="E508">
        <v>17612</v>
      </c>
      <c r="F508">
        <v>685318144</v>
      </c>
      <c r="G508">
        <v>3964279090.4427099</v>
      </c>
      <c r="H508">
        <v>307341268.87257701</v>
      </c>
      <c r="I508">
        <v>707775876.57282901</v>
      </c>
      <c r="J508">
        <v>1.7449782599999999</v>
      </c>
      <c r="K508">
        <v>774694191</v>
      </c>
      <c r="L508" s="13">
        <v>816.26953076300504</v>
      </c>
      <c r="M508">
        <v>25.9610849056603</v>
      </c>
      <c r="N508" s="2">
        <v>9.5003662293009903</v>
      </c>
    </row>
    <row r="509" spans="1:14" x14ac:dyDescent="0.25">
      <c r="A509" t="s">
        <v>13</v>
      </c>
      <c r="B509">
        <v>2023</v>
      </c>
      <c r="C509" t="s">
        <v>19</v>
      </c>
      <c r="D509" t="s">
        <v>21</v>
      </c>
      <c r="E509">
        <v>13670</v>
      </c>
      <c r="F509">
        <v>657267270</v>
      </c>
      <c r="G509">
        <v>1786048672.7629001</v>
      </c>
      <c r="H509">
        <v>121381914.22872999</v>
      </c>
      <c r="I509">
        <v>1257638472.2558601</v>
      </c>
      <c r="J509">
        <v>0.75873038999999998</v>
      </c>
      <c r="K509">
        <v>1540687239</v>
      </c>
      <c r="L509" s="13">
        <v>539.76049178339304</v>
      </c>
      <c r="M509">
        <v>83.813611281422396</v>
      </c>
      <c r="N509" s="2">
        <v>16.862257299418001</v>
      </c>
    </row>
    <row r="510" spans="1:14" x14ac:dyDescent="0.25">
      <c r="A510" t="s">
        <v>13</v>
      </c>
      <c r="B510">
        <v>2023</v>
      </c>
      <c r="C510" t="s">
        <v>20</v>
      </c>
      <c r="D510" t="s">
        <v>18</v>
      </c>
      <c r="E510">
        <v>1369</v>
      </c>
      <c r="F510">
        <v>97300306</v>
      </c>
      <c r="G510">
        <v>475291073.34982699</v>
      </c>
      <c r="H510">
        <v>110113974.767625</v>
      </c>
      <c r="I510">
        <v>1453311024.1063199</v>
      </c>
      <c r="J510">
        <v>1.7322258260000001</v>
      </c>
      <c r="K510">
        <v>339776356</v>
      </c>
      <c r="L510" s="13">
        <v>886.95830623315396</v>
      </c>
      <c r="M510">
        <v>2.5733566420421399</v>
      </c>
      <c r="N510" s="2">
        <v>14.6368441501515</v>
      </c>
    </row>
    <row r="511" spans="1:14" x14ac:dyDescent="0.25">
      <c r="A511" t="s">
        <v>13</v>
      </c>
      <c r="B511">
        <v>2023</v>
      </c>
      <c r="C511" t="s">
        <v>22</v>
      </c>
      <c r="D511" t="s">
        <v>23</v>
      </c>
      <c r="E511">
        <v>2250</v>
      </c>
      <c r="F511">
        <v>134462250</v>
      </c>
      <c r="G511">
        <v>1112350744.8538799</v>
      </c>
      <c r="H511">
        <v>127076751.57250001</v>
      </c>
      <c r="I511">
        <v>1196787294.9825301</v>
      </c>
      <c r="J511">
        <v>2.87732016</v>
      </c>
      <c r="K511">
        <v>3426565724</v>
      </c>
      <c r="L511" s="13">
        <v>440.942208067021</v>
      </c>
      <c r="M511">
        <v>2.69280482550624</v>
      </c>
      <c r="N511" s="2">
        <v>7.4296894232082904</v>
      </c>
    </row>
    <row r="512" spans="1:14" x14ac:dyDescent="0.25">
      <c r="A512" t="s">
        <v>24</v>
      </c>
      <c r="B512">
        <v>2023</v>
      </c>
      <c r="C512" t="s">
        <v>14</v>
      </c>
      <c r="D512" t="s">
        <v>25</v>
      </c>
      <c r="E512">
        <v>35960</v>
      </c>
      <c r="F512">
        <v>2553987080</v>
      </c>
      <c r="G512">
        <v>3809798146.70612</v>
      </c>
      <c r="H512">
        <v>337628041.99120897</v>
      </c>
      <c r="I512">
        <v>1383571030.96434</v>
      </c>
      <c r="J512">
        <v>4.8485751920000002</v>
      </c>
      <c r="K512">
        <v>1083222262</v>
      </c>
      <c r="L512" s="13">
        <v>318.42700232996299</v>
      </c>
      <c r="M512">
        <v>32.800642148277802</v>
      </c>
      <c r="N512" s="2">
        <v>12.413785386984101</v>
      </c>
    </row>
    <row r="513" spans="1:14" x14ac:dyDescent="0.25">
      <c r="A513" t="s">
        <v>24</v>
      </c>
      <c r="B513">
        <v>2023</v>
      </c>
      <c r="C513" t="s">
        <v>16</v>
      </c>
      <c r="D513" t="s">
        <v>21</v>
      </c>
      <c r="E513">
        <v>41827</v>
      </c>
      <c r="F513">
        <v>3003722351</v>
      </c>
      <c r="G513">
        <v>1370537558.1733601</v>
      </c>
      <c r="H513">
        <v>192412545.797721</v>
      </c>
      <c r="I513">
        <v>1679395385.8022201</v>
      </c>
      <c r="J513">
        <v>6.0441868489999999</v>
      </c>
      <c r="K513">
        <v>413952797</v>
      </c>
      <c r="L513" s="13">
        <v>229.29689455620999</v>
      </c>
      <c r="M513">
        <v>34.287517727008101</v>
      </c>
      <c r="N513" s="2">
        <v>18.7930409304821</v>
      </c>
    </row>
    <row r="514" spans="1:14" x14ac:dyDescent="0.25">
      <c r="A514" t="s">
        <v>24</v>
      </c>
      <c r="B514">
        <v>2023</v>
      </c>
      <c r="C514" t="s">
        <v>17</v>
      </c>
      <c r="D514" t="s">
        <v>15</v>
      </c>
      <c r="E514">
        <v>1337</v>
      </c>
      <c r="F514">
        <v>98841736</v>
      </c>
      <c r="G514">
        <v>2856148053.6554399</v>
      </c>
      <c r="H514">
        <v>75575649.582550302</v>
      </c>
      <c r="I514">
        <v>1511857169.07321</v>
      </c>
      <c r="J514">
        <v>0.33872638100000002</v>
      </c>
      <c r="K514">
        <v>521036578</v>
      </c>
      <c r="L514" s="13">
        <v>894.96330775753802</v>
      </c>
      <c r="M514">
        <v>11.7466174661746</v>
      </c>
      <c r="N514" s="2">
        <v>1.99306170438625</v>
      </c>
    </row>
    <row r="515" spans="1:14" x14ac:dyDescent="0.25">
      <c r="A515" t="s">
        <v>24</v>
      </c>
      <c r="B515">
        <v>2023</v>
      </c>
      <c r="C515" t="s">
        <v>19</v>
      </c>
      <c r="D515" t="s">
        <v>18</v>
      </c>
      <c r="E515">
        <v>42266</v>
      </c>
      <c r="F515">
        <v>1730412306</v>
      </c>
      <c r="G515">
        <v>4562700619.7564898</v>
      </c>
      <c r="H515">
        <v>94514436.117270201</v>
      </c>
      <c r="I515">
        <v>1294593325.9461601</v>
      </c>
      <c r="J515">
        <v>4.7072103539999999</v>
      </c>
      <c r="K515">
        <v>2109234057</v>
      </c>
      <c r="L515" s="13">
        <v>307.80952764519299</v>
      </c>
      <c r="M515">
        <v>32.8867102396514</v>
      </c>
      <c r="N515" s="2">
        <v>6.6788192484851203</v>
      </c>
    </row>
    <row r="516" spans="1:14" x14ac:dyDescent="0.25">
      <c r="A516" t="s">
        <v>24</v>
      </c>
      <c r="B516">
        <v>2023</v>
      </c>
      <c r="C516" t="s">
        <v>20</v>
      </c>
      <c r="D516" t="s">
        <v>15</v>
      </c>
      <c r="E516">
        <v>10317</v>
      </c>
      <c r="F516">
        <v>708107295</v>
      </c>
      <c r="G516">
        <v>1257018582.5864</v>
      </c>
      <c r="H516">
        <v>298178455.94842702</v>
      </c>
      <c r="I516">
        <v>319791850.68263602</v>
      </c>
      <c r="J516">
        <v>2.6017077749999999</v>
      </c>
      <c r="K516">
        <v>1340128651</v>
      </c>
      <c r="L516" s="13">
        <v>792.74218735427405</v>
      </c>
      <c r="M516">
        <v>14.2415416258299</v>
      </c>
      <c r="N516" s="2">
        <v>13.170509884178101</v>
      </c>
    </row>
    <row r="517" spans="1:14" x14ac:dyDescent="0.25">
      <c r="A517" t="s">
        <v>24</v>
      </c>
      <c r="B517">
        <v>2023</v>
      </c>
      <c r="C517" t="s">
        <v>22</v>
      </c>
      <c r="D517" t="s">
        <v>18</v>
      </c>
      <c r="E517">
        <v>13940</v>
      </c>
      <c r="F517">
        <v>478699600</v>
      </c>
      <c r="G517">
        <v>847171606.220626</v>
      </c>
      <c r="H517">
        <v>43107877.149927899</v>
      </c>
      <c r="I517">
        <v>1261965781.43506</v>
      </c>
      <c r="J517">
        <v>2.4491623599999999</v>
      </c>
      <c r="K517">
        <v>686274740</v>
      </c>
      <c r="L517" s="13">
        <v>208.159121451229</v>
      </c>
      <c r="M517">
        <v>13.9366552027513</v>
      </c>
      <c r="N517" s="2">
        <v>16.171369042244699</v>
      </c>
    </row>
    <row r="518" spans="1:14" x14ac:dyDescent="0.25">
      <c r="A518" t="s">
        <v>27</v>
      </c>
      <c r="B518">
        <v>2023</v>
      </c>
      <c r="C518" t="s">
        <v>14</v>
      </c>
      <c r="D518" t="s">
        <v>21</v>
      </c>
      <c r="E518">
        <v>5874</v>
      </c>
      <c r="F518">
        <v>465179682</v>
      </c>
      <c r="G518">
        <v>3181462412.76791</v>
      </c>
      <c r="H518">
        <v>15610705.123880301</v>
      </c>
      <c r="I518">
        <v>862514893.85739005</v>
      </c>
      <c r="J518">
        <v>1.136934495</v>
      </c>
      <c r="K518">
        <v>1460115392</v>
      </c>
      <c r="L518" s="13">
        <v>389.60847286209702</v>
      </c>
      <c r="M518">
        <v>14.993491078949299</v>
      </c>
      <c r="N518" s="2">
        <v>11.587856976559401</v>
      </c>
    </row>
    <row r="519" spans="1:14" x14ac:dyDescent="0.25">
      <c r="A519" t="s">
        <v>27</v>
      </c>
      <c r="B519">
        <v>2023</v>
      </c>
      <c r="C519" t="s">
        <v>16</v>
      </c>
      <c r="D519" t="s">
        <v>15</v>
      </c>
      <c r="E519">
        <v>15841</v>
      </c>
      <c r="F519">
        <v>720923910</v>
      </c>
      <c r="G519">
        <v>3511799392.6500702</v>
      </c>
      <c r="H519">
        <v>232364758.73080701</v>
      </c>
      <c r="I519">
        <v>202057808.69990799</v>
      </c>
      <c r="J519">
        <v>2.0329851300000001</v>
      </c>
      <c r="K519">
        <v>2879538416</v>
      </c>
      <c r="L519" s="13">
        <v>429.19266692417801</v>
      </c>
      <c r="M519">
        <v>27.133827786437301</v>
      </c>
      <c r="N519" s="2">
        <v>10.2643591205366</v>
      </c>
    </row>
    <row r="520" spans="1:14" x14ac:dyDescent="0.25">
      <c r="A520" t="s">
        <v>27</v>
      </c>
      <c r="B520">
        <v>2023</v>
      </c>
      <c r="C520" t="s">
        <v>17</v>
      </c>
      <c r="D520" t="s">
        <v>23</v>
      </c>
      <c r="E520">
        <v>45441</v>
      </c>
      <c r="F520">
        <v>2227199733</v>
      </c>
      <c r="G520">
        <v>281534850.16370499</v>
      </c>
      <c r="H520">
        <v>13062606.681772901</v>
      </c>
      <c r="I520">
        <v>1025019458.99523</v>
      </c>
      <c r="J520">
        <v>4.9167827009999998</v>
      </c>
      <c r="K520">
        <v>2135097021</v>
      </c>
      <c r="L520" s="13">
        <v>807.50678169444404</v>
      </c>
      <c r="M520">
        <v>39.244321616719901</v>
      </c>
      <c r="N520" s="2">
        <v>9.1797146472849303</v>
      </c>
    </row>
    <row r="521" spans="1:14" x14ac:dyDescent="0.25">
      <c r="A521" t="s">
        <v>27</v>
      </c>
      <c r="B521">
        <v>2023</v>
      </c>
      <c r="C521" t="s">
        <v>19</v>
      </c>
      <c r="D521" t="s">
        <v>21</v>
      </c>
      <c r="E521">
        <v>25096</v>
      </c>
      <c r="F521">
        <v>1696389216</v>
      </c>
      <c r="G521">
        <v>4286180788.4308801</v>
      </c>
      <c r="H521">
        <v>265710144.79646301</v>
      </c>
      <c r="I521">
        <v>97659363.602463603</v>
      </c>
      <c r="J521">
        <v>2.2323709410000001</v>
      </c>
      <c r="K521">
        <v>1946933750</v>
      </c>
      <c r="L521" s="13">
        <v>856.93794921667302</v>
      </c>
      <c r="M521">
        <v>56.442435283269198</v>
      </c>
      <c r="N521" s="2">
        <v>13.472318926281099</v>
      </c>
    </row>
    <row r="522" spans="1:14" x14ac:dyDescent="0.25">
      <c r="A522" t="s">
        <v>27</v>
      </c>
      <c r="B522">
        <v>2023</v>
      </c>
      <c r="C522" t="s">
        <v>20</v>
      </c>
      <c r="D522" t="s">
        <v>26</v>
      </c>
      <c r="E522">
        <v>2690</v>
      </c>
      <c r="F522">
        <v>117410430</v>
      </c>
      <c r="G522">
        <v>4137259301.6609602</v>
      </c>
      <c r="H522">
        <v>10690065.6424892</v>
      </c>
      <c r="I522">
        <v>349272020.41516101</v>
      </c>
      <c r="J522">
        <v>1.190720244</v>
      </c>
      <c r="K522">
        <v>579338688</v>
      </c>
      <c r="L522" s="13">
        <v>389.01649843318398</v>
      </c>
      <c r="M522">
        <v>5.4665907982441801</v>
      </c>
      <c r="N522" s="2">
        <v>19.833985878004999</v>
      </c>
    </row>
    <row r="523" spans="1:14" x14ac:dyDescent="0.25">
      <c r="A523" t="s">
        <v>27</v>
      </c>
      <c r="B523">
        <v>2023</v>
      </c>
      <c r="C523" t="s">
        <v>22</v>
      </c>
      <c r="D523" t="s">
        <v>18</v>
      </c>
      <c r="E523">
        <v>26462</v>
      </c>
      <c r="F523">
        <v>1355410102</v>
      </c>
      <c r="G523">
        <v>674585145.260952</v>
      </c>
      <c r="H523">
        <v>349941371.08482897</v>
      </c>
      <c r="I523">
        <v>1027977654.47012</v>
      </c>
      <c r="J523">
        <v>2.1872394220000002</v>
      </c>
      <c r="K523">
        <v>802397283</v>
      </c>
      <c r="L523" s="13">
        <v>642.74530243307504</v>
      </c>
      <c r="M523">
        <v>49.349147737868698</v>
      </c>
      <c r="N523" s="2">
        <v>14.4488218612303</v>
      </c>
    </row>
    <row r="524" spans="1:14" x14ac:dyDescent="0.25">
      <c r="A524" t="s">
        <v>28</v>
      </c>
      <c r="B524">
        <v>2023</v>
      </c>
      <c r="C524" t="s">
        <v>14</v>
      </c>
      <c r="D524" t="s">
        <v>18</v>
      </c>
      <c r="E524">
        <v>26148</v>
      </c>
      <c r="F524">
        <v>1091495964</v>
      </c>
      <c r="G524">
        <v>2840729251.4438801</v>
      </c>
      <c r="H524">
        <v>140403269.52122501</v>
      </c>
      <c r="I524">
        <v>206368063.36780399</v>
      </c>
      <c r="J524">
        <v>3.218512284</v>
      </c>
      <c r="K524">
        <v>511947465</v>
      </c>
      <c r="L524" s="13">
        <v>250.509096609822</v>
      </c>
      <c r="M524">
        <v>26.467730180581398</v>
      </c>
      <c r="N524" s="2">
        <v>14.073830932930001</v>
      </c>
    </row>
    <row r="525" spans="1:14" x14ac:dyDescent="0.25">
      <c r="A525" t="s">
        <v>28</v>
      </c>
      <c r="B525">
        <v>2023</v>
      </c>
      <c r="C525" t="s">
        <v>16</v>
      </c>
      <c r="D525" t="s">
        <v>25</v>
      </c>
      <c r="E525">
        <v>16339</v>
      </c>
      <c r="F525">
        <v>898514288</v>
      </c>
      <c r="G525">
        <v>4978294093.1880703</v>
      </c>
      <c r="H525">
        <v>48656966.9598592</v>
      </c>
      <c r="I525">
        <v>1219658846.1972899</v>
      </c>
      <c r="J525">
        <v>2.4944860480000002</v>
      </c>
      <c r="K525">
        <v>63170566</v>
      </c>
      <c r="L525" s="13">
        <v>867.75585467273402</v>
      </c>
      <c r="M525">
        <v>24.919547943325099</v>
      </c>
      <c r="N525" s="2">
        <v>6.1368486093887604</v>
      </c>
    </row>
    <row r="526" spans="1:14" x14ac:dyDescent="0.25">
      <c r="A526" t="s">
        <v>28</v>
      </c>
      <c r="B526">
        <v>2023</v>
      </c>
      <c r="C526" t="s">
        <v>17</v>
      </c>
      <c r="D526" t="s">
        <v>15</v>
      </c>
      <c r="E526">
        <v>21544</v>
      </c>
      <c r="F526">
        <v>1549164408</v>
      </c>
      <c r="G526">
        <v>2744603342.7006502</v>
      </c>
      <c r="H526">
        <v>285610559.75724399</v>
      </c>
      <c r="I526">
        <v>840061952.33875096</v>
      </c>
      <c r="J526">
        <v>2.9194258199999998</v>
      </c>
      <c r="K526">
        <v>3197770302</v>
      </c>
      <c r="L526" s="13">
        <v>339.35099930109402</v>
      </c>
      <c r="M526">
        <v>30.715711434274301</v>
      </c>
      <c r="N526" s="2">
        <v>8.9224437882956096</v>
      </c>
    </row>
    <row r="527" spans="1:14" x14ac:dyDescent="0.25">
      <c r="A527" t="s">
        <v>28</v>
      </c>
      <c r="B527">
        <v>2023</v>
      </c>
      <c r="C527" t="s">
        <v>19</v>
      </c>
      <c r="D527" t="s">
        <v>25</v>
      </c>
      <c r="E527">
        <v>37674</v>
      </c>
      <c r="F527">
        <v>1653850926</v>
      </c>
      <c r="G527">
        <v>334910409.77322</v>
      </c>
      <c r="H527">
        <v>351653615.36712098</v>
      </c>
      <c r="I527">
        <v>767453671.28089094</v>
      </c>
      <c r="J527">
        <v>2.6637968189999999</v>
      </c>
      <c r="K527">
        <v>110707333</v>
      </c>
      <c r="L527" s="13">
        <v>678.112763468504</v>
      </c>
      <c r="M527">
        <v>45.690376569037603</v>
      </c>
      <c r="N527" s="2">
        <v>12.4712199061338</v>
      </c>
    </row>
    <row r="528" spans="1:14" x14ac:dyDescent="0.25">
      <c r="A528" t="s">
        <v>28</v>
      </c>
      <c r="B528">
        <v>2023</v>
      </c>
      <c r="C528" t="s">
        <v>20</v>
      </c>
      <c r="D528" t="s">
        <v>18</v>
      </c>
      <c r="E528">
        <v>21265</v>
      </c>
      <c r="F528">
        <v>931938625</v>
      </c>
      <c r="G528">
        <v>3895819259.3806801</v>
      </c>
      <c r="H528">
        <v>115945812.86993501</v>
      </c>
      <c r="I528">
        <v>1825029950.46262</v>
      </c>
      <c r="J528">
        <v>1.780478155</v>
      </c>
      <c r="K528">
        <v>2084986807</v>
      </c>
      <c r="L528" s="13">
        <v>863.49664583399897</v>
      </c>
      <c r="M528">
        <v>38.395565506283397</v>
      </c>
      <c r="N528" s="2">
        <v>5.4267292891594696</v>
      </c>
    </row>
    <row r="529" spans="1:14" x14ac:dyDescent="0.25">
      <c r="A529" t="s">
        <v>28</v>
      </c>
      <c r="B529">
        <v>2023</v>
      </c>
      <c r="C529" t="s">
        <v>22</v>
      </c>
      <c r="D529" t="s">
        <v>23</v>
      </c>
      <c r="E529">
        <v>34422</v>
      </c>
      <c r="F529">
        <v>2039537922</v>
      </c>
      <c r="G529">
        <v>1352950431.5579</v>
      </c>
      <c r="H529">
        <v>104360241.92253999</v>
      </c>
      <c r="I529">
        <v>588250341.20263302</v>
      </c>
      <c r="J529">
        <v>2.2063901459999999</v>
      </c>
      <c r="K529">
        <v>4437460378</v>
      </c>
      <c r="L529" s="13">
        <v>942.47393090555204</v>
      </c>
      <c r="M529">
        <v>84.355241876194597</v>
      </c>
      <c r="N529" s="2">
        <v>13.0721393723876</v>
      </c>
    </row>
    <row r="530" spans="1:14" x14ac:dyDescent="0.25">
      <c r="A530" t="s">
        <v>29</v>
      </c>
      <c r="B530">
        <v>2023</v>
      </c>
      <c r="C530" t="s">
        <v>14</v>
      </c>
      <c r="D530" t="s">
        <v>25</v>
      </c>
      <c r="E530">
        <v>13911</v>
      </c>
      <c r="F530">
        <v>650673114</v>
      </c>
      <c r="G530">
        <v>1727966679.03613</v>
      </c>
      <c r="H530">
        <v>237824298.71420199</v>
      </c>
      <c r="I530">
        <v>212224435.02195001</v>
      </c>
      <c r="J530">
        <v>3.2432886889999999</v>
      </c>
      <c r="K530">
        <v>2139022463</v>
      </c>
      <c r="L530" s="13">
        <v>876.76618192409603</v>
      </c>
      <c r="M530">
        <v>13.1930350334781</v>
      </c>
      <c r="N530" s="2">
        <v>6.1290865597925297</v>
      </c>
    </row>
    <row r="531" spans="1:14" x14ac:dyDescent="0.25">
      <c r="A531" t="s">
        <v>29</v>
      </c>
      <c r="B531">
        <v>2023</v>
      </c>
      <c r="C531" t="s">
        <v>16</v>
      </c>
      <c r="D531" t="s">
        <v>25</v>
      </c>
      <c r="E531">
        <v>40053</v>
      </c>
      <c r="F531">
        <v>1635924732</v>
      </c>
      <c r="G531">
        <v>1855271393.6208701</v>
      </c>
      <c r="H531">
        <v>141582160.60963899</v>
      </c>
      <c r="I531">
        <v>122694446.44386201</v>
      </c>
      <c r="J531">
        <v>2.5451031899999998</v>
      </c>
      <c r="K531">
        <v>1264443355</v>
      </c>
      <c r="L531" s="13">
        <v>945.60171337886402</v>
      </c>
      <c r="M531">
        <v>62.949691168843401</v>
      </c>
      <c r="N531" s="2">
        <v>14.093789326200101</v>
      </c>
    </row>
    <row r="532" spans="1:14" x14ac:dyDescent="0.25">
      <c r="A532" t="s">
        <v>29</v>
      </c>
      <c r="B532">
        <v>2023</v>
      </c>
      <c r="C532" t="s">
        <v>17</v>
      </c>
      <c r="D532" t="s">
        <v>23</v>
      </c>
      <c r="E532">
        <v>7685</v>
      </c>
      <c r="F532">
        <v>272118165</v>
      </c>
      <c r="G532">
        <v>657242929.43773496</v>
      </c>
      <c r="H532">
        <v>371876860.318344</v>
      </c>
      <c r="I532">
        <v>1022322058.90816</v>
      </c>
      <c r="J532">
        <v>1.9431619449999999</v>
      </c>
      <c r="K532">
        <v>1148189397</v>
      </c>
      <c r="L532" s="13">
        <v>616.92161222000198</v>
      </c>
      <c r="M532">
        <v>8.5417361342669693</v>
      </c>
      <c r="N532" s="2">
        <v>1.1572601924003201</v>
      </c>
    </row>
    <row r="533" spans="1:14" x14ac:dyDescent="0.25">
      <c r="A533" t="s">
        <v>29</v>
      </c>
      <c r="B533">
        <v>2023</v>
      </c>
      <c r="C533" t="s">
        <v>19</v>
      </c>
      <c r="D533" t="s">
        <v>21</v>
      </c>
      <c r="E533">
        <v>14217</v>
      </c>
      <c r="F533">
        <v>879321450</v>
      </c>
      <c r="G533">
        <v>1008722183.18322</v>
      </c>
      <c r="H533">
        <v>151730171.42910799</v>
      </c>
      <c r="I533">
        <v>28949542.138308901</v>
      </c>
      <c r="J533">
        <v>1.5044412359999999</v>
      </c>
      <c r="K533">
        <v>2793959306</v>
      </c>
      <c r="L533" s="13">
        <v>685.51553646574803</v>
      </c>
      <c r="M533">
        <v>32.953202141714698</v>
      </c>
      <c r="N533" s="2">
        <v>2.4254848387300001</v>
      </c>
    </row>
    <row r="534" spans="1:14" x14ac:dyDescent="0.25">
      <c r="A534" t="s">
        <v>29</v>
      </c>
      <c r="B534">
        <v>2023</v>
      </c>
      <c r="C534" t="s">
        <v>20</v>
      </c>
      <c r="D534" t="s">
        <v>26</v>
      </c>
      <c r="E534">
        <v>11701</v>
      </c>
      <c r="F534">
        <v>426045111</v>
      </c>
      <c r="G534">
        <v>4511414782.0785503</v>
      </c>
      <c r="H534">
        <v>194407657.10911301</v>
      </c>
      <c r="I534">
        <v>1505795856.826</v>
      </c>
      <c r="J534">
        <v>2.0177574069999999</v>
      </c>
      <c r="K534">
        <v>1132150915</v>
      </c>
      <c r="L534" s="13">
        <v>784.88855259569505</v>
      </c>
      <c r="M534">
        <v>18.576849191102902</v>
      </c>
      <c r="N534" s="2">
        <v>2.3776057174937599</v>
      </c>
    </row>
    <row r="535" spans="1:14" x14ac:dyDescent="0.25">
      <c r="A535" t="s">
        <v>29</v>
      </c>
      <c r="B535">
        <v>2023</v>
      </c>
      <c r="C535" t="s">
        <v>22</v>
      </c>
      <c r="D535" t="s">
        <v>15</v>
      </c>
      <c r="E535">
        <v>17262</v>
      </c>
      <c r="F535">
        <v>629096328</v>
      </c>
      <c r="G535">
        <v>4364268515.2477398</v>
      </c>
      <c r="H535">
        <v>94138107.692418605</v>
      </c>
      <c r="I535">
        <v>2323901384.79562</v>
      </c>
      <c r="J535">
        <v>1.3004790399999999</v>
      </c>
      <c r="K535">
        <v>2709181972</v>
      </c>
      <c r="L535" s="13">
        <v>849.80251876669001</v>
      </c>
      <c r="M535">
        <v>34.2241960426662</v>
      </c>
      <c r="N535" s="2">
        <v>5.9369620300513501</v>
      </c>
    </row>
    <row r="536" spans="1:14" x14ac:dyDescent="0.25">
      <c r="A536" t="s">
        <v>30</v>
      </c>
      <c r="B536">
        <v>2023</v>
      </c>
      <c r="C536" t="s">
        <v>14</v>
      </c>
      <c r="D536" t="s">
        <v>26</v>
      </c>
      <c r="E536">
        <v>28597</v>
      </c>
      <c r="F536">
        <v>1591051289</v>
      </c>
      <c r="G536">
        <v>1154527346.6847899</v>
      </c>
      <c r="H536">
        <v>155555884.177044</v>
      </c>
      <c r="I536">
        <v>1046826949.66389</v>
      </c>
      <c r="J536">
        <v>4.3146222849999996</v>
      </c>
      <c r="K536">
        <v>1895170333</v>
      </c>
      <c r="L536" s="13">
        <v>587.03929140632602</v>
      </c>
      <c r="M536">
        <v>24.028063689450899</v>
      </c>
      <c r="N536" s="2">
        <v>4.7362146651511097</v>
      </c>
    </row>
    <row r="537" spans="1:14" x14ac:dyDescent="0.25">
      <c r="A537" t="s">
        <v>30</v>
      </c>
      <c r="B537">
        <v>2023</v>
      </c>
      <c r="C537" t="s">
        <v>16</v>
      </c>
      <c r="D537" t="s">
        <v>26</v>
      </c>
      <c r="E537">
        <v>9278</v>
      </c>
      <c r="F537">
        <v>733314564</v>
      </c>
      <c r="G537">
        <v>3204512621.5837898</v>
      </c>
      <c r="H537">
        <v>28193128.011128101</v>
      </c>
      <c r="I537">
        <v>1317027273.0481999</v>
      </c>
      <c r="J537">
        <v>2.2727791540000002</v>
      </c>
      <c r="K537">
        <v>1066872475</v>
      </c>
      <c r="L537" s="13">
        <v>811.90621443908196</v>
      </c>
      <c r="M537">
        <v>15.9902107784843</v>
      </c>
      <c r="N537" s="2">
        <v>5.4210659063212203</v>
      </c>
    </row>
    <row r="538" spans="1:14" x14ac:dyDescent="0.25">
      <c r="A538" t="s">
        <v>30</v>
      </c>
      <c r="B538">
        <v>2023</v>
      </c>
      <c r="C538" t="s">
        <v>17</v>
      </c>
      <c r="D538" t="s">
        <v>23</v>
      </c>
      <c r="E538">
        <v>14665</v>
      </c>
      <c r="F538">
        <v>1072172815</v>
      </c>
      <c r="G538">
        <v>5872559591.6653795</v>
      </c>
      <c r="H538">
        <v>327713839.47357702</v>
      </c>
      <c r="I538">
        <v>895923497.82862496</v>
      </c>
      <c r="J538">
        <v>1.7192606020000001</v>
      </c>
      <c r="K538">
        <v>2166711791</v>
      </c>
      <c r="L538" s="13">
        <v>808.03539134942503</v>
      </c>
      <c r="M538">
        <v>34.5774780722437</v>
      </c>
      <c r="N538" s="2">
        <v>9.0724160780300505</v>
      </c>
    </row>
    <row r="539" spans="1:14" x14ac:dyDescent="0.25">
      <c r="A539" t="s">
        <v>30</v>
      </c>
      <c r="B539">
        <v>2023</v>
      </c>
      <c r="C539" t="s">
        <v>19</v>
      </c>
      <c r="D539" t="s">
        <v>15</v>
      </c>
      <c r="E539">
        <v>26354</v>
      </c>
      <c r="F539">
        <v>1012995052</v>
      </c>
      <c r="G539">
        <v>2114061000.9830401</v>
      </c>
      <c r="H539">
        <v>93517526.714378193</v>
      </c>
      <c r="I539">
        <v>982554156.15350902</v>
      </c>
      <c r="J539">
        <v>1.246157212</v>
      </c>
      <c r="K539">
        <v>1556734539</v>
      </c>
      <c r="L539" s="13">
        <v>530.67843628783203</v>
      </c>
      <c r="M539">
        <v>75.224068048181707</v>
      </c>
      <c r="N539" s="2">
        <v>5.34538533960073</v>
      </c>
    </row>
    <row r="540" spans="1:14" x14ac:dyDescent="0.25">
      <c r="A540" t="s">
        <v>30</v>
      </c>
      <c r="B540">
        <v>2023</v>
      </c>
      <c r="C540" t="s">
        <v>20</v>
      </c>
      <c r="D540" t="s">
        <v>26</v>
      </c>
      <c r="E540">
        <v>16922</v>
      </c>
      <c r="F540">
        <v>1194320916</v>
      </c>
      <c r="G540">
        <v>648170056.74201596</v>
      </c>
      <c r="H540">
        <v>206625804.07612699</v>
      </c>
      <c r="I540">
        <v>383187579.293953</v>
      </c>
      <c r="J540">
        <v>4.3923968540000002</v>
      </c>
      <c r="K540">
        <v>1065169066</v>
      </c>
      <c r="L540" s="13">
        <v>253.39950866579801</v>
      </c>
      <c r="M540">
        <v>14.8187717285647</v>
      </c>
      <c r="N540" s="2">
        <v>18.523415470359701</v>
      </c>
    </row>
    <row r="541" spans="1:14" x14ac:dyDescent="0.25">
      <c r="A541" t="s">
        <v>30</v>
      </c>
      <c r="B541">
        <v>2023</v>
      </c>
      <c r="C541" t="s">
        <v>22</v>
      </c>
      <c r="D541" t="s">
        <v>21</v>
      </c>
      <c r="E541">
        <v>17888</v>
      </c>
      <c r="F541">
        <v>1167192000</v>
      </c>
      <c r="G541">
        <v>5473130400.2324696</v>
      </c>
      <c r="H541">
        <v>131082611.79835699</v>
      </c>
      <c r="I541">
        <v>1005209184.44566</v>
      </c>
      <c r="J541">
        <v>1.6444853909999999</v>
      </c>
      <c r="K541">
        <v>314335002</v>
      </c>
      <c r="L541" s="13">
        <v>411.96001082355599</v>
      </c>
      <c r="M541">
        <v>59.485883409264702</v>
      </c>
      <c r="N541" s="2">
        <v>18.5315839797663</v>
      </c>
    </row>
    <row r="542" spans="1:14" x14ac:dyDescent="0.25">
      <c r="A542" t="s">
        <v>31</v>
      </c>
      <c r="B542">
        <v>2023</v>
      </c>
      <c r="C542" t="s">
        <v>14</v>
      </c>
      <c r="D542" t="s">
        <v>18</v>
      </c>
      <c r="E542">
        <v>46368</v>
      </c>
      <c r="F542">
        <v>3080968128</v>
      </c>
      <c r="G542">
        <v>2184222326.0178399</v>
      </c>
      <c r="H542">
        <v>191918121.648444</v>
      </c>
      <c r="I542">
        <v>692057588.26974905</v>
      </c>
      <c r="J542">
        <v>6.6356783779999997</v>
      </c>
      <c r="K542">
        <v>2625382719</v>
      </c>
      <c r="L542" s="13">
        <v>248.88048545675099</v>
      </c>
      <c r="M542">
        <v>31.9838866547564</v>
      </c>
      <c r="N542" s="2">
        <v>9.6430559950021397</v>
      </c>
    </row>
    <row r="543" spans="1:14" x14ac:dyDescent="0.25">
      <c r="A543" t="s">
        <v>31</v>
      </c>
      <c r="B543">
        <v>2023</v>
      </c>
      <c r="C543" t="s">
        <v>16</v>
      </c>
      <c r="D543" t="s">
        <v>23</v>
      </c>
      <c r="E543">
        <v>48248</v>
      </c>
      <c r="F543">
        <v>1920897624</v>
      </c>
      <c r="G543">
        <v>1332244803.40047</v>
      </c>
      <c r="H543">
        <v>310758429.692361</v>
      </c>
      <c r="I543">
        <v>2103979171.25384</v>
      </c>
      <c r="J543">
        <v>2.3794459140000002</v>
      </c>
      <c r="K543">
        <v>192719960</v>
      </c>
      <c r="L543" s="13">
        <v>521.93064940730005</v>
      </c>
      <c r="M543">
        <v>80.422715983531404</v>
      </c>
      <c r="N543" s="2">
        <v>15.0150446788751</v>
      </c>
    </row>
    <row r="544" spans="1:14" x14ac:dyDescent="0.25">
      <c r="A544" t="s">
        <v>31</v>
      </c>
      <c r="B544">
        <v>2023</v>
      </c>
      <c r="C544" t="s">
        <v>17</v>
      </c>
      <c r="D544" t="s">
        <v>21</v>
      </c>
      <c r="E544">
        <v>5671</v>
      </c>
      <c r="F544">
        <v>416750448</v>
      </c>
      <c r="G544">
        <v>3645978829.7753901</v>
      </c>
      <c r="H544">
        <v>215222117.17437801</v>
      </c>
      <c r="I544">
        <v>800537550.61942399</v>
      </c>
      <c r="J544">
        <v>1.984739348</v>
      </c>
      <c r="K544">
        <v>788765294</v>
      </c>
      <c r="L544" s="13">
        <v>584.20219351630999</v>
      </c>
      <c r="M544">
        <v>10.0669234729199</v>
      </c>
      <c r="N544" s="2">
        <v>9.6044647990573004</v>
      </c>
    </row>
    <row r="545" spans="1:14" x14ac:dyDescent="0.25">
      <c r="A545" t="s">
        <v>31</v>
      </c>
      <c r="B545">
        <v>2023</v>
      </c>
      <c r="C545" t="s">
        <v>19</v>
      </c>
      <c r="D545" t="s">
        <v>25</v>
      </c>
      <c r="E545">
        <v>29290</v>
      </c>
      <c r="F545">
        <v>1713435710</v>
      </c>
      <c r="G545">
        <v>5417850413.7313204</v>
      </c>
      <c r="H545">
        <v>182449793.09379101</v>
      </c>
      <c r="I545">
        <v>305442299.429277</v>
      </c>
      <c r="J545">
        <v>2.4729472850000001</v>
      </c>
      <c r="K545">
        <v>966565035</v>
      </c>
      <c r="L545" s="13">
        <v>392.34328426849299</v>
      </c>
      <c r="M545">
        <v>51.336429760757099</v>
      </c>
      <c r="N545" s="2">
        <v>10.0314255028162</v>
      </c>
    </row>
    <row r="546" spans="1:14" x14ac:dyDescent="0.25">
      <c r="A546" t="s">
        <v>31</v>
      </c>
      <c r="B546">
        <v>2023</v>
      </c>
      <c r="C546" t="s">
        <v>20</v>
      </c>
      <c r="D546" t="s">
        <v>15</v>
      </c>
      <c r="E546">
        <v>36401</v>
      </c>
      <c r="F546">
        <v>1204654694</v>
      </c>
      <c r="G546">
        <v>2188453125.7164898</v>
      </c>
      <c r="H546">
        <v>388985221.98694497</v>
      </c>
      <c r="I546">
        <v>841520884.35117996</v>
      </c>
      <c r="J546">
        <v>1.601672126</v>
      </c>
      <c r="K546">
        <v>2067875107</v>
      </c>
      <c r="L546" s="13">
        <v>577.87190092413402</v>
      </c>
      <c r="M546">
        <v>77.891425759099505</v>
      </c>
      <c r="N546" s="2">
        <v>4.5294459342876099</v>
      </c>
    </row>
    <row r="547" spans="1:14" x14ac:dyDescent="0.25">
      <c r="A547" t="s">
        <v>31</v>
      </c>
      <c r="B547">
        <v>2023</v>
      </c>
      <c r="C547" t="s">
        <v>22</v>
      </c>
      <c r="D547" t="s">
        <v>21</v>
      </c>
      <c r="E547">
        <v>15151</v>
      </c>
      <c r="F547">
        <v>893560527</v>
      </c>
      <c r="G547">
        <v>2261356714.93045</v>
      </c>
      <c r="H547">
        <v>310263458.03301799</v>
      </c>
      <c r="I547">
        <v>348095934.85359001</v>
      </c>
      <c r="J547">
        <v>1.84970385</v>
      </c>
      <c r="K547">
        <v>1096625069</v>
      </c>
      <c r="L547" s="13">
        <v>464.49273040205901</v>
      </c>
      <c r="M547">
        <v>34.231812019882497</v>
      </c>
      <c r="N547" s="2">
        <v>15.1942560182582</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EC5B96-C7D8-495E-BC22-52357948F53E}">
  <dimension ref="A1"/>
  <sheetViews>
    <sheetView showGridLines="0" tabSelected="1" zoomScaleNormal="100" workbookViewId="0">
      <selection activeCell="H1" sqref="H1"/>
    </sheetView>
  </sheetViews>
  <sheetFormatPr defaultRowHeight="15" x14ac:dyDescent="0.25"/>
  <cols>
    <col min="1" max="16384" width="9.140625" style="8"/>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7D5F53-3D21-4879-9F27-F3A90A85F023}">
  <dimension ref="B2:G13"/>
  <sheetViews>
    <sheetView workbookViewId="0">
      <selection activeCell="I11" sqref="I11"/>
    </sheetView>
  </sheetViews>
  <sheetFormatPr defaultRowHeight="15" x14ac:dyDescent="0.25"/>
  <cols>
    <col min="2" max="2" width="13.140625" bestFit="1" customWidth="1"/>
    <col min="3" max="3" width="28.85546875" bestFit="1" customWidth="1"/>
  </cols>
  <sheetData>
    <row r="2" spans="2:7" x14ac:dyDescent="0.25">
      <c r="B2" s="3" t="s">
        <v>33</v>
      </c>
      <c r="C2" t="s">
        <v>46</v>
      </c>
      <c r="F2" s="19" t="s">
        <v>73</v>
      </c>
      <c r="G2" s="19" t="s">
        <v>74</v>
      </c>
    </row>
    <row r="3" spans="2:7" x14ac:dyDescent="0.25">
      <c r="B3" s="4">
        <v>2013</v>
      </c>
      <c r="C3">
        <v>1208423</v>
      </c>
      <c r="F3" s="4">
        <v>2013</v>
      </c>
      <c r="G3">
        <v>1208423</v>
      </c>
    </row>
    <row r="4" spans="2:7" x14ac:dyDescent="0.25">
      <c r="B4" s="4">
        <v>2014</v>
      </c>
      <c r="C4">
        <v>1033904</v>
      </c>
      <c r="F4" s="4">
        <v>2014</v>
      </c>
      <c r="G4">
        <v>1033904</v>
      </c>
    </row>
    <row r="5" spans="2:7" x14ac:dyDescent="0.25">
      <c r="B5" s="4">
        <v>2015</v>
      </c>
      <c r="C5">
        <v>1015929</v>
      </c>
      <c r="F5" s="4">
        <v>2015</v>
      </c>
      <c r="G5">
        <v>1015929</v>
      </c>
    </row>
    <row r="6" spans="2:7" x14ac:dyDescent="0.25">
      <c r="B6" s="4">
        <v>2016</v>
      </c>
      <c r="C6">
        <v>1129587</v>
      </c>
      <c r="F6" s="4">
        <v>2016</v>
      </c>
      <c r="G6">
        <v>1129587</v>
      </c>
    </row>
    <row r="7" spans="2:7" x14ac:dyDescent="0.25">
      <c r="B7" s="4">
        <v>2017</v>
      </c>
      <c r="C7">
        <v>1079480</v>
      </c>
      <c r="F7" s="4">
        <v>2017</v>
      </c>
      <c r="G7">
        <v>1079480</v>
      </c>
    </row>
    <row r="8" spans="2:7" x14ac:dyDescent="0.25">
      <c r="B8" s="4">
        <v>2018</v>
      </c>
      <c r="C8">
        <v>875205</v>
      </c>
      <c r="F8" s="4">
        <v>2018</v>
      </c>
      <c r="G8">
        <v>875205</v>
      </c>
    </row>
    <row r="9" spans="2:7" x14ac:dyDescent="0.25">
      <c r="B9" s="4">
        <v>2019</v>
      </c>
      <c r="C9">
        <v>1063266</v>
      </c>
      <c r="F9" s="4">
        <v>2019</v>
      </c>
      <c r="G9">
        <v>1063266</v>
      </c>
    </row>
    <row r="10" spans="2:7" x14ac:dyDescent="0.25">
      <c r="B10" s="4">
        <v>2020</v>
      </c>
      <c r="C10">
        <v>1024419</v>
      </c>
      <c r="F10" s="4">
        <v>2020</v>
      </c>
      <c r="G10">
        <v>1024419</v>
      </c>
    </row>
    <row r="11" spans="2:7" x14ac:dyDescent="0.25">
      <c r="B11" s="4">
        <v>2021</v>
      </c>
      <c r="C11">
        <v>1133526</v>
      </c>
      <c r="F11" s="4">
        <v>2021</v>
      </c>
      <c r="G11">
        <v>1133526</v>
      </c>
    </row>
    <row r="12" spans="2:7" x14ac:dyDescent="0.25">
      <c r="B12" s="4">
        <v>2022</v>
      </c>
      <c r="C12">
        <v>980796</v>
      </c>
      <c r="F12" s="4">
        <v>2022</v>
      </c>
      <c r="G12">
        <v>980796</v>
      </c>
    </row>
    <row r="13" spans="2:7" x14ac:dyDescent="0.25">
      <c r="B13" s="4">
        <v>2023</v>
      </c>
      <c r="C13">
        <v>926622</v>
      </c>
      <c r="F13" s="4">
        <v>2023</v>
      </c>
      <c r="G13">
        <v>926622</v>
      </c>
    </row>
  </sheetData>
  <pageMargins left="0.7" right="0.7" top="0.75" bottom="0.75" header="0.3" footer="0.3"/>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
</file>

<file path=customXml/item2.xml>��
</file>

<file path=customXml/item3.xml>��
</file>

<file path=customXml/item4.xml>��
</file>

<file path=customXml/item5.xml>��
</file>

<file path=customXml/item6.xml>��
</file>

<file path=customXml/itemProps1.xml><?xml version="1.0" encoding="utf-8"?>
<ds:datastoreItem xmlns:ds="http://schemas.openxmlformats.org/officeDocument/2006/customXml" ds:itemID="{F9EFB986-E43C-41E1-B54A-C134CC9F4544}">
  <ds:schemaRefs/>
</ds:datastoreItem>
</file>

<file path=customXml/itemProps2.xml><?xml version="1.0" encoding="utf-8"?>
<ds:datastoreItem xmlns:ds="http://schemas.openxmlformats.org/officeDocument/2006/customXml" ds:itemID="{73290796-9D00-4F40-AFAD-2632F403706D}">
  <ds:schemaRefs/>
</ds:datastoreItem>
</file>

<file path=customXml/itemProps3.xml><?xml version="1.0" encoding="utf-8"?>
<ds:datastoreItem xmlns:ds="http://schemas.openxmlformats.org/officeDocument/2006/customXml" ds:itemID="{C4F1B2A8-9A05-4A18-B443-1D7DF45E103D}">
  <ds:schemaRefs/>
</ds:datastoreItem>
</file>

<file path=customXml/itemProps4.xml><?xml version="1.0" encoding="utf-8"?>
<ds:datastoreItem xmlns:ds="http://schemas.openxmlformats.org/officeDocument/2006/customXml" ds:itemID="{1537C57F-EF45-4ADF-9F5D-99D8A3E4792A}">
  <ds:schemaRefs>
    <ds:schemaRef ds:uri="http://schemas.microsoft.com/DataMashup"/>
  </ds:schemaRefs>
</ds:datastoreItem>
</file>

<file path=customXml/itemProps5.xml><?xml version="1.0" encoding="utf-8"?>
<ds:datastoreItem xmlns:ds="http://schemas.openxmlformats.org/officeDocument/2006/customXml" ds:itemID="{3F46A849-3882-482C-B666-1E41EC9F8DD7}">
  <ds:schemaRefs/>
</ds:datastoreItem>
</file>

<file path=customXml/itemProps6.xml><?xml version="1.0" encoding="utf-8"?>
<ds:datastoreItem xmlns:ds="http://schemas.openxmlformats.org/officeDocument/2006/customXml" ds:itemID="{0056E757-5DFC-43A7-94B4-39D45E1E4DD5}">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Sheet3</vt:lpstr>
      <vt:lpstr>Data Fields</vt:lpstr>
      <vt:lpstr>EV-Non-Ev KPI</vt:lpstr>
      <vt:lpstr>Z &amp; T test To Find Result</vt:lpstr>
      <vt:lpstr>Sheet4</vt:lpstr>
      <vt:lpstr>Data Sheet</vt:lpstr>
      <vt:lpstr>DASHBOARD</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Udit Kumar Shukla</dc:creator>
  <cp:lastModifiedBy>Udit Kumar Shukla</cp:lastModifiedBy>
  <dcterms:created xsi:type="dcterms:W3CDTF">2024-08-22T15:47:34Z</dcterms:created>
  <dcterms:modified xsi:type="dcterms:W3CDTF">2024-11-28T07:15:08Z</dcterms:modified>
</cp:coreProperties>
</file>