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35E834A2-B11B-CE49-8ECE-5E07B3922172}" xr6:coauthVersionLast="47" xr6:coauthVersionMax="47" xr10:uidLastSave="{00000000-0000-0000-0000-000000000000}"/>
  <bookViews>
    <workbookView xWindow="0" yWindow="0" windowWidth="25600" windowHeight="16000" activeTab="1" xr2:uid="{2ECFAC80-5ECE-2645-9D11-250C06DCBDA0}"/>
  </bookViews>
  <sheets>
    <sheet name="DockerHub-Images" sheetId="5" r:id="rId1"/>
    <sheet name="K8s" sheetId="7" r:id="rId2"/>
    <sheet name="Notes" sheetId="8" r:id="rId3"/>
  </sheets>
  <definedNames>
    <definedName name="external_loadbalancer_namesp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7" l="1"/>
  <c r="B34" i="7"/>
  <c r="B33" i="7"/>
  <c r="B32" i="7"/>
  <c r="B31" i="7"/>
  <c r="B30" i="7"/>
  <c r="B29" i="7"/>
  <c r="B28" i="7"/>
  <c r="B27" i="7"/>
  <c r="B26" i="7"/>
  <c r="B13" i="7"/>
  <c r="B12"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Modi, Mrunal</author>
  </authors>
  <commentList>
    <comment ref="A6" authorId="0" shapeId="0" xr:uid="{D560AE0A-78D5-3E4B-8BE5-0480231E6187}">
      <text>
        <r>
          <rPr>
            <b/>
            <sz val="10"/>
            <color rgb="FF000000"/>
            <rFont val="Tahoma"/>
            <family val="2"/>
          </rPr>
          <t>from ClusterIP to LoadBalancer so Metallb can assign an external IP to the NGINX controller.</t>
        </r>
      </text>
    </comment>
    <comment ref="A10" authorId="0" shapeId="0" xr:uid="{E16EA0BD-9975-4543-9F17-1555CC300F70}">
      <text>
        <r>
          <rPr>
            <b/>
            <sz val="10"/>
            <color rgb="FF000000"/>
            <rFont val="Tahoma"/>
            <family val="2"/>
          </rPr>
          <t xml:space="preserve">Now lets take a look at the ingress controller we've created – you can see: 
</t>
        </r>
        <r>
          <rPr>
            <b/>
            <sz val="10"/>
            <color rgb="FF000000"/>
            <rFont val="Tahoma"/>
            <family val="2"/>
          </rPr>
          <t xml:space="preserve">It’s a "LoadBalancer" Ingress and we have been allocated an IP address from the metallb pool of "192.168.0.216@ 
</t>
        </r>
        <r>
          <rPr>
            <b/>
            <sz val="10"/>
            <color rgb="FF000000"/>
            <rFont val="Tahoma"/>
            <family val="2"/>
          </rPr>
          <t xml:space="preserve">The "External Traffic Policy" is set to "Cluster" 
</t>
        </r>
        <r>
          <rPr>
            <b/>
            <sz val="10"/>
            <color rgb="FF000000"/>
            <rFont val="Tahoma"/>
            <family val="2"/>
          </rPr>
          <t xml:space="preserve">The patching of the service events successfully  </t>
        </r>
      </text>
    </comment>
    <comment ref="B19" authorId="1" shapeId="0" xr:uid="{D3C7CAED-EFE3-7C42-8048-F10E4B61E503}">
      <text>
        <r>
          <rPr>
            <sz val="10"/>
            <color rgb="FF000000"/>
            <rFont val="Calibri"/>
            <family val="2"/>
            <scheme val="minor"/>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scheme val="minor"/>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23" authorId="1"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23" authorId="1" shapeId="0" xr:uid="{F61C9D03-C96D-924F-B02E-B3FB1A3559FF}">
      <text>
        <r>
          <rPr>
            <sz val="10"/>
            <color rgb="FF000000"/>
            <rFont val="Calibri"/>
            <family val="2"/>
            <scheme val="minor"/>
          </rPr>
          <t xml:space="preserve">Look for a service named </t>
        </r>
        <r>
          <rPr>
            <sz val="10"/>
            <color rgb="FF000000"/>
            <rFont val="Calibri"/>
            <family val="2"/>
            <scheme val="minor"/>
          </rPr>
          <t>nginx-ingress-ingress-nginx-controller</t>
        </r>
        <r>
          <rPr>
            <sz val="10"/>
            <color rgb="FF000000"/>
            <rFont val="Calibri"/>
            <family val="2"/>
            <scheme val="minor"/>
          </rPr>
          <t xml:space="preserve">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List>
</comments>
</file>

<file path=xl/sharedStrings.xml><?xml version="1.0" encoding="utf-8"?>
<sst xmlns="http://schemas.openxmlformats.org/spreadsheetml/2006/main" count="74" uniqueCount="64">
  <si>
    <t>CLI</t>
  </si>
  <si>
    <t>Description</t>
  </si>
  <si>
    <t xml:space="preserve">kubectl delete ns ingress-nginx </t>
  </si>
  <si>
    <t xml:space="preserve">kubectl apply -f https://raw.githubusercontent.com/kubernetes/ingress-nginx/controller-v1.7.0/deploy/static/provider/cloud/deploy.yaml </t>
  </si>
  <si>
    <t>kubectl patch service ingress-nginx-controller-admission -p '{"spec":{"type": "LoadBalancer", "externalTrafficPolicy":"Cluster"}}' -n ingress-nginx</t>
  </si>
  <si>
    <t>Clone App from GitHub</t>
  </si>
  <si>
    <t>App Repo</t>
  </si>
  <si>
    <t>Apply configmap for env variables</t>
  </si>
  <si>
    <t>Apply deployment to create pods</t>
  </si>
  <si>
    <t>Apply service to expose pods</t>
  </si>
  <si>
    <t>Apply persistent volume claim</t>
  </si>
  <si>
    <t>kubectl get all -n ingress-nginx</t>
  </si>
  <si>
    <t>Verify NGINX Ingress Controller</t>
  </si>
  <si>
    <t>Create an Ingress resource</t>
  </si>
  <si>
    <t>Delete existing Ingress Controller</t>
  </si>
  <si>
    <t>Install new Ingress Controller</t>
  </si>
  <si>
    <t>https://github.com/mrunal-modi/mern-app</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</si>
  <si>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</si>
  <si>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</si>
  <si>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</si>
  <si>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</si>
  <si>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</si>
  <si>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</si>
  <si>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</si>
  <si>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</si>
  <si>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</si>
  <si>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</si>
  <si>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</si>
  <si>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</si>
  <si>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</si>
  <si>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</si>
  <si>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</si>
  <si>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</si>
  <si>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Change the ingress-nginx-controller-admission type</t>
  </si>
  <si>
    <t>Assign DNS using "/etc/hosts"</t>
  </si>
  <si>
    <t>Confirm load balancer config</t>
  </si>
  <si>
    <t>Confirm how many services already using a loadbalancer IP</t>
  </si>
  <si>
    <t xml:space="preserve">kubectl describe service/ingress-nginx-controller-admission -n ingress-nginx  </t>
  </si>
  <si>
    <t>Validate Ingress</t>
  </si>
  <si>
    <t>kubectl get configmaps -n metallb-system -o yaml</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</si>
  <si>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</si>
  <si>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</si>
  <si>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</si>
  <si>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</si>
  <si>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</si>
  <si>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</si>
  <si>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</si>
  <si>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</si>
  <si>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</si>
  <si>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</si>
  <si>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svc --all-namespaces -o wide | grep LoadBalancer</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</si>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</sst>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4">
    <xf numFmtId="0" fontId="0" fillId="0" borderId="0" xfId="0"/>
    <xf numFmtId="0" fontId="0" fillId="0" borderId="0" xfId="0" applyAlignment="1">
      <alignment vertical="top"/>
    </xf>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2" fillId="2" borderId="3" xfId="1" applyBorder="1" applyAlignment="1">
      <alignmen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workbookViewId="0">
      <selection activeCell="B3" sqref="B3"/>
    </sheetView>
  </sheetViews>
  <sheetFormatPr baseColWidth="10" defaultColWidth="19.6640625" defaultRowHeight="16" x14ac:dyDescent="0.2"/>
  <cols>
    <col min="1" max="1" width="15.6640625" bestFit="1" customWidth="1"/>
    <col min="2" max="2" width="11.6640625" bestFit="1" customWidth="1"/>
    <col min="3" max="3" width="12" bestFit="1" customWidth="1"/>
    <col min="4" max="4" width="29.1640625" bestFit="1" customWidth="1"/>
    <col min="5" max="5" width="35" bestFit="1" customWidth="1"/>
    <col min="6" max="6" width="25.1640625" bestFit="1" customWidth="1"/>
    <col min="7" max="7" width="49.83203125" bestFit="1" customWidth="1"/>
    <col min="8" max="8" width="34.33203125" bestFit="1" customWidth="1"/>
  </cols>
  <sheetData>
    <row r="1" spans="1:8" x14ac:dyDescent="0.2">
      <c r="A1" s="7" t="s">
        <v>31</v>
      </c>
      <c r="B1" s="7" t="s">
        <v>19</v>
      </c>
      <c r="C1" s="7" t="s">
        <v>20</v>
      </c>
      <c r="D1" s="7" t="s">
        <v>30</v>
      </c>
      <c r="E1" s="7" t="s">
        <v>21</v>
      </c>
      <c r="F1" s="7" t="s">
        <v>22</v>
      </c>
      <c r="G1" s="7" t="s">
        <v>23</v>
      </c>
      <c r="H1" s="7" t="s">
        <v>24</v>
      </c>
    </row>
    <row r="2" spans="1:8" x14ac:dyDescent="0.2">
      <c r="A2" s="6" t="s">
        <v>17</v>
      </c>
      <c r="B2" s="6" t="s">
        <v>29</v>
      </c>
      <c r="C2" s="6" t="s">
        <v>18</v>
      </c>
      <c r="D2" s="5" t="str">
        <f>A2&amp;"/"&amp;B2&amp;":"&amp;C2</f>
        <v>mmodi/backend-prd:latest</v>
      </c>
      <c r="E2" s="8"/>
      <c r="F2" s="9" t="str">
        <f>"docker build -t "&amp;B2&amp;" ."</f>
        <v>docker build -t backend-prd .</v>
      </c>
      <c r="G2" s="9" t="str">
        <f>"docker tag "&amp;B2&amp;":"&amp;C2&amp;" "&amp;D2</f>
        <v>docker tag backend-prd:latest mmodi/backend-prd:latest</v>
      </c>
      <c r="H2" s="9" t="str">
        <f>"docker push "&amp;D2</f>
        <v>docker push mmodi/backend-prd:latest</v>
      </c>
    </row>
    <row r="3" spans="1:8" x14ac:dyDescent="0.2">
      <c r="A3" s="6" t="s">
        <v>17</v>
      </c>
      <c r="B3" s="6" t="s">
        <v>25</v>
      </c>
      <c r="C3" s="6" t="s">
        <v>18</v>
      </c>
      <c r="D3" s="5" t="str">
        <f>A3&amp;"/"&amp;B3&amp;":"&amp;C3</f>
        <v>mmodi/frontend-prd:latest</v>
      </c>
      <c r="E3" s="8" t="s">
        <v>28</v>
      </c>
      <c r="F3" s="9" t="str">
        <f>"docker build -t "&amp;B3&amp;" ."</f>
        <v>docker build -t frontend-prd .</v>
      </c>
      <c r="G3" s="9" t="str">
        <f>"docker tag "&amp;B3&amp;":"&amp;C3&amp;" "&amp;D3</f>
        <v>docker tag frontend-prd:latest mmodi/frontend-prd:latest</v>
      </c>
      <c r="H3" s="9" t="str">
        <f>"docker push "&amp;D3</f>
        <v>docker push mmodi/frontend-prd:latest</v>
      </c>
    </row>
    <row r="4" spans="1:8" x14ac:dyDescent="0.2">
      <c r="A4" s="6" t="s">
        <v>17</v>
      </c>
      <c r="B4" s="6" t="s">
        <v>26</v>
      </c>
      <c r="C4" s="6" t="s">
        <v>18</v>
      </c>
      <c r="D4" s="5" t="str">
        <f>A4&amp;"/"&amp;B4&amp;":"&amp;C4</f>
        <v>mmodi/frontend-dev:latest</v>
      </c>
      <c r="E4" s="8" t="s">
        <v>27</v>
      </c>
      <c r="F4" s="9" t="str">
        <f>"docker build -t "&amp;B4&amp;" ."</f>
        <v>docker build -t frontend-dev .</v>
      </c>
      <c r="G4" s="9" t="str">
        <f>"docker tag "&amp;B4&amp;":"&amp;C4&amp;" "&amp;D4</f>
        <v>docker tag frontend-dev:latest mmodi/frontend-dev:latest</v>
      </c>
      <c r="H4" s="9"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7"/>
  <sheetViews>
    <sheetView tabSelected="1" topLeftCell="A4" workbookViewId="0">
      <selection activeCell="B28" sqref="B28"/>
    </sheetView>
  </sheetViews>
  <sheetFormatPr baseColWidth="10" defaultRowHeight="16" x14ac:dyDescent="0.2"/>
  <cols>
    <col min="1" max="1" width="78.5" bestFit="1" customWidth="1"/>
    <col min="2" max="2" width="122.1640625" bestFit="1" customWidth="1"/>
  </cols>
  <sheetData>
    <row r="1" spans="1:2" x14ac:dyDescent="0.2">
      <c r="A1" s="3" t="s">
        <v>6</v>
      </c>
      <c r="B1" s="4" t="s">
        <v>16</v>
      </c>
    </row>
    <row r="3" spans="1:2" x14ac:dyDescent="0.2">
      <c r="A3" s="2" t="s">
        <v>1</v>
      </c>
      <c r="B3" s="2" t="s">
        <v>0</v>
      </c>
    </row>
    <row r="4" spans="1:2" x14ac:dyDescent="0.2">
      <c r="A4" s="3" t="s">
        <v>14</v>
      </c>
      <c r="B4" s="10" t="s">
        <v>2</v>
      </c>
    </row>
    <row r="5" spans="1:2" x14ac:dyDescent="0.2">
      <c r="A5" s="3" t="s">
        <v>15</v>
      </c>
      <c r="B5" s="10" t="s">
        <v>3</v>
      </c>
    </row>
    <row r="6" spans="1:2" x14ac:dyDescent="0.2">
      <c r="A6" s="3" t="s">
        <v>33</v>
      </c>
      <c r="B6" s="10" t="s">
        <v>4</v>
      </c>
    </row>
    <row r="7" spans="1:2" x14ac:dyDescent="0.2">
      <c r="A7" s="3" t="s">
        <v>12</v>
      </c>
      <c r="B7" s="10" t="s">
        <v>11</v>
      </c>
    </row>
    <row r="8" spans="1:2" x14ac:dyDescent="0.2">
      <c r="A8" s="3" t="s">
        <v>35</v>
      </c>
      <c r="B8" s="10" t="s">
        <v>39</v>
      </c>
    </row>
    <row r="9" spans="1:2" x14ac:dyDescent="0.2">
      <c r="A9" s="3" t="s">
        <v>36</v>
      </c>
      <c r="B9" s="10" t="s">
        <v>50</v>
      </c>
    </row>
    <row r="10" spans="1:2" x14ac:dyDescent="0.2">
      <c r="A10" s="3" t="s">
        <v>38</v>
      </c>
      <c r="B10" s="10" t="s">
        <v>37</v>
      </c>
    </row>
    <row r="11" spans="1:2" x14ac:dyDescent="0.2">
      <c r="A11" s="1"/>
      <c r="B11" s="1"/>
    </row>
    <row r="12" spans="1:2" x14ac:dyDescent="0.2">
      <c r="A12" s="3" t="s">
        <v>5</v>
      </c>
      <c r="B12" s="9" t="str">
        <f>"git clone "&amp;B1</f>
        <v>git clone https://github.com/mrunal-modi/mern-app</v>
      </c>
    </row>
    <row r="13" spans="1:2" x14ac:dyDescent="0.2">
      <c r="A13" s="11" t="s">
        <v>40</v>
      </c>
      <c r="B13" s="12" t="str">
        <f>"kubectl apply -f metallb-config.yaml"</f>
        <v>kubectl apply -f metallb-config.yaml</v>
      </c>
    </row>
    <row r="14" spans="1:2" x14ac:dyDescent="0.2">
      <c r="A14" s="3" t="s">
        <v>44</v>
      </c>
      <c r="B14" s="10" t="s">
        <v>43</v>
      </c>
    </row>
    <row r="15" spans="1:2" x14ac:dyDescent="0.2">
      <c r="A15" s="3" t="s">
        <v>41</v>
      </c>
      <c r="B15" s="10" t="s">
        <v>42</v>
      </c>
    </row>
    <row r="16" spans="1:2" x14ac:dyDescent="0.2">
      <c r="A16" s="3" t="s">
        <v>46</v>
      </c>
      <c r="B16" s="10" t="s">
        <v>45</v>
      </c>
    </row>
    <row r="18" spans="1:2" x14ac:dyDescent="0.2">
      <c r="A18" s="3" t="s">
        <v>57</v>
      </c>
      <c r="B18" s="10" t="s">
        <v>52</v>
      </c>
    </row>
    <row r="19" spans="1:2" x14ac:dyDescent="0.2">
      <c r="A19" s="3" t="s">
        <v>56</v>
      </c>
      <c r="B19" s="10" t="s">
        <v>53</v>
      </c>
    </row>
    <row r="20" spans="1:2" x14ac:dyDescent="0.2">
      <c r="A20" s="3" t="s">
        <v>55</v>
      </c>
      <c r="B20" s="10" t="s">
        <v>54</v>
      </c>
    </row>
    <row r="21" spans="1:2" x14ac:dyDescent="0.2">
      <c r="A21" s="3" t="s">
        <v>59</v>
      </c>
      <c r="B21" s="10" t="s">
        <v>58</v>
      </c>
    </row>
    <row r="22" spans="1:2" x14ac:dyDescent="0.2">
      <c r="A22" s="3" t="s">
        <v>62</v>
      </c>
      <c r="B22" s="10" t="s">
        <v>60</v>
      </c>
    </row>
    <row r="23" spans="1:2" x14ac:dyDescent="0.2">
      <c r="A23" s="3" t="s">
        <v>63</v>
      </c>
      <c r="B23" s="10" t="s">
        <v>61</v>
      </c>
    </row>
    <row r="25" spans="1:2" x14ac:dyDescent="0.2">
      <c r="A25" s="3" t="s">
        <v>32</v>
      </c>
      <c r="B25" s="10" t="str">
        <f>"kubectl create ns mern-app-prd"</f>
        <v>kubectl create ns mern-app-prd</v>
      </c>
    </row>
    <row r="26" spans="1:2" x14ac:dyDescent="0.2">
      <c r="A26" s="3" t="s">
        <v>10</v>
      </c>
      <c r="B26" s="10" t="str">
        <f>"kubectl apply -f database-pvc.yaml"</f>
        <v>kubectl apply -f database-pvc.yaml</v>
      </c>
    </row>
    <row r="27" spans="1:2" x14ac:dyDescent="0.2">
      <c r="A27" s="3" t="s">
        <v>8</v>
      </c>
      <c r="B27" s="10" t="str">
        <f>"kubectl apply -f database-deployment.yaml"</f>
        <v>kubectl apply -f database-deployment.yaml</v>
      </c>
    </row>
    <row r="28" spans="1:2" x14ac:dyDescent="0.2">
      <c r="A28" s="3" t="s">
        <v>9</v>
      </c>
      <c r="B28" s="10" t="str">
        <f>"kubectl apply -f database-service.yaml"</f>
        <v>kubectl apply -f database-service.yaml</v>
      </c>
    </row>
    <row r="29" spans="1:2" x14ac:dyDescent="0.2">
      <c r="A29" s="3" t="s">
        <v>7</v>
      </c>
      <c r="B29" s="10" t="str">
        <f>"kubectl apply -f backend-env-configmap.yaml"</f>
        <v>kubectl apply -f backend-env-configmap.yaml</v>
      </c>
    </row>
    <row r="30" spans="1:2" x14ac:dyDescent="0.2">
      <c r="A30" s="3" t="s">
        <v>8</v>
      </c>
      <c r="B30" s="10" t="str">
        <f>"kubectl apply -f backend-deployment.yaml"</f>
        <v>kubectl apply -f backend-deployment.yaml</v>
      </c>
    </row>
    <row r="31" spans="1:2" x14ac:dyDescent="0.2">
      <c r="A31" s="3" t="s">
        <v>9</v>
      </c>
      <c r="B31" s="10" t="str">
        <f>"kubectl apply -f backend-service.yaml"</f>
        <v>kubectl apply -f backend-service.yaml</v>
      </c>
    </row>
    <row r="32" spans="1:2" x14ac:dyDescent="0.2">
      <c r="A32" s="3" t="s">
        <v>8</v>
      </c>
      <c r="B32" s="10" t="str">
        <f>"kubectl apply -f frontend-deployment.yaml"</f>
        <v>kubectl apply -f frontend-deployment.yaml</v>
      </c>
    </row>
    <row r="33" spans="1:2" x14ac:dyDescent="0.2">
      <c r="A33" s="3" t="s">
        <v>9</v>
      </c>
      <c r="B33" s="10" t="str">
        <f>"kubectl apply -f frontend-service.yaml"</f>
        <v>kubectl apply -f frontend-service.yaml</v>
      </c>
    </row>
    <row r="34" spans="1:2" x14ac:dyDescent="0.2">
      <c r="A34" s="3" t="s">
        <v>13</v>
      </c>
      <c r="B34" s="10" t="str">
        <f>"kubectl apply -f ingress-prd.yaml"</f>
        <v>kubectl apply -f ingress-prd.yaml</v>
      </c>
    </row>
    <row r="35" spans="1:2" x14ac:dyDescent="0.2">
      <c r="A35" s="3" t="s">
        <v>34</v>
      </c>
      <c r="B35" s="10" t="s">
        <v>49</v>
      </c>
    </row>
    <row r="36" spans="1:2" x14ac:dyDescent="0.2">
      <c r="A36" s="3" t="s">
        <v>48</v>
      </c>
      <c r="B36" s="10" t="s">
        <v>47</v>
      </c>
    </row>
    <row r="37" spans="1:2" x14ac:dyDescent="0.2">
      <c r="A37" s="3" t="s">
        <v>36</v>
      </c>
      <c r="B37" s="10" t="s">
        <v>50</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workbookViewId="0"/>
  </sheetViews>
  <sheetFormatPr baseColWidth="10" defaultRowHeight="16" x14ac:dyDescent="0.2"/>
  <cols>
    <col min="1" max="1" width="154.33203125" customWidth="1"/>
  </cols>
  <sheetData>
    <row r="1" spans="1:1" ht="63" x14ac:dyDescent="0.2">
      <c r="A1" s="13"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DockerHub-Images</vt:lpstr>
      <vt:lpstr>K8s</vt:lpstr>
      <vt:lpstr>Notes</vt:lpstr>
      <vt:lpstr>external_loadbalancer_namespace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2023-11-17T10:24:12Z</dcterms:modified>
</cp:coreProperties>
</file>