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di/GitHub/mern-app/k8s/"/>
    </mc:Choice>
  </mc:AlternateContent>
  <xr:revisionPtr revIDLastSave="0" documentId="13_ncr:1_{211619EF-DB5B-9442-AFF7-EFB136FB90D8}" xr6:coauthVersionLast="47" xr6:coauthVersionMax="47" xr10:uidLastSave="{00000000-0000-0000-0000-000000000000}"/>
  <bookViews>
    <workbookView xWindow="0" yWindow="0" windowWidth="28800" windowHeight="18000" activeTab="1" xr2:uid="{2ECFAC80-5ECE-2645-9D11-250C06DCBDA0}"/>
  </bookViews>
  <sheets>
    <sheet name="DockerHub-Images" sheetId="5" r:id="rId1"/>
    <sheet name="K8s" sheetId="7" r:id="rId2"/>
  </sheets>
  <definedNames>
    <definedName name="external_loadbalancer_namespace">K8s!$B$4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7" l="1"/>
  <c r="B37" i="7"/>
  <c r="B29" i="7"/>
  <c r="B35" i="7"/>
  <c r="B34" i="7"/>
  <c r="B27" i="7"/>
  <c r="B26" i="7"/>
  <c r="B24" i="7"/>
  <c r="B23" i="7"/>
  <c r="B22" i="7"/>
  <c r="B20" i="7"/>
  <c r="B19" i="7"/>
  <c r="B18" i="7"/>
  <c r="B16" i="7"/>
  <c r="B14" i="7"/>
  <c r="F4" i="5"/>
  <c r="F3" i="5"/>
  <c r="F2" i="5"/>
  <c r="D3" i="5"/>
  <c r="G3" i="5" s="1"/>
  <c r="D4" i="5"/>
  <c r="G4" i="5" s="1"/>
  <c r="H3" i="5" l="1"/>
  <c r="H4" i="5"/>
  <c r="D2" i="5"/>
  <c r="H2" i="5" l="1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" authorId="0" shapeId="0" xr:uid="{D560AE0A-78D5-3E4B-8BE5-0480231E6187}">
      <text>
        <r>
          <rPr>
            <b/>
            <sz val="10"/>
            <color rgb="FF000000"/>
            <rFont val="Tahoma"/>
            <family val="2"/>
          </rPr>
          <t>from ClusterIP to LoadBalancer so Metallb can assign an external IP to the NGINX controller.</t>
        </r>
      </text>
    </comment>
    <comment ref="A12" authorId="0" shapeId="0" xr:uid="{E16EA0BD-9975-4543-9F17-1555CC300F70}">
      <text>
        <r>
          <rPr>
            <b/>
            <sz val="10"/>
            <color rgb="FF000000"/>
            <rFont val="Tahoma"/>
            <family val="2"/>
          </rPr>
          <t xml:space="preserve">Now lets take a look at the ingress controller we've created – you can see: 
</t>
        </r>
        <r>
          <rPr>
            <b/>
            <sz val="10"/>
            <color rgb="FF000000"/>
            <rFont val="Tahoma"/>
            <family val="2"/>
          </rPr>
          <t xml:space="preserve">It’s a "LoadBalancer" Ingress and we have been allocated an IP address from the metallb pool of "192.168.0.216@ 
</t>
        </r>
        <r>
          <rPr>
            <b/>
            <sz val="10"/>
            <color rgb="FF000000"/>
            <rFont val="Tahoma"/>
            <family val="2"/>
          </rPr>
          <t xml:space="preserve">The "External Traffic Policy" is set to "Cluster" 
</t>
        </r>
        <r>
          <rPr>
            <b/>
            <sz val="10"/>
            <color rgb="FF000000"/>
            <rFont val="Tahoma"/>
            <family val="2"/>
          </rPr>
          <t xml:space="preserve">The patching of the service events successfully  </t>
        </r>
      </text>
    </comment>
  </commentList>
</comments>
</file>

<file path=xl/sharedStrings.xml><?xml version="1.0" encoding="utf-8"?>
<sst xmlns="http://schemas.openxmlformats.org/spreadsheetml/2006/main" count="60" uniqueCount="48">
  <si>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</si>
  <si>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</si>
  <si>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</si>
  <si>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</si>
  <si>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</si>
  <si>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Clone App from GitHub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</si>
  <si>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</si>
  <si>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</si>
  <si>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</si>
  <si>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</si>
  <si>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</si>
  <si>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kubectl get all -n ingress-nginx</t>
  </si>
  <si>
    <t>Verify NGINX Ingress Controller</t>
  </si>
  <si>
    <t>Create an Ingress resource</t>
  </si>
  <si>
    <t>Delete existing Ingress Controller</t>
  </si>
  <si>
    <t>Install new Ingress Controller</t>
  </si>
  <si>
    <t>https://github.com/mrunal-modi/mern-app</t>
  </si>
  <si>
    <t>mmodi</t>
  </si>
  <si>
    <t>latest</t>
  </si>
  <si>
    <t>Local Image</t>
  </si>
  <si>
    <t>Local Version</t>
  </si>
  <si>
    <t>REACT_APP_API_URL</t>
  </si>
  <si>
    <t>Docker Build</t>
  </si>
  <si>
    <t>Docker Tag</t>
  </si>
  <si>
    <t>Docker Push</t>
  </si>
  <si>
    <t>frontend-prd</t>
  </si>
  <si>
    <t>frontend-dev</t>
  </si>
  <si>
    <t>http://dev.myexampleapp.com:8080/api</t>
  </si>
  <si>
    <t>http://myexampleapp.com:8080/api</t>
  </si>
  <si>
    <t>backend-prd</t>
  </si>
  <si>
    <t>Docker Image | Deployment.yaml</t>
  </si>
  <si>
    <t>Docker Username</t>
  </si>
  <si>
    <t>echo "192.168.0.215 prd.myexampleapp.com " &gt;&gt; /etc/hosts</t>
  </si>
  <si>
    <t>PRD-Namespace</t>
  </si>
  <si>
    <t>DEV-Namespace</t>
  </si>
  <si>
    <t>mern-app-prd</t>
  </si>
  <si>
    <t>mern-app-dev</t>
  </si>
  <si>
    <t>Create a namespace for PRD deployments</t>
  </si>
  <si>
    <t>Create a namespace for DEV deployments</t>
  </si>
  <si>
    <t>Change the ingress-nginx-controller-admission type</t>
  </si>
  <si>
    <t>Assign DNS using "/etc/hosts"</t>
  </si>
  <si>
    <t>kubectl get configmaps config -n metallb-system -o yaml</t>
  </si>
  <si>
    <t>Confirm load balancer config</t>
  </si>
  <si>
    <t>Confirm how many services already using a loadbalancer IP</t>
  </si>
  <si>
    <t>kubectl get svc --all-namespaces | grep LoadBalancer</t>
  </si>
  <si>
    <t xml:space="preserve">kubectl describe service/ingress-nginx-controller-admission -n ingress-nginx  </t>
  </si>
  <si>
    <t>Validate Ingress</t>
  </si>
  <si>
    <t>echo "192.168.0.216 dev.myexampleapp.com" &gt;&gt; /etc/hosts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</si>
</sst>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3" borderId="4" applyNumberFormat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4" fillId="5" borderId="3" xfId="0" applyFont="1" applyFill="1" applyBorder="1" applyAlignment="1">
      <alignment horizontal="left" vertical="top"/>
    </xf>
    <xf numFmtId="0" fontId="2" fillId="4" borderId="3" xfId="3" applyFont="1" applyBorder="1" applyAlignment="1">
      <alignment horizontal="left" vertical="top"/>
    </xf>
    <xf numFmtId="0" fontId="2" fillId="2" borderId="3" xfId="1" applyBorder="1" applyAlignment="1">
      <alignment vertical="top"/>
    </xf>
    <xf numFmtId="0" fontId="3" fillId="3" borderId="1" xfId="2"/>
    <xf numFmtId="0" fontId="2" fillId="2" borderId="1" xfId="1"/>
    <xf numFmtId="0" fontId="4" fillId="5" borderId="0" xfId="0" applyFont="1" applyFill="1"/>
    <xf numFmtId="0" fontId="5" fillId="2" borderId="1" xfId="4" applyFill="1" applyBorder="1"/>
    <xf numFmtId="0" fontId="7" fillId="3" borderId="4" xfId="5" applyFont="1"/>
    <xf numFmtId="0" fontId="7" fillId="3" borderId="3" xfId="5" applyFont="1" applyBorder="1"/>
  </cellXfs>
  <cellStyles count="6">
    <cellStyle name="Calculation" xfId="2" builtinId="22"/>
    <cellStyle name="Hyperlink" xfId="4" builtinId="8"/>
    <cellStyle name="Input" xfId="1" builtinId="20"/>
    <cellStyle name="Normal" xfId="0" builtinId="0"/>
    <cellStyle name="Note" xfId="3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ev.myexampleapp.com:8080/api" TargetMode="External"/><Relationship Id="rId1" Type="http://schemas.openxmlformats.org/officeDocument/2006/relationships/hyperlink" Target="http://myexampleapp.com:8080/ap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69B-BA46-3B44-AC7F-5B111DB0F3A0}">
  <dimension ref="A1:H4"/>
  <sheetViews>
    <sheetView workbookViewId="0">
      <selection activeCell="B3" sqref="B3"/>
    </sheetView>
  </sheetViews>
  <sheetFormatPr baseColWidth="10" defaultColWidth="19.6640625" defaultRowHeight="16" x14ac:dyDescent="0.2"/>
  <cols>
    <col min="1" max="1" width="15.6640625" bestFit="1" customWidth="1"/>
    <col min="2" max="2" width="11.6640625" bestFit="1" customWidth="1"/>
    <col min="3" max="3" width="12" bestFit="1" customWidth="1"/>
    <col min="4" max="4" width="29.1640625" bestFit="1" customWidth="1"/>
    <col min="5" max="5" width="35" bestFit="1" customWidth="1"/>
    <col min="6" max="6" width="25.1640625" bestFit="1" customWidth="1"/>
    <col min="7" max="7" width="49.83203125" bestFit="1" customWidth="1"/>
    <col min="8" max="8" width="34.33203125" bestFit="1" customWidth="1"/>
  </cols>
  <sheetData>
    <row r="1" spans="1:8" x14ac:dyDescent="0.2">
      <c r="A1" s="7" t="s">
        <v>31</v>
      </c>
      <c r="B1" s="7" t="s">
        <v>19</v>
      </c>
      <c r="C1" s="7" t="s">
        <v>20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6" t="s">
        <v>17</v>
      </c>
      <c r="B2" s="6" t="s">
        <v>29</v>
      </c>
      <c r="C2" s="6" t="s">
        <v>18</v>
      </c>
      <c r="D2" s="5" t="str">
        <f>A2&amp;"/"&amp;B2&amp;":"&amp;C2</f>
        <v>mmodi/backend-prd:latest</v>
      </c>
      <c r="E2" s="8"/>
      <c r="F2" s="9" t="str">
        <f>"docker build -t "&amp;B2&amp;" ."</f>
        <v>docker build -t backend-prd .</v>
      </c>
      <c r="G2" s="9" t="str">
        <f>"docker tag "&amp;B2&amp;":"&amp;C2&amp;" "&amp;D2</f>
        <v>docker tag backend-prd:latest mmodi/backend-prd:latest</v>
      </c>
      <c r="H2" s="9" t="str">
        <f>"docker push "&amp;D2</f>
        <v>docker push mmodi/backend-prd:latest</v>
      </c>
    </row>
    <row r="3" spans="1:8" x14ac:dyDescent="0.2">
      <c r="A3" s="6" t="s">
        <v>17</v>
      </c>
      <c r="B3" s="6" t="s">
        <v>25</v>
      </c>
      <c r="C3" s="6" t="s">
        <v>18</v>
      </c>
      <c r="D3" s="5" t="str">
        <f>A3&amp;"/"&amp;B3&amp;":"&amp;C3</f>
        <v>mmodi/frontend-prd:latest</v>
      </c>
      <c r="E3" s="8" t="s">
        <v>28</v>
      </c>
      <c r="F3" s="9" t="str">
        <f>"docker build -t "&amp;B3&amp;" ."</f>
        <v>docker build -t frontend-prd .</v>
      </c>
      <c r="G3" s="9" t="str">
        <f>"docker tag "&amp;B3&amp;":"&amp;C3&amp;" "&amp;D3</f>
        <v>docker tag frontend-prd:latest mmodi/frontend-prd:latest</v>
      </c>
      <c r="H3" s="9" t="str">
        <f>"docker push "&amp;D3</f>
        <v>docker push mmodi/frontend-prd:latest</v>
      </c>
    </row>
    <row r="4" spans="1:8" x14ac:dyDescent="0.2">
      <c r="A4" s="6" t="s">
        <v>17</v>
      </c>
      <c r="B4" s="6" t="s">
        <v>26</v>
      </c>
      <c r="C4" s="6" t="s">
        <v>18</v>
      </c>
      <c r="D4" s="5" t="str">
        <f>A4&amp;"/"&amp;B4&amp;":"&amp;C4</f>
        <v>mmodi/frontend-dev:latest</v>
      </c>
      <c r="E4" s="8" t="s">
        <v>27</v>
      </c>
      <c r="F4" s="9" t="str">
        <f>"docker build -t "&amp;B4&amp;" ."</f>
        <v>docker build -t frontend-dev .</v>
      </c>
      <c r="G4" s="9" t="str">
        <f>"docker tag "&amp;B4&amp;":"&amp;C4&amp;" "&amp;D4</f>
        <v>docker tag frontend-dev:latest mmodi/frontend-dev:latest</v>
      </c>
      <c r="H4" s="9" t="str">
        <f>"docker push "&amp;D4</f>
        <v>docker push mmodi/frontend-dev:latest</v>
      </c>
    </row>
  </sheetData>
  <hyperlinks>
    <hyperlink ref="E3" r:id="rId1" xr:uid="{D35602A9-9810-964A-AA07-EE1E519C98F0}"/>
    <hyperlink ref="E4" r:id="rId2" xr:uid="{5C6B4A28-BAD7-1B48-A35C-17906EA74B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8ED-CB82-E640-A77A-F0E814C991DC}">
  <dimension ref="A1:B38"/>
  <sheetViews>
    <sheetView tabSelected="1" workbookViewId="0">
      <selection activeCell="A5" sqref="A5"/>
    </sheetView>
  </sheetViews>
  <sheetFormatPr baseColWidth="10" defaultRowHeight="16" x14ac:dyDescent="0.2"/>
  <cols>
    <col min="1" max="1" width="50.6640625" bestFit="1" customWidth="1"/>
    <col min="2" max="2" width="122.1640625" bestFit="1" customWidth="1"/>
  </cols>
  <sheetData>
    <row r="1" spans="1:2" x14ac:dyDescent="0.2">
      <c r="A1" s="3" t="s">
        <v>6</v>
      </c>
      <c r="B1" s="4" t="s">
        <v>16</v>
      </c>
    </row>
    <row r="2" spans="1:2" x14ac:dyDescent="0.2">
      <c r="A2" s="3" t="s">
        <v>33</v>
      </c>
      <c r="B2" s="4" t="s">
        <v>35</v>
      </c>
    </row>
    <row r="3" spans="1:2" x14ac:dyDescent="0.2">
      <c r="A3" s="3" t="s">
        <v>34</v>
      </c>
      <c r="B3" s="4" t="s">
        <v>36</v>
      </c>
    </row>
    <row r="5" spans="1:2" x14ac:dyDescent="0.2">
      <c r="A5" s="2" t="s">
        <v>1</v>
      </c>
      <c r="B5" s="2" t="s">
        <v>0</v>
      </c>
    </row>
    <row r="6" spans="1:2" x14ac:dyDescent="0.2">
      <c r="A6" s="3" t="s">
        <v>14</v>
      </c>
      <c r="B6" s="10" t="s">
        <v>2</v>
      </c>
    </row>
    <row r="7" spans="1:2" x14ac:dyDescent="0.2">
      <c r="A7" s="3" t="s">
        <v>15</v>
      </c>
      <c r="B7" s="10" t="s">
        <v>3</v>
      </c>
    </row>
    <row r="8" spans="1:2" x14ac:dyDescent="0.2">
      <c r="A8" s="3" t="s">
        <v>39</v>
      </c>
      <c r="B8" s="10" t="s">
        <v>4</v>
      </c>
    </row>
    <row r="9" spans="1:2" x14ac:dyDescent="0.2">
      <c r="A9" s="3" t="s">
        <v>12</v>
      </c>
      <c r="B9" s="10" t="s">
        <v>11</v>
      </c>
    </row>
    <row r="10" spans="1:2" x14ac:dyDescent="0.2">
      <c r="A10" s="3" t="s">
        <v>42</v>
      </c>
      <c r="B10" s="10" t="s">
        <v>41</v>
      </c>
    </row>
    <row r="11" spans="1:2" x14ac:dyDescent="0.2">
      <c r="A11" s="3" t="s">
        <v>43</v>
      </c>
      <c r="B11" s="10" t="s">
        <v>44</v>
      </c>
    </row>
    <row r="12" spans="1:2" x14ac:dyDescent="0.2">
      <c r="A12" s="3" t="s">
        <v>46</v>
      </c>
      <c r="B12" s="10" t="s">
        <v>45</v>
      </c>
    </row>
    <row r="13" spans="1:2" x14ac:dyDescent="0.2">
      <c r="A13" s="1"/>
      <c r="B13" s="1"/>
    </row>
    <row r="14" spans="1:2" x14ac:dyDescent="0.2">
      <c r="A14" s="3" t="s">
        <v>5</v>
      </c>
      <c r="B14" s="9" t="str">
        <f>"git clone "&amp;B1</f>
        <v>git clone https://github.com/mrunal-modi/mern-app</v>
      </c>
    </row>
    <row r="16" spans="1:2" x14ac:dyDescent="0.2">
      <c r="A16" s="3" t="s">
        <v>37</v>
      </c>
      <c r="B16" s="9" t="str">
        <f>"kubectl create ns "&amp;B2</f>
        <v>kubectl create ns mern-app-prd</v>
      </c>
    </row>
    <row r="18" spans="1:2" x14ac:dyDescent="0.2">
      <c r="A18" s="3" t="s">
        <v>10</v>
      </c>
      <c r="B18" s="9" t="str">
        <f>"kubectl apply -f database-pvc.yaml -n "&amp;B2</f>
        <v>kubectl apply -f database-pvc.yaml -n mern-app-prd</v>
      </c>
    </row>
    <row r="19" spans="1:2" x14ac:dyDescent="0.2">
      <c r="A19" s="3" t="s">
        <v>8</v>
      </c>
      <c r="B19" s="9" t="str">
        <f>"kubectl apply -f database-deployment.yaml -n "&amp;B2</f>
        <v>kubectl apply -f database-deployment.yaml -n mern-app-prd</v>
      </c>
    </row>
    <row r="20" spans="1:2" x14ac:dyDescent="0.2">
      <c r="A20" s="3" t="s">
        <v>9</v>
      </c>
      <c r="B20" s="9" t="str">
        <f>"kubectl apply -f database-service.yaml -n "&amp;B2</f>
        <v>kubectl apply -f database-service.yaml -n mern-app-prd</v>
      </c>
    </row>
    <row r="22" spans="1:2" x14ac:dyDescent="0.2">
      <c r="A22" s="3" t="s">
        <v>7</v>
      </c>
      <c r="B22" s="9" t="str">
        <f>"kubectl apply -f backend-env-configmap.yaml -n "&amp;B2</f>
        <v>kubectl apply -f backend-env-configmap.yaml -n mern-app-prd</v>
      </c>
    </row>
    <row r="23" spans="1:2" x14ac:dyDescent="0.2">
      <c r="A23" s="3" t="s">
        <v>8</v>
      </c>
      <c r="B23" s="9" t="str">
        <f>"kubectl apply -f backend-deployment.yaml -n "&amp;B2</f>
        <v>kubectl apply -f backend-deployment.yaml -n mern-app-prd</v>
      </c>
    </row>
    <row r="24" spans="1:2" x14ac:dyDescent="0.2">
      <c r="A24" s="3" t="s">
        <v>9</v>
      </c>
      <c r="B24" s="9" t="str">
        <f>"kubectl apply -f backend-service.yaml -n "&amp;B2</f>
        <v>kubectl apply -f backend-service.yaml -n mern-app-prd</v>
      </c>
    </row>
    <row r="26" spans="1:2" x14ac:dyDescent="0.2">
      <c r="A26" s="3" t="s">
        <v>8</v>
      </c>
      <c r="B26" s="9" t="str">
        <f>"kubectl apply -f frontend-prd-deployment.yaml -n "&amp;B2</f>
        <v>kubectl apply -f frontend-prd-deployment.yaml -n mern-app-prd</v>
      </c>
    </row>
    <row r="27" spans="1:2" x14ac:dyDescent="0.2">
      <c r="A27" s="3" t="s">
        <v>9</v>
      </c>
      <c r="B27" s="9" t="str">
        <f>"kubectl apply -f frontend-prd-service.yaml -n "&amp;B2</f>
        <v>kubectl apply -f frontend-prd-service.yaml -n mern-app-prd</v>
      </c>
    </row>
    <row r="29" spans="1:2" x14ac:dyDescent="0.2">
      <c r="A29" s="3" t="s">
        <v>13</v>
      </c>
      <c r="B29" s="9" t="str">
        <f>"kubectl apply -f ingress-prd.yaml -n "&amp;B2</f>
        <v>kubectl apply -f ingress-prd.yaml -n mern-app-prd</v>
      </c>
    </row>
    <row r="30" spans="1:2" x14ac:dyDescent="0.2">
      <c r="A30" s="3" t="s">
        <v>40</v>
      </c>
      <c r="B30" s="9" t="s">
        <v>32</v>
      </c>
    </row>
    <row r="32" spans="1:2" x14ac:dyDescent="0.2">
      <c r="A32" s="3" t="s">
        <v>38</v>
      </c>
      <c r="B32" s="9" t="str">
        <f>"kubectl create ns "&amp;B3</f>
        <v>kubectl create ns mern-app-dev</v>
      </c>
    </row>
    <row r="34" spans="1:2" x14ac:dyDescent="0.2">
      <c r="A34" s="3" t="s">
        <v>8</v>
      </c>
      <c r="B34" s="9" t="str">
        <f>"kubectl apply -f frontend-dev-deployment.yaml -n "&amp;B3</f>
        <v>kubectl apply -f frontend-dev-deployment.yaml -n mern-app-dev</v>
      </c>
    </row>
    <row r="35" spans="1:2" x14ac:dyDescent="0.2">
      <c r="A35" s="3" t="s">
        <v>9</v>
      </c>
      <c r="B35" s="9" t="str">
        <f>"kubectl apply -f frontend-dev-service.yaml -n "&amp;B3</f>
        <v>kubectl apply -f frontend-dev-service.yaml -n mern-app-dev</v>
      </c>
    </row>
    <row r="37" spans="1:2" x14ac:dyDescent="0.2">
      <c r="A37" s="3" t="s">
        <v>13</v>
      </c>
      <c r="B37" s="9" t="str">
        <f>"kubectl apply -f ingress-dev.yaml -n "&amp;B3</f>
        <v>kubectl apply -f ingress-dev.yaml -n mern-app-dev</v>
      </c>
    </row>
    <row r="38" spans="1:2" x14ac:dyDescent="0.2">
      <c r="A38" s="3" t="s">
        <v>40</v>
      </c>
      <c r="B38" s="9" t="s">
        <v>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DockerHub-Images</vt:lpstr>
      <vt:lpstr>K8s</vt:lpstr>
      <vt:lpstr>external_loadbalancer_namespace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2023-11-17T00:51:25Z</dcterms:modified>
</cp:coreProperties>
</file>