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modi/GitHub/mern-app/k8s/"/>
    </mc:Choice>
  </mc:AlternateContent>
  <xr:revisionPtr revIDLastSave="0" documentId="13_ncr:1_{3F176C0B-EEC6-494B-B248-CB800C5FFACE}" xr6:coauthVersionLast="47" xr6:coauthVersionMax="47" xr10:uidLastSave="{00000000-0000-0000-0000-000000000000}"/>
  <bookViews>
    <workbookView xWindow="0" yWindow="500" windowWidth="28760" windowHeight="16320" activeTab="1" xr2:uid="{2ECFAC80-5ECE-2645-9D11-250C06DCBDA0}"/>
  </bookViews>
  <sheets>
    <sheet name="DockerHub-Images" sheetId="5" state="hidden" r:id="rId1"/>
    <sheet name="K8s-Script" sheetId="9" r:id="rId2"/>
    <sheet name="K8s-Detail" sheetId="7" state="hidden" r:id="rId3"/>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9" l="1"/>
  <c r="B24" i="9"/>
  <c r="B22" i="9"/>
  <c r="B21" i="9"/>
  <c r="B19" i="9"/>
  <c r="B18" i="9"/>
  <c r="G8" i="5"/>
  <c r="D8" i="5"/>
  <c r="I8" i="5" s="1"/>
  <c r="G7" i="5"/>
  <c r="D7" i="5"/>
  <c r="I7" i="5" s="1"/>
  <c r="G6" i="5"/>
  <c r="D6" i="5"/>
  <c r="H6" i="5" s="1"/>
  <c r="G5" i="5"/>
  <c r="D5" i="5"/>
  <c r="I5" i="5" s="1"/>
  <c r="B30" i="9"/>
  <c r="B29" i="9"/>
  <c r="B28" i="9"/>
  <c r="B27" i="9"/>
  <c r="B16" i="9"/>
  <c r="B15" i="9"/>
  <c r="B13" i="9"/>
  <c r="B12" i="9"/>
  <c r="B8" i="9"/>
  <c r="B7" i="9"/>
  <c r="B9" i="9"/>
  <c r="G9" i="5"/>
  <c r="D9" i="5"/>
  <c r="I9" i="5" s="1"/>
  <c r="B36" i="7"/>
  <c r="B35" i="7"/>
  <c r="B37" i="7"/>
  <c r="B29" i="7"/>
  <c r="B20" i="7"/>
  <c r="B28" i="7"/>
  <c r="B27" i="7"/>
  <c r="B26" i="7"/>
  <c r="B25" i="7"/>
  <c r="B24" i="7"/>
  <c r="B23" i="7"/>
  <c r="B22" i="7"/>
  <c r="B21" i="7"/>
  <c r="B4" i="7"/>
  <c r="G4" i="5"/>
  <c r="G3" i="5"/>
  <c r="G2" i="5"/>
  <c r="D3" i="5"/>
  <c r="H3" i="5" s="1"/>
  <c r="D4" i="5"/>
  <c r="H4" i="5" s="1"/>
  <c r="H8" i="5" l="1"/>
  <c r="H7" i="5"/>
  <c r="I6" i="5"/>
  <c r="H5" i="5"/>
  <c r="H9" i="5"/>
  <c r="I3" i="5"/>
  <c r="I4" i="5"/>
  <c r="D2" i="5"/>
  <c r="I2" i="5" l="1"/>
  <c r="H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5"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5" authorId="0" shapeId="0" xr:uid="{F61C9D03-C96D-924F-B02E-B3FB1A3559FF}">
      <text>
        <r>
          <rPr>
            <sz val="10"/>
            <color rgb="FF000000"/>
            <rFont val="Calibri"/>
            <family val="2"/>
          </rPr>
          <t>Look for a service named 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9"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<sst xmlns="http://schemas.openxmlformats.org/spreadsheetml/2006/main" count="133" uniqueCount="102">
  <si>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</si>
  <si>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</si>
  <si>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</si>
  <si>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</si>
  <si>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</si>
  <si>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</si>
  <si>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</si>
  <si>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</si>
  <si>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</si>
  <si>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</si>
  <si>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</si>
  <si>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</si>
  <si>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</si>
  <si>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</si>
  <si>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</si>
  <si>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</si>
  <si>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</si>
  <si>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</si>
  <si>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</si>
  <si>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</si>
  <si>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</si>
  <si>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</si>
  <si>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</si>
  <si>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</si>
  <si>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</si>
  <si>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</si>
  <si>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</si>
  <si>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</si>
  <si>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</si>
  <si>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</si>
  <si>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</si>
  <si>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</si>
  <si>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</si>
  <si>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</si>
  <si>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</si>
  <si>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</si>
  <si>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</si>
  <si>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</si>
  <si>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</si>
  <si>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</si>
  <si>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</si>
  <si>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</si>
  <si>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</si>
  <si>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</si>
  <si>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</si>
  <si>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</si>
  <si>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</si>
  <si>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</si>
  <si>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</si>
  <si>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</si>
  <si>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</si>
  <si>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</si>
  <si>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</si>
  <si>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</si>
  <si>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</si>
  <si>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</si>
  <si>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</si>
  <si>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</si>
  <si>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</si>
  <si>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frontend-dr</t>
  </si>
  <si>
    <t>http://dev.myexampleapp.com/api</t>
  </si>
  <si>
    <t>kubectl get svc --all-namespaces | grep LoadBalancer</t>
  </si>
  <si>
    <t>Confirm how many services already using a loadbalancer ip address</t>
  </si>
  <si>
    <t>echo "192.168.0.231 dr.myexampleapp.com" &gt;&gt; /etc/hosts</t>
  </si>
  <si>
    <t>PRD DNS</t>
  </si>
  <si>
    <t>DEV DNS</t>
  </si>
  <si>
    <t>DR DNS</t>
  </si>
  <si>
    <t>setup_actoolkit</t>
  </si>
  <si>
    <t>setup_ingress_ctl</t>
  </si>
  <si>
    <t>deploy_prd_env</t>
  </si>
  <si>
    <t>define_prd_env</t>
  </si>
  <si>
    <t>clone_dev_env</t>
  </si>
  <si>
    <t>delete_dev_env</t>
  </si>
  <si>
    <t>Astra &gt; Profile &gt; API Access &gt; Generate API token</t>
  </si>
  <si>
    <t>Update bearer token for actoolkit Auth (config.yaml)</t>
  </si>
  <si>
    <t>replicate</t>
  </si>
  <si>
    <t>failover</t>
  </si>
  <si>
    <t>deploy_dr_env</t>
  </si>
  <si>
    <t>resync</t>
  </si>
  <si>
    <t>Clone GitHub Repo</t>
  </si>
  <si>
    <t>Make scripts executable</t>
  </si>
  <si>
    <t>cd mern-app/k8s/; chmod 755 *</t>
  </si>
  <si>
    <t>snap_prd_env</t>
  </si>
  <si>
    <t>http://prd.myexampleapp.com/api</t>
  </si>
  <si>
    <t>theme-background-color</t>
  </si>
  <si>
    <t>Blue (#2c6bcc)</t>
  </si>
  <si>
    <t>frontend-test</t>
  </si>
  <si>
    <t>frontend-sit1</t>
  </si>
  <si>
    <t>frontend-sit2</t>
  </si>
  <si>
    <t>frontend-uat</t>
  </si>
  <si>
    <t>Red (#dc3545)</t>
  </si>
  <si>
    <t>purple</t>
  </si>
  <si>
    <t>green</t>
  </si>
  <si>
    <t>orange</t>
  </si>
  <si>
    <t>indigo</t>
  </si>
  <si>
    <t>magenta</t>
  </si>
  <si>
    <t>clone_sit1_env</t>
  </si>
  <si>
    <t>delete_sit1_env</t>
  </si>
  <si>
    <t>delete_sit2_env</t>
  </si>
  <si>
    <t>clone_sit2_env</t>
  </si>
  <si>
    <t>clone_uat_env</t>
  </si>
  <si>
    <t>delete_uat_env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</si>
</sst>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3">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2" fillId="2" borderId="3" xfId="1" applyBorder="1" applyAlignment="1">
      <alignment horizontal="left" vertical="top"/>
    </xf>
    <xf numFmtId="0" fontId="7" fillId="4" borderId="3" xfId="3" applyFont="1" applyBorder="1"/>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rd.myexampleapp.com/api" TargetMode="External"/><Relationship Id="rId7" Type="http://schemas.openxmlformats.org/officeDocument/2006/relationships/hyperlink" Target="http://dev.myexampleapp.com/api" TargetMode="External"/><Relationship Id="rId2" Type="http://schemas.openxmlformats.org/officeDocument/2006/relationships/hyperlink" Target="http://dev.myexampleapp.com/api" TargetMode="External"/><Relationship Id="rId1" Type="http://schemas.openxmlformats.org/officeDocument/2006/relationships/hyperlink" Target="http://dev.myexampleapp.com/api" TargetMode="External"/><Relationship Id="rId6" Type="http://schemas.openxmlformats.org/officeDocument/2006/relationships/hyperlink" Target="http://dev.myexampleapp.com/api" TargetMode="External"/><Relationship Id="rId5" Type="http://schemas.openxmlformats.org/officeDocument/2006/relationships/hyperlink" Target="http://dev.myexampleapp.com/api" TargetMode="External"/><Relationship Id="rId4" Type="http://schemas.openxmlformats.org/officeDocument/2006/relationships/hyperlink" Target="http://dev.myexampleapp.com/api"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I9"/>
  <sheetViews>
    <sheetView zoomScale="90" zoomScaleNormal="90" workbookViewId="0"/>
  </sheetViews>
  <sheetFormatPr baseColWidth="10" defaultColWidth="19.6640625" defaultRowHeight="16" x14ac:dyDescent="0.2"/>
  <cols>
    <col min="1" max="1" width="15.83203125" customWidth="1"/>
    <col min="2" max="3" width="12.33203125" bestFit="1" customWidth="1"/>
    <col min="4" max="4" width="29.83203125" bestFit="1" customWidth="1"/>
    <col min="5" max="5" width="31.5" bestFit="1" customWidth="1"/>
    <col min="6" max="6" width="22.33203125" bestFit="1" customWidth="1"/>
    <col min="7" max="7" width="26.33203125" bestFit="1" customWidth="1"/>
    <col min="8" max="8" width="51.33203125" bestFit="1" customWidth="1"/>
    <col min="9" max="9" width="35.6640625" bestFit="1" customWidth="1"/>
  </cols>
  <sheetData>
    <row r="1" spans="1:9" x14ac:dyDescent="0.2">
      <c r="A1" s="5" t="s">
        <v>20</v>
      </c>
      <c r="B1" s="5" t="s">
        <v>10</v>
      </c>
      <c r="C1" s="5" t="s">
        <v>11</v>
      </c>
      <c r="D1" s="5" t="s">
        <v>19</v>
      </c>
      <c r="E1" s="5" t="s">
        <v>12</v>
      </c>
      <c r="F1" s="5" t="s">
        <v>84</v>
      </c>
      <c r="G1" s="5" t="s">
        <v>13</v>
      </c>
      <c r="H1" s="5" t="s">
        <v>14</v>
      </c>
      <c r="I1" s="5" t="s">
        <v>15</v>
      </c>
    </row>
    <row r="2" spans="1:9" x14ac:dyDescent="0.2">
      <c r="A2" s="4" t="s">
        <v>8</v>
      </c>
      <c r="B2" s="4" t="s">
        <v>18</v>
      </c>
      <c r="C2" s="4" t="s">
        <v>9</v>
      </c>
      <c r="D2" s="3" t="str">
        <f t="shared" ref="D2:D9" si="0">A2&amp;"/"&amp;B2&amp;":"&amp;C2</f>
        <v>mmodi/backend-prd:latest</v>
      </c>
      <c r="E2" s="6"/>
      <c r="F2" s="6"/>
      <c r="G2" s="7" t="str">
        <f t="shared" ref="G2:G9" si="1">"docker build -t "&amp;B2&amp;" ."</f>
        <v>docker build -t backend-prd .</v>
      </c>
      <c r="H2" s="7" t="str">
        <f t="shared" ref="H2:H9" si="2">"docker tag "&amp;B2&amp;":"&amp;C2&amp;" "&amp;D2</f>
        <v>docker tag backend-prd:latest mmodi/backend-prd:latest</v>
      </c>
      <c r="I2" s="7" t="str">
        <f t="shared" ref="I2:I9" si="3">"docker push "&amp;D2</f>
        <v>docker push mmodi/backend-prd:latest</v>
      </c>
    </row>
    <row r="3" spans="1:9" x14ac:dyDescent="0.2">
      <c r="A3" s="4" t="s">
        <v>8</v>
      </c>
      <c r="B3" s="4" t="s">
        <v>16</v>
      </c>
      <c r="C3" s="4" t="s">
        <v>9</v>
      </c>
      <c r="D3" s="3" t="str">
        <f t="shared" si="0"/>
        <v>mmodi/frontend-prd:latest</v>
      </c>
      <c r="E3" s="6" t="s">
        <v>83</v>
      </c>
      <c r="F3" s="6" t="s">
        <v>90</v>
      </c>
      <c r="G3" s="7" t="str">
        <f t="shared" si="1"/>
        <v>docker build -t frontend-prd .</v>
      </c>
      <c r="H3" s="7" t="str">
        <f t="shared" si="2"/>
        <v>docker tag frontend-prd:latest mmodi/frontend-prd:latest</v>
      </c>
      <c r="I3" s="7" t="str">
        <f t="shared" si="3"/>
        <v>docker push mmodi/frontend-prd:latest</v>
      </c>
    </row>
    <row r="4" spans="1:9" x14ac:dyDescent="0.2">
      <c r="A4" s="4" t="s">
        <v>8</v>
      </c>
      <c r="B4" s="4" t="s">
        <v>17</v>
      </c>
      <c r="C4" s="4" t="s">
        <v>9</v>
      </c>
      <c r="D4" s="3" t="str">
        <f t="shared" si="0"/>
        <v>mmodi/frontend-dev:latest</v>
      </c>
      <c r="E4" s="6" t="s">
        <v>60</v>
      </c>
      <c r="F4" s="6" t="s">
        <v>85</v>
      </c>
      <c r="G4" s="7" t="str">
        <f t="shared" si="1"/>
        <v>docker build -t frontend-dev .</v>
      </c>
      <c r="H4" s="7" t="str">
        <f t="shared" si="2"/>
        <v>docker tag frontend-dev:latest mmodi/frontend-dev:latest</v>
      </c>
      <c r="I4" s="7" t="str">
        <f t="shared" si="3"/>
        <v>docker push mmodi/frontend-dev:latest</v>
      </c>
    </row>
    <row r="5" spans="1:9" x14ac:dyDescent="0.2">
      <c r="A5" s="4" t="s">
        <v>8</v>
      </c>
      <c r="B5" s="4" t="s">
        <v>86</v>
      </c>
      <c r="C5" s="4" t="s">
        <v>9</v>
      </c>
      <c r="D5" s="3" t="str">
        <f t="shared" si="0"/>
        <v>mmodi/frontend-test:latest</v>
      </c>
      <c r="E5" s="6" t="s">
        <v>60</v>
      </c>
      <c r="F5" s="6" t="s">
        <v>92</v>
      </c>
      <c r="G5" s="7" t="str">
        <f t="shared" si="1"/>
        <v>docker build -t frontend-test .</v>
      </c>
      <c r="H5" s="7" t="str">
        <f t="shared" si="2"/>
        <v>docker tag frontend-test:latest mmodi/frontend-test:latest</v>
      </c>
      <c r="I5" s="7" t="str">
        <f t="shared" si="3"/>
        <v>docker push mmodi/frontend-test:latest</v>
      </c>
    </row>
    <row r="6" spans="1:9" x14ac:dyDescent="0.2">
      <c r="A6" s="4" t="s">
        <v>8</v>
      </c>
      <c r="B6" s="4" t="s">
        <v>87</v>
      </c>
      <c r="C6" s="4" t="s">
        <v>9</v>
      </c>
      <c r="D6" s="3" t="str">
        <f t="shared" si="0"/>
        <v>mmodi/frontend-sit1:latest</v>
      </c>
      <c r="E6" s="6" t="s">
        <v>60</v>
      </c>
      <c r="F6" s="6" t="s">
        <v>93</v>
      </c>
      <c r="G6" s="7" t="str">
        <f t="shared" si="1"/>
        <v>docker build -t frontend-sit1 .</v>
      </c>
      <c r="H6" s="7" t="str">
        <f t="shared" si="2"/>
        <v>docker tag frontend-sit1:latest mmodi/frontend-sit1:latest</v>
      </c>
      <c r="I6" s="7" t="str">
        <f t="shared" si="3"/>
        <v>docker push mmodi/frontend-sit1:latest</v>
      </c>
    </row>
    <row r="7" spans="1:9" x14ac:dyDescent="0.2">
      <c r="A7" s="4" t="s">
        <v>8</v>
      </c>
      <c r="B7" s="4" t="s">
        <v>88</v>
      </c>
      <c r="C7" s="4" t="s">
        <v>9</v>
      </c>
      <c r="D7" s="3" t="str">
        <f t="shared" si="0"/>
        <v>mmodi/frontend-sit2:latest</v>
      </c>
      <c r="E7" s="6" t="s">
        <v>60</v>
      </c>
      <c r="F7" s="6" t="s">
        <v>94</v>
      </c>
      <c r="G7" s="7" t="str">
        <f t="shared" si="1"/>
        <v>docker build -t frontend-sit2 .</v>
      </c>
      <c r="H7" s="7" t="str">
        <f t="shared" si="2"/>
        <v>docker tag frontend-sit2:latest mmodi/frontend-sit2:latest</v>
      </c>
      <c r="I7" s="7" t="str">
        <f t="shared" si="3"/>
        <v>docker push mmodi/frontend-sit2:latest</v>
      </c>
    </row>
    <row r="8" spans="1:9" x14ac:dyDescent="0.2">
      <c r="A8" s="4" t="s">
        <v>8</v>
      </c>
      <c r="B8" s="4" t="s">
        <v>89</v>
      </c>
      <c r="C8" s="4" t="s">
        <v>9</v>
      </c>
      <c r="D8" s="3" t="str">
        <f t="shared" si="0"/>
        <v>mmodi/frontend-uat:latest</v>
      </c>
      <c r="E8" s="6" t="s">
        <v>60</v>
      </c>
      <c r="F8" s="6" t="s">
        <v>95</v>
      </c>
      <c r="G8" s="7" t="str">
        <f t="shared" si="1"/>
        <v>docker build -t frontend-uat .</v>
      </c>
      <c r="H8" s="7" t="str">
        <f t="shared" si="2"/>
        <v>docker tag frontend-uat:latest mmodi/frontend-uat:latest</v>
      </c>
      <c r="I8" s="7" t="str">
        <f t="shared" si="3"/>
        <v>docker push mmodi/frontend-uat:latest</v>
      </c>
    </row>
    <row r="9" spans="1:9" x14ac:dyDescent="0.2">
      <c r="A9" s="4" t="s">
        <v>8</v>
      </c>
      <c r="B9" s="4" t="s">
        <v>59</v>
      </c>
      <c r="C9" s="4" t="s">
        <v>9</v>
      </c>
      <c r="D9" s="3" t="str">
        <f t="shared" si="0"/>
        <v>mmodi/frontend-dr:latest</v>
      </c>
      <c r="E9" s="6" t="s">
        <v>60</v>
      </c>
      <c r="F9" s="6" t="s">
        <v>91</v>
      </c>
      <c r="G9" s="7" t="str">
        <f t="shared" si="1"/>
        <v>docker build -t frontend-dr .</v>
      </c>
      <c r="H9" s="7" t="str">
        <f t="shared" si="2"/>
        <v>docker tag frontend-dr:latest mmodi/frontend-dr:latest</v>
      </c>
      <c r="I9" s="7" t="str">
        <f t="shared" si="3"/>
        <v>docker push mmodi/frontend-dr:latest</v>
      </c>
    </row>
  </sheetData>
  <hyperlinks>
    <hyperlink ref="E9" r:id="rId1" xr:uid="{7BA921C7-6C9A-924B-A439-39B442359644}"/>
    <hyperlink ref="E4" r:id="rId2" xr:uid="{5C6B4A28-BAD7-1B48-A35C-17906EA74B22}"/>
    <hyperlink ref="E3" r:id="rId3" xr:uid="{D35602A9-9810-964A-AA07-EE1E519C98F0}"/>
    <hyperlink ref="E5" r:id="rId4" xr:uid="{A0ACADAB-0D39-1642-8D7F-D246741FF4D2}"/>
    <hyperlink ref="E6" r:id="rId5" xr:uid="{BBEA49E3-3F17-3540-AAC3-EBAC4C2429B1}"/>
    <hyperlink ref="E7" r:id="rId6" xr:uid="{3D370001-1FA9-9F4F-9490-1CF171293DCC}"/>
    <hyperlink ref="E8" r:id="rId7" xr:uid="{99A9E9A8-2767-1A41-995B-1996E446F9B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1:B30"/>
  <sheetViews>
    <sheetView tabSelected="1" zoomScaleNormal="100" workbookViewId="0"/>
  </sheetViews>
  <sheetFormatPr baseColWidth="10" defaultRowHeight="16" x14ac:dyDescent="0.2"/>
  <cols>
    <col min="1" max="1" width="45" bestFit="1" customWidth="1"/>
    <col min="2" max="2" width="51.6640625" bestFit="1" customWidth="1"/>
  </cols>
  <sheetData>
    <row r="1" spans="1:2" x14ac:dyDescent="0.2">
      <c r="A1" s="11" t="s">
        <v>64</v>
      </c>
      <c r="B1" s="8" t="s">
        <v>32</v>
      </c>
    </row>
    <row r="2" spans="1:2" x14ac:dyDescent="0.2">
      <c r="A2" s="11" t="s">
        <v>65</v>
      </c>
      <c r="B2" s="8" t="s">
        <v>51</v>
      </c>
    </row>
    <row r="3" spans="1:2" x14ac:dyDescent="0.2">
      <c r="A3" s="11" t="s">
        <v>66</v>
      </c>
      <c r="B3" s="8" t="s">
        <v>63</v>
      </c>
    </row>
    <row r="5" spans="1:2" x14ac:dyDescent="0.2">
      <c r="A5" s="11" t="s">
        <v>79</v>
      </c>
      <c r="B5" s="8" t="s">
        <v>52</v>
      </c>
    </row>
    <row r="6" spans="1:2" x14ac:dyDescent="0.2">
      <c r="A6" s="11" t="s">
        <v>80</v>
      </c>
      <c r="B6" s="8" t="s">
        <v>81</v>
      </c>
    </row>
    <row r="7" spans="1:2" x14ac:dyDescent="0.2">
      <c r="A7" s="11" t="s">
        <v>68</v>
      </c>
      <c r="B7" s="8" t="str">
        <f>"./script.sh "&amp;A7</f>
        <v>./script.sh setup_ingress_ctl</v>
      </c>
    </row>
    <row r="8" spans="1:2" x14ac:dyDescent="0.2">
      <c r="A8" s="11" t="s">
        <v>69</v>
      </c>
      <c r="B8" s="8" t="str">
        <f>"./script.sh "&amp;A8</f>
        <v>./script.sh deploy_prd_env</v>
      </c>
    </row>
    <row r="9" spans="1:2" x14ac:dyDescent="0.2">
      <c r="A9" s="11" t="s">
        <v>67</v>
      </c>
      <c r="B9" s="8" t="str">
        <f>"./script.sh "&amp;A9</f>
        <v>./script.sh setup_actoolkit</v>
      </c>
    </row>
    <row r="10" spans="1:2" x14ac:dyDescent="0.2">
      <c r="A10" s="11" t="s">
        <v>74</v>
      </c>
      <c r="B10" s="12" t="s">
        <v>73</v>
      </c>
    </row>
    <row r="12" spans="1:2" x14ac:dyDescent="0.2">
      <c r="A12" s="11" t="s">
        <v>70</v>
      </c>
      <c r="B12" s="8" t="str">
        <f>"./script.sh "&amp;A12</f>
        <v>./script.sh define_prd_env</v>
      </c>
    </row>
    <row r="13" spans="1:2" x14ac:dyDescent="0.2">
      <c r="A13" s="11" t="s">
        <v>82</v>
      </c>
      <c r="B13" s="8" t="str">
        <f>"./script.sh "&amp;A13</f>
        <v>./script.sh snap_prd_env</v>
      </c>
    </row>
    <row r="15" spans="1:2" x14ac:dyDescent="0.2">
      <c r="A15" s="11" t="s">
        <v>71</v>
      </c>
      <c r="B15" s="8" t="str">
        <f>"./script.sh "&amp;A15</f>
        <v>./script.sh clone_dev_env</v>
      </c>
    </row>
    <row r="16" spans="1:2" x14ac:dyDescent="0.2">
      <c r="A16" s="11" t="s">
        <v>72</v>
      </c>
      <c r="B16" s="8" t="str">
        <f>"./script.sh "&amp;A16</f>
        <v>./script.sh delete_dev_env</v>
      </c>
    </row>
    <row r="18" spans="1:2" x14ac:dyDescent="0.2">
      <c r="A18" s="11" t="s">
        <v>96</v>
      </c>
      <c r="B18" s="8" t="str">
        <f t="shared" ref="B18:B19" si="0">"./script.sh "&amp;A18</f>
        <v>./script.sh clone_sit1_env</v>
      </c>
    </row>
    <row r="19" spans="1:2" x14ac:dyDescent="0.2">
      <c r="A19" s="11" t="s">
        <v>97</v>
      </c>
      <c r="B19" s="8" t="str">
        <f t="shared" si="0"/>
        <v>./script.sh delete_sit1_env</v>
      </c>
    </row>
    <row r="21" spans="1:2" x14ac:dyDescent="0.2">
      <c r="A21" s="11" t="s">
        <v>99</v>
      </c>
      <c r="B21" s="8" t="str">
        <f t="shared" ref="B21:B22" si="1">"./script.sh "&amp;A21</f>
        <v>./script.sh clone_sit2_env</v>
      </c>
    </row>
    <row r="22" spans="1:2" x14ac:dyDescent="0.2">
      <c r="A22" s="11" t="s">
        <v>98</v>
      </c>
      <c r="B22" s="8" t="str">
        <f t="shared" si="1"/>
        <v>./script.sh delete_sit2_env</v>
      </c>
    </row>
    <row r="24" spans="1:2" x14ac:dyDescent="0.2">
      <c r="A24" s="11" t="s">
        <v>100</v>
      </c>
      <c r="B24" s="8" t="str">
        <f t="shared" ref="B24:B25" si="2">"./script.sh "&amp;A24</f>
        <v>./script.sh clone_uat_env</v>
      </c>
    </row>
    <row r="25" spans="1:2" x14ac:dyDescent="0.2">
      <c r="A25" s="11" t="s">
        <v>101</v>
      </c>
      <c r="B25" s="8" t="str">
        <f t="shared" si="2"/>
        <v>./script.sh delete_uat_env</v>
      </c>
    </row>
    <row r="27" spans="1:2" x14ac:dyDescent="0.2">
      <c r="A27" s="11" t="s">
        <v>75</v>
      </c>
      <c r="B27" s="8" t="str">
        <f>"./script.sh "&amp;A27</f>
        <v>./script.sh replicate</v>
      </c>
    </row>
    <row r="28" spans="1:2" x14ac:dyDescent="0.2">
      <c r="A28" s="11" t="s">
        <v>76</v>
      </c>
      <c r="B28" s="8" t="str">
        <f>"./script.sh "&amp;A28</f>
        <v>./script.sh failover</v>
      </c>
    </row>
    <row r="29" spans="1:2" x14ac:dyDescent="0.2">
      <c r="A29" s="11" t="s">
        <v>77</v>
      </c>
      <c r="B29" s="8" t="str">
        <f>"./script.sh "&amp;A29</f>
        <v>./script.sh deploy_dr_env</v>
      </c>
    </row>
    <row r="30" spans="1:2" x14ac:dyDescent="0.2">
      <c r="A30" s="11" t="s">
        <v>78</v>
      </c>
      <c r="B30" s="8" t="str">
        <f>"./script.sh "&amp;A30</f>
        <v>./script.sh resync</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9"/>
  <sheetViews>
    <sheetView zoomScale="90" zoomScaleNormal="90" workbookViewId="0">
      <selection activeCell="B2" sqref="B2"/>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52</v>
      </c>
    </row>
    <row r="4" spans="1:2" x14ac:dyDescent="0.2">
      <c r="A4" s="9" t="s">
        <v>23</v>
      </c>
      <c r="B4" s="10" t="str">
        <f>"kubectl apply -f metallb-config.yaml"</f>
        <v>kubectl apply -f metallb-config.yaml</v>
      </c>
    </row>
    <row r="5" spans="1:2" x14ac:dyDescent="0.2">
      <c r="A5" s="2" t="s">
        <v>27</v>
      </c>
      <c r="B5" s="8" t="s">
        <v>26</v>
      </c>
    </row>
    <row r="6" spans="1:2" x14ac:dyDescent="0.2">
      <c r="A6" s="2" t="s">
        <v>24</v>
      </c>
      <c r="B6" s="8" t="s">
        <v>25</v>
      </c>
    </row>
    <row r="7" spans="1:2" x14ac:dyDescent="0.2">
      <c r="A7" s="2" t="s">
        <v>29</v>
      </c>
      <c r="B7" s="8" t="s">
        <v>28</v>
      </c>
    </row>
    <row r="9" spans="1:2" x14ac:dyDescent="0.2">
      <c r="A9" s="2" t="s">
        <v>38</v>
      </c>
      <c r="B9" s="8" t="s">
        <v>33</v>
      </c>
    </row>
    <row r="10" spans="1:2" x14ac:dyDescent="0.2">
      <c r="A10" s="2" t="s">
        <v>37</v>
      </c>
      <c r="B10" s="8" t="s">
        <v>34</v>
      </c>
    </row>
    <row r="11" spans="1:2" x14ac:dyDescent="0.2">
      <c r="A11" s="2" t="s">
        <v>36</v>
      </c>
      <c r="B11" s="8" t="s">
        <v>35</v>
      </c>
    </row>
    <row r="12" spans="1:2" x14ac:dyDescent="0.2">
      <c r="A12" s="2" t="s">
        <v>40</v>
      </c>
      <c r="B12" s="8" t="s">
        <v>39</v>
      </c>
    </row>
    <row r="13" spans="1:2" x14ac:dyDescent="0.2">
      <c r="A13" s="2" t="s">
        <v>62</v>
      </c>
      <c r="B13" s="8" t="s">
        <v>61</v>
      </c>
    </row>
    <row r="14" spans="1:2" x14ac:dyDescent="0.2">
      <c r="A14" s="2" t="s">
        <v>43</v>
      </c>
      <c r="B14" s="8" t="s">
        <v>41</v>
      </c>
    </row>
    <row r="15" spans="1:2" x14ac:dyDescent="0.2">
      <c r="A15" s="2" t="s">
        <v>44</v>
      </c>
      <c r="B15" s="8" t="s">
        <v>42</v>
      </c>
    </row>
    <row r="16" spans="1:2" x14ac:dyDescent="0.2">
      <c r="A16" s="2" t="s">
        <v>45</v>
      </c>
      <c r="B16" s="8" t="s">
        <v>47</v>
      </c>
    </row>
    <row r="17" spans="1:2" x14ac:dyDescent="0.2">
      <c r="A17" s="2" t="s">
        <v>46</v>
      </c>
      <c r="B17" s="8" t="s">
        <v>48</v>
      </c>
    </row>
    <row r="18" spans="1:2" x14ac:dyDescent="0.2">
      <c r="A18" s="2" t="s">
        <v>50</v>
      </c>
      <c r="B18" s="8" t="s">
        <v>49</v>
      </c>
    </row>
    <row r="20" spans="1:2" x14ac:dyDescent="0.2">
      <c r="A20" s="2" t="s">
        <v>21</v>
      </c>
      <c r="B20" s="8" t="str">
        <f>"kubectl create ns mern-app-prd"</f>
        <v>kubectl create ns mern-app-prd</v>
      </c>
    </row>
    <row r="21" spans="1:2" x14ac:dyDescent="0.2">
      <c r="A21" s="2" t="s">
        <v>6</v>
      </c>
      <c r="B21" s="8" t="str">
        <f>"kubectl apply -f database-pvc.yaml"</f>
        <v>kubectl apply -f database-pvc.yaml</v>
      </c>
    </row>
    <row r="22" spans="1:2" x14ac:dyDescent="0.2">
      <c r="A22" s="2" t="s">
        <v>4</v>
      </c>
      <c r="B22" s="8" t="str">
        <f>"kubectl apply -f database-deployment.yaml"</f>
        <v>kubectl apply -f database-deployment.yaml</v>
      </c>
    </row>
    <row r="23" spans="1:2" x14ac:dyDescent="0.2">
      <c r="A23" s="2" t="s">
        <v>5</v>
      </c>
      <c r="B23" s="8" t="str">
        <f>"kubectl apply -f database-service.yaml"</f>
        <v>kubectl apply -f database-service.yaml</v>
      </c>
    </row>
    <row r="24" spans="1:2" x14ac:dyDescent="0.2">
      <c r="A24" s="2" t="s">
        <v>3</v>
      </c>
      <c r="B24" s="8" t="str">
        <f>"kubectl apply -f backend-env-configmap.yaml"</f>
        <v>kubectl apply -f backend-env-configmap.yaml</v>
      </c>
    </row>
    <row r="25" spans="1:2" x14ac:dyDescent="0.2">
      <c r="A25" s="2" t="s">
        <v>4</v>
      </c>
      <c r="B25" s="8" t="str">
        <f>"kubectl apply -f backend-deployment.yaml"</f>
        <v>kubectl apply -f backend-deployment.yaml</v>
      </c>
    </row>
    <row r="26" spans="1:2" x14ac:dyDescent="0.2">
      <c r="A26" s="2" t="s">
        <v>5</v>
      </c>
      <c r="B26" s="8" t="str">
        <f>"kubectl apply -f backend-service.yaml"</f>
        <v>kubectl apply -f backend-service.yaml</v>
      </c>
    </row>
    <row r="27" spans="1:2" x14ac:dyDescent="0.2">
      <c r="A27" s="2" t="s">
        <v>4</v>
      </c>
      <c r="B27" s="8" t="str">
        <f>"kubectl apply -f frontend-deployment.yaml"</f>
        <v>kubectl apply -f frontend-deployment.yaml</v>
      </c>
    </row>
    <row r="28" spans="1:2" x14ac:dyDescent="0.2">
      <c r="A28" s="2" t="s">
        <v>5</v>
      </c>
      <c r="B28" s="8" t="str">
        <f>"kubectl apply -f frontend-service.yaml"</f>
        <v>kubectl apply -f frontend-service.yaml</v>
      </c>
    </row>
    <row r="29" spans="1:2" x14ac:dyDescent="0.2">
      <c r="A29" s="2" t="s">
        <v>7</v>
      </c>
      <c r="B29" s="8" t="str">
        <f>"kubectl apply -f ingress-resource-prd.yaml"</f>
        <v>kubectl apply -f ingress-resource-prd.yaml</v>
      </c>
    </row>
    <row r="30" spans="1:2" x14ac:dyDescent="0.2">
      <c r="A30" s="2" t="s">
        <v>22</v>
      </c>
      <c r="B30" s="8" t="s">
        <v>32</v>
      </c>
    </row>
    <row r="31" spans="1:2" x14ac:dyDescent="0.2">
      <c r="A31" s="2" t="s">
        <v>31</v>
      </c>
      <c r="B31" s="8" t="s">
        <v>30</v>
      </c>
    </row>
    <row r="32" spans="1:2" x14ac:dyDescent="0.2">
      <c r="B32" t="s">
        <v>58</v>
      </c>
    </row>
    <row r="33" spans="1:2" x14ac:dyDescent="0.2">
      <c r="A33" s="2" t="s">
        <v>56</v>
      </c>
      <c r="B33" s="8" t="s">
        <v>54</v>
      </c>
    </row>
    <row r="34" spans="1:2" x14ac:dyDescent="0.2">
      <c r="A34" s="2" t="s">
        <v>57</v>
      </c>
      <c r="B34" s="8" t="s">
        <v>55</v>
      </c>
    </row>
    <row r="35" spans="1:2" x14ac:dyDescent="0.2">
      <c r="A35" s="2" t="s">
        <v>4</v>
      </c>
      <c r="B35" s="8" t="str">
        <f>"kubectl apply -f frontend-deployment-dev.yaml"</f>
        <v>kubectl apply -f frontend-deployment-dev.yaml</v>
      </c>
    </row>
    <row r="36" spans="1:2" x14ac:dyDescent="0.2">
      <c r="A36" s="2" t="s">
        <v>5</v>
      </c>
      <c r="B36" s="8" t="str">
        <f>"kubectl apply -f frontend-service-dev.yaml"</f>
        <v>kubectl apply -f frontend-service-dev.yaml</v>
      </c>
    </row>
    <row r="37" spans="1:2" x14ac:dyDescent="0.2">
      <c r="A37" s="2" t="s">
        <v>7</v>
      </c>
      <c r="B37" s="8" t="str">
        <f>"kubectl apply -f ingress-resource-dev.yaml"</f>
        <v>kubectl apply -f ingress-resource-dev.yaml</v>
      </c>
    </row>
    <row r="38" spans="1:2" x14ac:dyDescent="0.2">
      <c r="A38" s="2" t="s">
        <v>22</v>
      </c>
      <c r="B38" s="8" t="s">
        <v>51</v>
      </c>
    </row>
    <row r="39" spans="1:2" x14ac:dyDescent="0.2">
      <c r="A39" s="2" t="s">
        <v>31</v>
      </c>
      <c r="B39" s="8" t="s">
        <v>53</v>
      </c>
    </row>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DockerHub-Images</vt:lpstr>
      <vt:lpstr>K8s-Script</vt:lpstr>
      <vt:lpstr>K8s-Detail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2023-11-27T06:10:32Z</dcterms:modified>
</cp:coreProperties>
</file>