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mrunalmodi/GitHub/mern-app/k8s/"/>
    </mc:Choice>
  </mc:AlternateContent>
  <xr:revisionPtr revIDLastSave="0" documentId="13_ncr:1_{E2E6CE4E-E0B9-004A-B66A-515349A05D32}" xr6:coauthVersionLast="47" xr6:coauthVersionMax="47" xr10:uidLastSave="{00000000-0000-0000-0000-000000000000}"/>
  <bookViews>
    <workbookView xWindow="0" yWindow="0" windowWidth="25600" windowHeight="16000" activeTab="1" xr2:uid="{2ECFAC80-5ECE-2645-9D11-250C06DCBDA0}"/>
  </bookViews>
  <sheets>
    <sheet name="DockerHub-Images" sheetId="5" r:id="rId1"/>
    <sheet name="K8s" sheetId="7" r:id="rId2"/>
    <sheet name="Notes" sheetId="8" r:id="rId3"/>
  </sheets>
  <definedNames>
    <definedName name="external_loadbalancer_namespace">K8s!$B$2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5" i="7" l="1"/>
  <c r="B34" i="7"/>
  <c r="B33" i="7"/>
  <c r="B32" i="7"/>
  <c r="B31" i="7"/>
  <c r="B30" i="7"/>
  <c r="B29" i="7"/>
  <c r="B28" i="7"/>
  <c r="B27" i="7"/>
  <c r="B26" i="7"/>
  <c r="B13" i="7"/>
  <c r="B12" i="7"/>
  <c r="F4" i="5"/>
  <c r="F3" i="5"/>
  <c r="F2" i="5"/>
  <c r="D3" i="5"/>
  <c r="G3" i="5" s="1"/>
  <c r="D4" i="5"/>
  <c r="G4" i="5" s="1"/>
  <c r="H3" i="5" l="1"/>
  <c r="H4" i="5"/>
  <c r="D2" i="5"/>
  <c r="H2" i="5" l="1"/>
  <c r="G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Modi, Mrunal</author>
  </authors>
  <commentList>
    <comment ref="A6" authorId="0" shapeId="0" xr:uid="{D560AE0A-78D5-3E4B-8BE5-0480231E6187}">
      <text>
        <r>
          <rPr>
            <b/>
            <sz val="10"/>
            <color rgb="FF000000"/>
            <rFont val="Tahoma"/>
            <family val="2"/>
          </rPr>
          <t>from ClusterIP to LoadBalancer so Metallb can assign an external IP to the NGINX controller.</t>
        </r>
      </text>
    </comment>
    <comment ref="A10" authorId="0" shapeId="0" xr:uid="{E16EA0BD-9975-4543-9F17-1555CC300F70}">
      <text>
        <r>
          <rPr>
            <b/>
            <sz val="10"/>
            <color rgb="FF000000"/>
            <rFont val="Tahoma"/>
            <family val="2"/>
          </rPr>
          <t xml:space="preserve">Now lets take a look at the ingress controller we've created – you can see: 
</t>
        </r>
        <r>
          <rPr>
            <b/>
            <sz val="10"/>
            <color rgb="FF000000"/>
            <rFont val="Tahoma"/>
            <family val="2"/>
          </rPr>
          <t xml:space="preserve">It’s a "LoadBalancer" Ingress and we have been allocated an IP address from the metallb pool of "192.168.0.216@ 
</t>
        </r>
        <r>
          <rPr>
            <b/>
            <sz val="10"/>
            <color rgb="FF000000"/>
            <rFont val="Tahoma"/>
            <family val="2"/>
          </rPr>
          <t xml:space="preserve">The "External Traffic Policy" is set to "Cluster" 
</t>
        </r>
        <r>
          <rPr>
            <b/>
            <sz val="10"/>
            <color rgb="FF000000"/>
            <rFont val="Tahoma"/>
            <family val="2"/>
          </rPr>
          <t xml:space="preserve">The patching of the service events successfully  </t>
        </r>
      </text>
    </comment>
    <comment ref="B19" authorId="1" shapeId="0" xr:uid="{D3C7CAED-EFE3-7C42-8048-F10E4B61E503}">
      <text>
        <r>
          <rPr>
            <sz val="10"/>
            <color rgb="FF000000"/>
            <rFont val="Calibri"/>
            <family val="2"/>
            <scheme val="minor"/>
          </rPr>
          <t xml:space="preserve">it looks like the nginx deployment in the nginx namespace is a standard NGINX server and not an NGINX Ingress controller. This can be inferred from the image used (registry.demo.netapp.com/bitnami/nginx:1.23.1-debian-11-r15) which is a typical NGINX server image and the configuration details provided in the deployment description.
</t>
        </r>
        <r>
          <rPr>
            <sz val="10"/>
            <color rgb="FF000000"/>
            <rFont val="Calibri"/>
            <family val="2"/>
            <scheme val="minor"/>
          </rPr>
          <t>Furthermore, the service associated with this deployment is of type LoadBalancer and has been assigned an external IP (192.168.0.214) by MetalLB. This setup indicates that the nginx service is exposed externally, but as a standard web server, not as an Ingress controller.</t>
        </r>
      </text>
    </comment>
    <comment ref="A23" authorId="1" shapeId="0" xr:uid="{398D9A16-379C-684D-9FD5-66F3B6F149FA}">
      <text>
        <r>
          <rPr>
            <sz val="10"/>
            <color rgb="FF000000"/>
            <rFont val="Calibri"/>
            <family val="2"/>
            <scheme val="minor"/>
          </rPr>
          <t xml:space="preserve">If MetalLB is your cluster's load balancer solution, the NGINX Ingress controller should automatically get an external IP address from MetalLB. Verify this by checking the services in the </t>
        </r>
        <r>
          <rPr>
            <sz val="10"/>
            <color rgb="FF000000"/>
            <rFont val="Calibri"/>
            <family val="2"/>
            <scheme val="minor"/>
          </rPr>
          <t>ingress-nginx</t>
        </r>
        <r>
          <rPr>
            <sz val="10"/>
            <color rgb="FF000000"/>
            <rFont val="Calibri"/>
            <family val="2"/>
            <scheme val="minor"/>
          </rPr>
          <t xml:space="preserve"> namespace.
</t>
        </r>
        <r>
          <rPr>
            <sz val="10"/>
            <color rgb="FF000000"/>
            <rFont val="Calibri"/>
            <family val="2"/>
            <scheme val="minor"/>
          </rPr>
          <t xml:space="preserve">The </t>
        </r>
        <r>
          <rPr>
            <sz val="10"/>
            <color rgb="FF000000"/>
            <rFont val="Calibri"/>
            <family val="2"/>
            <scheme val="minor"/>
          </rPr>
          <t>ingress-nginx-controller</t>
        </r>
        <r>
          <rPr>
            <sz val="10"/>
            <color rgb="FF000000"/>
            <rFont val="Calibri"/>
            <family val="2"/>
            <scheme val="minor"/>
          </rPr>
          <t xml:space="preserve"> service of type </t>
        </r>
        <r>
          <rPr>
            <sz val="10"/>
            <color rgb="FF000000"/>
            <rFont val="Calibri"/>
            <family val="2"/>
            <scheme val="minor"/>
          </rPr>
          <t>LoadBalancer</t>
        </r>
        <r>
          <rPr>
            <sz val="10"/>
            <color rgb="FF000000"/>
            <rFont val="Calibri"/>
            <family val="2"/>
            <scheme val="minor"/>
          </rPr>
          <t xml:space="preserve"> with an EXTERNAL-IP of </t>
        </r>
        <r>
          <rPr>
            <sz val="10"/>
            <color rgb="FF000000"/>
            <rFont val="Calibri"/>
            <family val="2"/>
            <scheme val="minor"/>
          </rPr>
          <t>192.168.0.215</t>
        </r>
        <r>
          <rPr>
            <sz val="10"/>
            <color rgb="FF000000"/>
            <rFont val="Calibri"/>
            <family val="2"/>
            <scheme val="minor"/>
          </rPr>
          <t xml:space="preserve"> indicates that MetalLB has successfully assigned an external IP to this service. This is the IP through which external traffic will reach your Ingress controller.</t>
        </r>
      </text>
    </comment>
    <comment ref="B23" authorId="1" shapeId="0" xr:uid="{F61C9D03-C96D-924F-B02E-B3FB1A3559FF}">
      <text>
        <r>
          <rPr>
            <sz val="10"/>
            <color rgb="FF000000"/>
            <rFont val="Calibri"/>
            <family val="2"/>
            <scheme val="minor"/>
          </rPr>
          <t xml:space="preserve">Look for a service named </t>
        </r>
        <r>
          <rPr>
            <sz val="10"/>
            <color rgb="FF000000"/>
            <rFont val="Calibri"/>
            <family val="2"/>
            <scheme val="minor"/>
          </rPr>
          <t>nginx-ingress-ingress-nginx-controller</t>
        </r>
        <r>
          <rPr>
            <sz val="10"/>
            <color rgb="FF000000"/>
            <rFont val="Calibri"/>
            <family val="2"/>
            <scheme val="minor"/>
          </rPr>
          <t xml:space="preserve"> or similar with an external IP assigned.</t>
        </r>
        <r>
          <rPr>
            <sz val="10"/>
            <color rgb="FF000000"/>
            <rFont val="Tahoma"/>
            <family val="2"/>
          </rPr>
          <t xml:space="preserve">
</t>
        </r>
        <r>
          <rPr>
            <sz val="10"/>
            <color rgb="FF000000"/>
            <rFont val="Tahoma"/>
            <family val="2"/>
          </rPr>
          <t xml:space="preserve">user@jumphost:~/mern-app/k8s$ kubectl get svc -n ingress-nginx
</t>
        </r>
        <r>
          <rPr>
            <sz val="10"/>
            <color rgb="FF000000"/>
            <rFont val="Tahoma"/>
            <family val="2"/>
          </rPr>
          <t xml:space="preserve">NAME                                 TYPE           CLUSTER-IP       EXTERNAL-IP     PORT(S)                      AGE
</t>
        </r>
        <r>
          <rPr>
            <sz val="10"/>
            <color rgb="FF000000"/>
            <rFont val="Tahoma"/>
            <family val="2"/>
          </rPr>
          <t xml:space="preserve">ingress-nginx-controller             LoadBalancer   172.26.200.231   192.168.0.215   80:31951/TCP,443:32644/TCP   49s
</t>
        </r>
        <r>
          <rPr>
            <sz val="10"/>
            <color rgb="FF000000"/>
            <rFont val="Tahoma"/>
            <family val="2"/>
          </rPr>
          <t>ingress-nginx-controller-admission   ClusterIP      172.26.132.195   &lt;none&gt;          443/TCP                      33d</t>
        </r>
      </text>
    </comment>
  </commentList>
</comments>
</file>

<file path=xl/sharedStrings.xml><?xml version="1.0" encoding="utf-8"?>
<sst xmlns="http://schemas.openxmlformats.org/spreadsheetml/2006/main" count="76" uniqueCount="66">
  <si>
    <t>CLI</t>
  </si>
  <si>
    <t>Description</t>
  </si>
  <si>
    <t xml:space="preserve">kubectl delete ns ingress-nginx </t>
  </si>
  <si>
    <t xml:space="preserve">kubectl apply -f https://raw.githubusercontent.com/kubernetes/ingress-nginx/controller-v1.7.0/deploy/static/provider/cloud/deploy.yaml </t>
  </si>
  <si>
    <t>kubectl patch service ingress-nginx-controller-admission -p '{"spec":{"type": "LoadBalancer", "externalTrafficPolicy":"Cluster"}}' -n ingress-nginx</t>
  </si>
  <si>
    <t>Clone App from GitHub</t>
  </si>
  <si>
    <t>App Repo</t>
  </si>
  <si>
    <t>Apply configmap for env variables</t>
  </si>
  <si>
    <t>Apply deployment to create pods</t>
  </si>
  <si>
    <t>Apply service to expose pods</t>
  </si>
  <si>
    <t>Apply persistent volume claim</t>
  </si>
  <si>
    <t>kubectl get all -n ingress-nginx</t>
  </si>
  <si>
    <t>Verify NGINX Ingress Controller</t>
  </si>
  <si>
    <t>Create an Ingress resource</t>
  </si>
  <si>
    <t>Delete existing Ingress Controller</t>
  </si>
  <si>
    <t>Install new Ingress Controller</t>
  </si>
  <si>
    <t>https://github.com/mrunal-modi/mern-app</t>
  </si>
  <si>
    <t>mmodi</t>
  </si>
  <si>
    <t>latest</t>
  </si>
  <si>
    <t>Local Image</t>
  </si>
  <si>
    <t>Local Version</t>
  </si>
  <si>
    <t>REACT_APP_API_URL</t>
  </si>
  <si>
    <t>Docker Build</t>
  </si>
  <si>
    <t>Docker Tag</t>
  </si>
  <si>
    <t>Docker Push</t>
  </si>
  <si>
    <t>frontend-prd</t>
  </si>
  <si>
    <t>frontend-dev</t>
  </si>
  <si>
    <t>http://dev.myexampleapp.com:8080/api</t>
  </si>
  <si>
    <t>http://myexampleapp.com:8080/api</t>
  </si>
  <si>
    <t>backend-prd</t>
  </si>
  <si>
    <t>Docker Image | Deployment.yaml</t>
  </si>
  <si>
    <t>Docker Username</t>
  </si>
  <si>
    <t>Create a namespace for PRD deployments</t>
  </si>
  <si>
    <t>Change the ingress-nginx-controller-admission type</t>
  </si>
  <si>
    <t>Assign DNS using "/etc/hosts"</t>
  </si>
  <si>
    <t>Confirm load balancer config</t>
  </si>
  <si>
    <t>Confirm how many services already using a loadbalancer IP</t>
  </si>
  <si>
    <t xml:space="preserve">kubectl describe service/ingress-nginx-controller-admission -n ingress-nginx  </t>
  </si>
  <si>
    <t>Validate Ingress</t>
  </si>
  <si>
    <t>kubectl get configmaps -n metallb-system -o yaml</t>
  </si>
  <si>
    <t>Apply MetalLB config</t>
  </si>
  <si>
    <t>Validate Metllab Load Balancer</t>
  </si>
  <si>
    <t>kubectl get configmap -n metallb-system config -o yaml</t>
  </si>
  <si>
    <t>kubectl get configmaps -n metallb-system</t>
  </si>
  <si>
    <t>Check if metallb ConfigMap exists</t>
  </si>
  <si>
    <t>kubectl describe configmap -n metallb-system config</t>
  </si>
  <si>
    <t>Describe Metllab Load Balancer for details</t>
  </si>
  <si>
    <t>kubectl get all -n mern-app-prd</t>
  </si>
  <si>
    <t>Check all resource in app namespace</t>
  </si>
  <si>
    <t>echo "192.168.0.215 prd.myexampleapp.com" &gt;&gt; /etc/hosts</t>
  </si>
  <si>
    <t>kubectl get svc --all-namespaces -o wide | grep LoadBalancer</t>
  </si>
  <si>
    <r>
      <t>Ingress Resource vs. Ingress Controller</t>
    </r>
    <r>
      <rPr>
        <sz val="16"/>
        <color rgb="FF0F0F0F"/>
        <rFont val="Arial"/>
        <family val="2"/>
      </rPr>
      <t>: The Ingress resource itself does not receive an external IP. Instead, the Ingress resource defines how traffic should be routed to your services. The Ingress controller (like NGINX, Traefik, etc.) is the component that actually handles the traffic, and it's the Ingress controller service that needs the external IP.</t>
    </r>
  </si>
  <si>
    <t>kubectl get deployments --all-namespaces | grep -E 'nginx|traefik|ingress'</t>
  </si>
  <si>
    <t>kubectl describe deployment nginx -n nginx</t>
  </si>
  <si>
    <t>kubectl get svc -n nginx</t>
  </si>
  <si>
    <t>Describe the Service for Ingress Controller</t>
  </si>
  <si>
    <t>Describe the Deploymentsfor Ingress Controller</t>
  </si>
  <si>
    <t>Search all namespaces for common Ingress controller names</t>
  </si>
  <si>
    <t>kubectl apply -f https://raw.githubusercontent.com/kubernetes/ingress-nginx/controller-v1.0.0/deploy/static/provider/cloud/deploy.yaml</t>
  </si>
  <si>
    <t>Install NGINX Ingress controller using manifest (given no ingress controller exists in system)</t>
  </si>
  <si>
    <t>kubectl get pods -n ingress-nginx</t>
  </si>
  <si>
    <t>kubectl get svc -n ingress-nginx</t>
  </si>
  <si>
    <t>Verify NGINX Ingress Controller Pods</t>
  </si>
  <si>
    <t>Verify NGINX Ingress Controller Service is exposed to metallb</t>
  </si>
  <si>
    <t>Confirm backend is connected to Database</t>
  </si>
  <si>
    <t>kubectl logs &lt;&lt;backend-pod&gt;&gt; -n mern-app-prd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</si>
</sst>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2"/>
      <color theme="1"/>
      <name val="Calibri"/>
      <family val="2"/>
      <scheme val="minor"/>
    </font>
    <font>
      <sz val="12"/>
      <color rgb="FF3F3F76"/>
      <name val="Calibri"/>
      <family val="2"/>
      <scheme val="minor"/>
    </font>
    <font>
      <b/>
      <sz val="12"/>
      <color rgb="FFFA7D00"/>
      <name val="Calibri"/>
      <family val="2"/>
      <scheme val="minor"/>
    </font>
    <font>
      <sz val="12"/>
      <color theme="0"/>
      <name val="Calibri"/>
      <family val="2"/>
      <scheme val="minor"/>
    </font>
    <font>
      <u/>
      <sz val="12"/>
      <color theme="10"/>
      <name val="Calibri"/>
      <family val="2"/>
      <scheme val="minor"/>
    </font>
    <font>
      <b/>
      <sz val="12"/>
      <color rgb="FF3F3F3F"/>
      <name val="Calibri"/>
      <family val="2"/>
      <scheme val="minor"/>
    </font>
    <font>
      <sz val="12"/>
      <color rgb="FF3F3F3F"/>
      <name val="Calibri"/>
      <family val="2"/>
      <scheme val="minor"/>
    </font>
    <font>
      <b/>
      <sz val="10"/>
      <color rgb="FF000000"/>
      <name val="Tahoma"/>
      <family val="2"/>
    </font>
    <font>
      <sz val="16"/>
      <color theme="1"/>
      <name val="Arial"/>
      <family val="2"/>
    </font>
    <font>
      <sz val="16"/>
      <color rgb="FF0F0F0F"/>
      <name val="Arial"/>
      <family val="2"/>
    </font>
    <font>
      <sz val="10"/>
      <color rgb="FF000000"/>
      <name val="Tahoma"/>
      <family val="2"/>
    </font>
    <font>
      <sz val="10"/>
      <color rgb="FF000000"/>
      <name val="Calibri"/>
      <family val="2"/>
      <scheme val="minor"/>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0070C0"/>
        <bgColor indexed="64"/>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diagonal/>
    </border>
    <border>
      <left style="thin">
        <color rgb="FF3F3F3F"/>
      </left>
      <right style="thin">
        <color rgb="FF3F3F3F"/>
      </right>
      <top style="thin">
        <color rgb="FF3F3F3F"/>
      </top>
      <bottom/>
      <diagonal/>
    </border>
  </borders>
  <cellStyleXfs count="6">
    <xf numFmtId="0" fontId="0" fillId="0" borderId="0"/>
    <xf numFmtId="0" fontId="2" fillId="2" borderId="1" applyNumberFormat="0" applyAlignment="0" applyProtection="0"/>
    <xf numFmtId="0" fontId="3" fillId="3" borderId="1" applyNumberFormat="0" applyAlignment="0" applyProtection="0"/>
    <xf numFmtId="0" fontId="1" fillId="4" borderId="2" applyNumberFormat="0" applyFont="0" applyAlignment="0" applyProtection="0"/>
    <xf numFmtId="0" fontId="5" fillId="0" borderId="0" applyNumberFormat="0" applyFill="0" applyBorder="0" applyAlignment="0" applyProtection="0"/>
    <xf numFmtId="0" fontId="6" fillId="3" borderId="4" applyNumberFormat="0" applyAlignment="0" applyProtection="0"/>
  </cellStyleXfs>
  <cellXfs count="14">
    <xf numFmtId="0" fontId="0" fillId="0" borderId="0" xfId="0"/>
    <xf numFmtId="0" fontId="0" fillId="0" borderId="0" xfId="0" applyAlignment="1">
      <alignment vertical="top"/>
    </xf>
    <xf numFmtId="0" fontId="4" fillId="5" borderId="3" xfId="0" applyFont="1" applyFill="1" applyBorder="1" applyAlignment="1">
      <alignment horizontal="left" vertical="top"/>
    </xf>
    <xf numFmtId="0" fontId="2" fillId="4" borderId="3" xfId="3" applyFont="1" applyBorder="1" applyAlignment="1">
      <alignment horizontal="left" vertical="top"/>
    </xf>
    <xf numFmtId="0" fontId="2" fillId="2" borderId="3" xfId="1" applyBorder="1" applyAlignment="1">
      <alignment vertical="top"/>
    </xf>
    <xf numFmtId="0" fontId="3" fillId="3" borderId="1" xfId="2"/>
    <xf numFmtId="0" fontId="2" fillId="2" borderId="1" xfId="1"/>
    <xf numFmtId="0" fontId="4" fillId="5" borderId="0" xfId="0" applyFont="1" applyFill="1"/>
    <xf numFmtId="0" fontId="5" fillId="2" borderId="1" xfId="4" applyFill="1" applyBorder="1"/>
    <xf numFmtId="0" fontId="7" fillId="3" borderId="4" xfId="5" applyFont="1"/>
    <xf numFmtId="0" fontId="7" fillId="3" borderId="3" xfId="5" applyFont="1" applyBorder="1"/>
    <xf numFmtId="0" fontId="2" fillId="4" borderId="5" xfId="3" applyFont="1" applyBorder="1" applyAlignment="1">
      <alignment horizontal="left" vertical="top"/>
    </xf>
    <xf numFmtId="0" fontId="7" fillId="3" borderId="6" xfId="5" applyFont="1" applyBorder="1"/>
    <xf numFmtId="0" fontId="9" fillId="0" borderId="0" xfId="0" applyFont="1" applyAlignment="1">
      <alignment vertical="top" wrapText="1"/>
    </xf>
  </cellXfs>
  <cellStyles count="6">
    <cellStyle name="Calculation" xfId="2" builtinId="22"/>
    <cellStyle name="Hyperlink" xfId="4" builtinId="8"/>
    <cellStyle name="Input" xfId="1" builtinId="20"/>
    <cellStyle name="Normal" xfId="0" builtinId="0"/>
    <cellStyle name="Note" xfId="3" builtinId="10"/>
    <cellStyle name="Output" xfId="5"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dev.myexampleapp.com:8080/api" TargetMode="External"/><Relationship Id="rId1" Type="http://schemas.openxmlformats.org/officeDocument/2006/relationships/hyperlink" Target="http://myexampleapp.com:8080/api"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8369B-BA46-3B44-AC7F-5B111DB0F3A0}">
  <dimension ref="A1:H4"/>
  <sheetViews>
    <sheetView workbookViewId="0">
      <selection activeCell="B3" sqref="B3"/>
    </sheetView>
  </sheetViews>
  <sheetFormatPr baseColWidth="10" defaultColWidth="19.6640625" defaultRowHeight="16" x14ac:dyDescent="0.2"/>
  <cols>
    <col min="1" max="1" width="15.6640625" bestFit="1" customWidth="1"/>
    <col min="2" max="2" width="11.6640625" bestFit="1" customWidth="1"/>
    <col min="3" max="3" width="12" bestFit="1" customWidth="1"/>
    <col min="4" max="4" width="29.1640625" bestFit="1" customWidth="1"/>
    <col min="5" max="5" width="35" bestFit="1" customWidth="1"/>
    <col min="6" max="6" width="25.1640625" bestFit="1" customWidth="1"/>
    <col min="7" max="7" width="49.83203125" bestFit="1" customWidth="1"/>
    <col min="8" max="8" width="34.33203125" bestFit="1" customWidth="1"/>
  </cols>
  <sheetData>
    <row r="1" spans="1:8" x14ac:dyDescent="0.2">
      <c r="A1" s="7" t="s">
        <v>31</v>
      </c>
      <c r="B1" s="7" t="s">
        <v>19</v>
      </c>
      <c r="C1" s="7" t="s">
        <v>20</v>
      </c>
      <c r="D1" s="7" t="s">
        <v>30</v>
      </c>
      <c r="E1" s="7" t="s">
        <v>21</v>
      </c>
      <c r="F1" s="7" t="s">
        <v>22</v>
      </c>
      <c r="G1" s="7" t="s">
        <v>23</v>
      </c>
      <c r="H1" s="7" t="s">
        <v>24</v>
      </c>
    </row>
    <row r="2" spans="1:8" x14ac:dyDescent="0.2">
      <c r="A2" s="6" t="s">
        <v>17</v>
      </c>
      <c r="B2" s="6" t="s">
        <v>29</v>
      </c>
      <c r="C2" s="6" t="s">
        <v>18</v>
      </c>
      <c r="D2" s="5" t="str">
        <f>A2&amp;"/"&amp;B2&amp;":"&amp;C2</f>
        <v>mmodi/backend-prd:latest</v>
      </c>
      <c r="E2" s="8"/>
      <c r="F2" s="9" t="str">
        <f>"docker build -t "&amp;B2&amp;" ."</f>
        <v>docker build -t backend-prd .</v>
      </c>
      <c r="G2" s="9" t="str">
        <f>"docker tag "&amp;B2&amp;":"&amp;C2&amp;" "&amp;D2</f>
        <v>docker tag backend-prd:latest mmodi/backend-prd:latest</v>
      </c>
      <c r="H2" s="9" t="str">
        <f>"docker push "&amp;D2</f>
        <v>docker push mmodi/backend-prd:latest</v>
      </c>
    </row>
    <row r="3" spans="1:8" x14ac:dyDescent="0.2">
      <c r="A3" s="6" t="s">
        <v>17</v>
      </c>
      <c r="B3" s="6" t="s">
        <v>25</v>
      </c>
      <c r="C3" s="6" t="s">
        <v>18</v>
      </c>
      <c r="D3" s="5" t="str">
        <f>A3&amp;"/"&amp;B3&amp;":"&amp;C3</f>
        <v>mmodi/frontend-prd:latest</v>
      </c>
      <c r="E3" s="8" t="s">
        <v>28</v>
      </c>
      <c r="F3" s="9" t="str">
        <f>"docker build -t "&amp;B3&amp;" ."</f>
        <v>docker build -t frontend-prd .</v>
      </c>
      <c r="G3" s="9" t="str">
        <f>"docker tag "&amp;B3&amp;":"&amp;C3&amp;" "&amp;D3</f>
        <v>docker tag frontend-prd:latest mmodi/frontend-prd:latest</v>
      </c>
      <c r="H3" s="9" t="str">
        <f>"docker push "&amp;D3</f>
        <v>docker push mmodi/frontend-prd:latest</v>
      </c>
    </row>
    <row r="4" spans="1:8" x14ac:dyDescent="0.2">
      <c r="A4" s="6" t="s">
        <v>17</v>
      </c>
      <c r="B4" s="6" t="s">
        <v>26</v>
      </c>
      <c r="C4" s="6" t="s">
        <v>18</v>
      </c>
      <c r="D4" s="5" t="str">
        <f>A4&amp;"/"&amp;B4&amp;":"&amp;C4</f>
        <v>mmodi/frontend-dev:latest</v>
      </c>
      <c r="E4" s="8" t="s">
        <v>27</v>
      </c>
      <c r="F4" s="9" t="str">
        <f>"docker build -t "&amp;B4&amp;" ."</f>
        <v>docker build -t frontend-dev .</v>
      </c>
      <c r="G4" s="9" t="str">
        <f>"docker tag "&amp;B4&amp;":"&amp;C4&amp;" "&amp;D4</f>
        <v>docker tag frontend-dev:latest mmodi/frontend-dev:latest</v>
      </c>
      <c r="H4" s="9" t="str">
        <f>"docker push "&amp;D4</f>
        <v>docker push mmodi/frontend-dev:latest</v>
      </c>
    </row>
  </sheetData>
  <hyperlinks>
    <hyperlink ref="E3" r:id="rId1" xr:uid="{D35602A9-9810-964A-AA07-EE1E519C98F0}"/>
    <hyperlink ref="E4" r:id="rId2" xr:uid="{5C6B4A28-BAD7-1B48-A35C-17906EA74B2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1D8ED-CB82-E640-A77A-F0E814C991DC}">
  <dimension ref="A1:B38"/>
  <sheetViews>
    <sheetView tabSelected="1" topLeftCell="A9" workbookViewId="0">
      <selection activeCell="B21" sqref="B21"/>
    </sheetView>
  </sheetViews>
  <sheetFormatPr baseColWidth="10" defaultRowHeight="16" x14ac:dyDescent="0.2"/>
  <cols>
    <col min="1" max="1" width="78.5" bestFit="1" customWidth="1"/>
    <col min="2" max="2" width="122.1640625" bestFit="1" customWidth="1"/>
  </cols>
  <sheetData>
    <row r="1" spans="1:2" x14ac:dyDescent="0.2">
      <c r="A1" s="3" t="s">
        <v>6</v>
      </c>
      <c r="B1" s="4" t="s">
        <v>16</v>
      </c>
    </row>
    <row r="3" spans="1:2" x14ac:dyDescent="0.2">
      <c r="A3" s="2" t="s">
        <v>1</v>
      </c>
      <c r="B3" s="2" t="s">
        <v>0</v>
      </c>
    </row>
    <row r="4" spans="1:2" x14ac:dyDescent="0.2">
      <c r="A4" s="3" t="s">
        <v>14</v>
      </c>
      <c r="B4" s="10" t="s">
        <v>2</v>
      </c>
    </row>
    <row r="5" spans="1:2" x14ac:dyDescent="0.2">
      <c r="A5" s="3" t="s">
        <v>15</v>
      </c>
      <c r="B5" s="10" t="s">
        <v>3</v>
      </c>
    </row>
    <row r="6" spans="1:2" x14ac:dyDescent="0.2">
      <c r="A6" s="3" t="s">
        <v>33</v>
      </c>
      <c r="B6" s="10" t="s">
        <v>4</v>
      </c>
    </row>
    <row r="7" spans="1:2" x14ac:dyDescent="0.2">
      <c r="A7" s="3" t="s">
        <v>12</v>
      </c>
      <c r="B7" s="10" t="s">
        <v>11</v>
      </c>
    </row>
    <row r="8" spans="1:2" x14ac:dyDescent="0.2">
      <c r="A8" s="3" t="s">
        <v>35</v>
      </c>
      <c r="B8" s="10" t="s">
        <v>39</v>
      </c>
    </row>
    <row r="9" spans="1:2" x14ac:dyDescent="0.2">
      <c r="A9" s="3" t="s">
        <v>36</v>
      </c>
      <c r="B9" s="10" t="s">
        <v>50</v>
      </c>
    </row>
    <row r="10" spans="1:2" x14ac:dyDescent="0.2">
      <c r="A10" s="3" t="s">
        <v>38</v>
      </c>
      <c r="B10" s="10" t="s">
        <v>37</v>
      </c>
    </row>
    <row r="11" spans="1:2" x14ac:dyDescent="0.2">
      <c r="A11" s="1"/>
      <c r="B11" s="1"/>
    </row>
    <row r="12" spans="1:2" x14ac:dyDescent="0.2">
      <c r="A12" s="3" t="s">
        <v>5</v>
      </c>
      <c r="B12" s="9" t="str">
        <f>"git clone "&amp;B1</f>
        <v>git clone https://github.com/mrunal-modi/mern-app</v>
      </c>
    </row>
    <row r="13" spans="1:2" x14ac:dyDescent="0.2">
      <c r="A13" s="11" t="s">
        <v>40</v>
      </c>
      <c r="B13" s="12" t="str">
        <f>"kubectl apply -f metallb-config.yaml"</f>
        <v>kubectl apply -f metallb-config.yaml</v>
      </c>
    </row>
    <row r="14" spans="1:2" x14ac:dyDescent="0.2">
      <c r="A14" s="3" t="s">
        <v>44</v>
      </c>
      <c r="B14" s="10" t="s">
        <v>43</v>
      </c>
    </row>
    <row r="15" spans="1:2" x14ac:dyDescent="0.2">
      <c r="A15" s="3" t="s">
        <v>41</v>
      </c>
      <c r="B15" s="10" t="s">
        <v>42</v>
      </c>
    </row>
    <row r="16" spans="1:2" x14ac:dyDescent="0.2">
      <c r="A16" s="3" t="s">
        <v>46</v>
      </c>
      <c r="B16" s="10" t="s">
        <v>45</v>
      </c>
    </row>
    <row r="18" spans="1:2" x14ac:dyDescent="0.2">
      <c r="A18" s="3" t="s">
        <v>57</v>
      </c>
      <c r="B18" s="10" t="s">
        <v>52</v>
      </c>
    </row>
    <row r="19" spans="1:2" x14ac:dyDescent="0.2">
      <c r="A19" s="3" t="s">
        <v>56</v>
      </c>
      <c r="B19" s="10" t="s">
        <v>53</v>
      </c>
    </row>
    <row r="20" spans="1:2" x14ac:dyDescent="0.2">
      <c r="A20" s="3" t="s">
        <v>55</v>
      </c>
      <c r="B20" s="10" t="s">
        <v>54</v>
      </c>
    </row>
    <row r="21" spans="1:2" x14ac:dyDescent="0.2">
      <c r="A21" s="3" t="s">
        <v>59</v>
      </c>
      <c r="B21" s="10" t="s">
        <v>58</v>
      </c>
    </row>
    <row r="22" spans="1:2" x14ac:dyDescent="0.2">
      <c r="A22" s="3" t="s">
        <v>62</v>
      </c>
      <c r="B22" s="10" t="s">
        <v>60</v>
      </c>
    </row>
    <row r="23" spans="1:2" x14ac:dyDescent="0.2">
      <c r="A23" s="3" t="s">
        <v>63</v>
      </c>
      <c r="B23" s="10" t="s">
        <v>61</v>
      </c>
    </row>
    <row r="25" spans="1:2" x14ac:dyDescent="0.2">
      <c r="A25" s="3" t="s">
        <v>32</v>
      </c>
      <c r="B25" s="10" t="str">
        <f>"kubectl create ns mern-app-prd"</f>
        <v>kubectl create ns mern-app-prd</v>
      </c>
    </row>
    <row r="26" spans="1:2" x14ac:dyDescent="0.2">
      <c r="A26" s="3" t="s">
        <v>10</v>
      </c>
      <c r="B26" s="10" t="str">
        <f>"kubectl apply -f database-pvc.yaml"</f>
        <v>kubectl apply -f database-pvc.yaml</v>
      </c>
    </row>
    <row r="27" spans="1:2" x14ac:dyDescent="0.2">
      <c r="A27" s="3" t="s">
        <v>8</v>
      </c>
      <c r="B27" s="10" t="str">
        <f>"kubectl apply -f database-deployment.yaml"</f>
        <v>kubectl apply -f database-deployment.yaml</v>
      </c>
    </row>
    <row r="28" spans="1:2" x14ac:dyDescent="0.2">
      <c r="A28" s="3" t="s">
        <v>9</v>
      </c>
      <c r="B28" s="10" t="str">
        <f>"kubectl apply -f database-service.yaml"</f>
        <v>kubectl apply -f database-service.yaml</v>
      </c>
    </row>
    <row r="29" spans="1:2" x14ac:dyDescent="0.2">
      <c r="A29" s="3" t="s">
        <v>7</v>
      </c>
      <c r="B29" s="10" t="str">
        <f>"kubectl apply -f backend-env-configmap.yaml"</f>
        <v>kubectl apply -f backend-env-configmap.yaml</v>
      </c>
    </row>
    <row r="30" spans="1:2" x14ac:dyDescent="0.2">
      <c r="A30" s="3" t="s">
        <v>8</v>
      </c>
      <c r="B30" s="10" t="str">
        <f>"kubectl apply -f backend-deployment.yaml"</f>
        <v>kubectl apply -f backend-deployment.yaml</v>
      </c>
    </row>
    <row r="31" spans="1:2" x14ac:dyDescent="0.2">
      <c r="A31" s="3" t="s">
        <v>9</v>
      </c>
      <c r="B31" s="10" t="str">
        <f>"kubectl apply -f backend-service.yaml"</f>
        <v>kubectl apply -f backend-service.yaml</v>
      </c>
    </row>
    <row r="32" spans="1:2" x14ac:dyDescent="0.2">
      <c r="A32" s="3" t="s">
        <v>8</v>
      </c>
      <c r="B32" s="10" t="str">
        <f>"kubectl apply -f frontend-deployment.yaml"</f>
        <v>kubectl apply -f frontend-deployment.yaml</v>
      </c>
    </row>
    <row r="33" spans="1:2" x14ac:dyDescent="0.2">
      <c r="A33" s="3" t="s">
        <v>9</v>
      </c>
      <c r="B33" s="10" t="str">
        <f>"kubectl apply -f frontend-service.yaml"</f>
        <v>kubectl apply -f frontend-service.yaml</v>
      </c>
    </row>
    <row r="34" spans="1:2" x14ac:dyDescent="0.2">
      <c r="A34" s="3" t="s">
        <v>13</v>
      </c>
      <c r="B34" s="10" t="str">
        <f>"kubectl apply -f ingress-prd.yaml"</f>
        <v>kubectl apply -f ingress-prd.yaml</v>
      </c>
    </row>
    <row r="35" spans="1:2" x14ac:dyDescent="0.2">
      <c r="A35" s="3" t="s">
        <v>34</v>
      </c>
      <c r="B35" s="10" t="s">
        <v>49</v>
      </c>
    </row>
    <row r="36" spans="1:2" x14ac:dyDescent="0.2">
      <c r="A36" s="3" t="s">
        <v>48</v>
      </c>
      <c r="B36" s="10" t="s">
        <v>47</v>
      </c>
    </row>
    <row r="37" spans="1:2" x14ac:dyDescent="0.2">
      <c r="A37" s="3" t="s">
        <v>36</v>
      </c>
      <c r="B37" s="10" t="s">
        <v>50</v>
      </c>
    </row>
    <row r="38" spans="1:2" x14ac:dyDescent="0.2">
      <c r="A38" s="3" t="s">
        <v>64</v>
      </c>
      <c r="B38" s="10" t="s">
        <v>65</v>
      </c>
    </row>
  </sheetData>
  <pageMargins left="0.7" right="0.7" top="0.75" bottom="0.75" header="0.3" footer="0.3"/>
  <pageSetup paperSize="9"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33BFA-499B-FF42-B17D-B9F01D54A7FF}">
  <dimension ref="A1"/>
  <sheetViews>
    <sheetView workbookViewId="0"/>
  </sheetViews>
  <sheetFormatPr baseColWidth="10" defaultRowHeight="16" x14ac:dyDescent="0.2"/>
  <cols>
    <col min="1" max="1" width="154.33203125" customWidth="1"/>
  </cols>
  <sheetData>
    <row r="1" spans="1:1" ht="63" x14ac:dyDescent="0.2">
      <c r="A1" s="13"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DockerHub-Images</vt:lpstr>
      <vt:lpstr>K8s</vt:lpstr>
      <vt:lpstr>Notes</vt:lpstr>
      <vt:lpstr>external_loadbalancer_namespace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Modi, Mrunal</cp:lastModifiedBy>
  <dcterms:created xsi:type="dcterms:W3CDTF">2023-03-30T23:42:22Z</dcterms:created>
  <dcterms:modified xsi:type="dcterms:W3CDTF">2023-11-17T10:36:31Z</dcterms:modified>
</cp:coreProperties>
</file>