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-108" yWindow="-108" windowWidth="23256" windowHeight="12456"/>
  </bookViews>
  <sheets>
    <sheet name="Arithmatic Functions" sheetId="1" r:id="rId1"/>
    <sheet name="Operators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2" i="1" l="1"/>
  <c r="Q27" i="1" l="1"/>
  <c r="P27" i="1"/>
  <c r="O27" i="1"/>
  <c r="N27" i="1"/>
  <c r="Q26" i="1"/>
  <c r="P26" i="1"/>
  <c r="O26" i="1"/>
  <c r="N26" i="1"/>
  <c r="Q25" i="1"/>
  <c r="P25" i="1"/>
  <c r="P24" i="1"/>
  <c r="O24" i="1"/>
  <c r="Q22" i="1"/>
  <c r="P22" i="1"/>
  <c r="O22" i="1"/>
  <c r="N22" i="1"/>
  <c r="O25" i="1"/>
  <c r="N24" i="1"/>
  <c r="Q23" i="1"/>
  <c r="P23" i="1"/>
  <c r="O23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Q17" i="1"/>
  <c r="P17" i="1"/>
  <c r="O17" i="1"/>
  <c r="N23" i="1"/>
  <c r="N25" i="1"/>
  <c r="N18" i="1"/>
  <c r="N17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Q24" i="1"/>
  <c r="N13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<sst xmlns="http://schemas.openxmlformats.org/spreadsheetml/2006/main" count="509" uniqueCount="116">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</sst>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4"/>
  <sheetViews>
    <sheetView tabSelected="1" zoomScale="97" workbookViewId="0">
      <selection activeCell="N13" sqref="N13"/>
    </sheetView>
  </sheetViews>
  <sheetFormatPr defaultRowHeight="14.4" x14ac:dyDescent="0.3"/>
  <cols>
    <col min="5" max="5" width="18.44140625" customWidth="1"/>
    <col min="8" max="8" width="16" customWidth="1"/>
    <col min="10" max="10" width="10.77734375" bestFit="1" customWidth="1"/>
    <col min="13" max="13" width="37.5546875" bestFit="1" customWidth="1"/>
    <col min="14" max="14" width="13.2187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7" x14ac:dyDescent="0.3">
      <c r="M4" s="1" t="s">
        <v>98</v>
      </c>
      <c r="N4" s="5">
        <f>AVERAGE(J7:J44)</f>
        <v>57657.894736842107</v>
      </c>
    </row>
    <row r="5" spans="2:17" x14ac:dyDescent="0.3">
      <c r="M5" s="1" t="s">
        <v>99</v>
      </c>
      <c r="N5" s="5">
        <f>MEDIAN(J8:J44)</f>
        <v>57000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COUNTA(F7:F44)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COUNTIF(F7:F44,F10)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COUNTIF(F7:F44,F9)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COUNTIF(I7:I44,I34)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114</v>
      </c>
      <c r="N15" s="10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SUMIFS(J7:J44,H7:H44,H7,I7:I44,I7)</f>
        <v>48000</v>
      </c>
      <c r="O17" s="5">
        <f>SUMIFS(J7:J44,H7:H44,H7,I7:I44,I10)</f>
        <v>62000</v>
      </c>
      <c r="P17" s="5">
        <f>SUMIFS(J7:J44,H7:H44,H7,I7:I44,I15)</f>
        <v>0</v>
      </c>
      <c r="Q17" s="5">
        <f>SUMIFS(J7:J44,H7:H44,H7,I7:I44,I13)</f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>SUMIFS(J7:J44,H7:H44,H9,I7:I44,I7)</f>
        <v>183000</v>
      </c>
      <c r="O18" s="5">
        <f>SUMIFS(J7:J44,H7:H44,H8,I7:I44,I10)</f>
        <v>82000</v>
      </c>
      <c r="P18" s="5">
        <f>SUMIFS(J7:J44,H7:H44,H8,I7:I44,I15)</f>
        <v>92000</v>
      </c>
      <c r="Q18" s="5">
        <f>SUMIFS(J7:J44,H7:H44,H8,I7:I44,I13)</f>
        <v>45000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>SUMIFS(J7:J44,H7:H44,H10,I7:I44,I8)</f>
        <v>50000</v>
      </c>
      <c r="O19" s="5">
        <f>SUMIFS(J7:J44,H7:H44,H10,I7:I44,I10)</f>
        <v>154000</v>
      </c>
      <c r="P19" s="5">
        <f>SUMIFS(J7:J44,H7:H44,H10,I7:I44,I15)</f>
        <v>95000</v>
      </c>
      <c r="Q19" s="5">
        <f>SUMIFS(J7:J44,H7:H44,H10,I7:I44,I13)</f>
        <v>15000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>SUMIFS(J7:J44,H7:H44,H11,I7:I44,I7)</f>
        <v>22000</v>
      </c>
      <c r="O20" s="5">
        <f>SUMIFS(J7:J44,H7:H44,H11,I7:I44,I10)</f>
        <v>58000</v>
      </c>
      <c r="P20" s="5">
        <f>SUMIFS(J7:J44,H7:H44,H11,I7:I44,I15)</f>
        <v>27000</v>
      </c>
      <c r="Q20" s="5">
        <f>SUMIFS(J7:J44,H7:H44,H11,I7:I44,I13)</f>
        <v>47000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>SUMIFS(J7:J44,H7:H44,H12,I7:I44,I7)</f>
        <v>91000</v>
      </c>
      <c r="O21" s="5">
        <f>SUMIFS(J7:J44,H7:H44,H12,I7:I44,I10)</f>
        <v>87000</v>
      </c>
      <c r="P21" s="5">
        <f>SUMIFS(J7:J44,H7:H44,H12,I7:I44,I15)</f>
        <v>0</v>
      </c>
      <c r="Q21" s="5">
        <f>SUMIFS(J7:J44,H7:H44,H12,I7:I44,I13)</f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>SUMIFS(J7:J44,H7:H44,H13,I7:I44,I7)</f>
        <v>0</v>
      </c>
      <c r="O22" s="5">
        <f>SUMIFS(J7:J44,H7:H44,H13,I7:I44,I10)</f>
        <v>37000</v>
      </c>
      <c r="P22" s="5">
        <f>SUMIFS(J7:J44,H7:H44,H13,I7:I44,I15)</f>
        <v>43000</v>
      </c>
      <c r="Q22" s="5">
        <f>SUMIFS(J7:J44,H7:H44,H13,I7:I44,I13)</f>
        <v>77000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>COUNTIFS(H7:H44,H19,I7:I44,I7)</f>
        <v>0</v>
      </c>
      <c r="O23" s="5">
        <f>SUMIFS(J7:J44,H7:H44,H19,I7:I44,I10)</f>
        <v>0</v>
      </c>
      <c r="P23" s="5">
        <f>SUMIFS(J7:J44,H7:H44,H19,I7:I44,I15)</f>
        <v>90000</v>
      </c>
      <c r="Q23" s="5">
        <f>SUMIFS(J7:J44,H7:H44,H19,I7:I44,I13)</f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>SUMIFS(J7:J44,H7:H44,H20,I7:I44,I7)</f>
        <v>26000</v>
      </c>
      <c r="O24" s="5">
        <f>SUMIFS(J7:J44,H7:H44,H20,I7:I44,I10)</f>
        <v>135000</v>
      </c>
      <c r="P24" s="5">
        <f>SUMIFS(J7:J44,H7:H44,H20,I7:I44,I15)</f>
        <v>81000</v>
      </c>
      <c r="Q24" s="5">
        <f>COUNTIFS(H7:H44,H20,I7:I44,I13)</f>
        <v>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>COUNTIFS(H7:H44,H26,I7:I44,I7)</f>
        <v>0</v>
      </c>
      <c r="O25" s="5">
        <f>SUMIFS(J7:J44,H7:H44,H26,I7:I44,I10)</f>
        <v>146000</v>
      </c>
      <c r="P25" s="5">
        <f>SUMIFS(J7:J44,H7:H44,H26,I7:I44,I15)</f>
        <v>0</v>
      </c>
      <c r="Q25" s="5">
        <f>SUMIFS(J7:J44,H7:H44,H26,I7:I44,I13)</f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>SUMIFS(J7:J44,H7:H44,H27,I7:I44,I7)</f>
        <v>85000</v>
      </c>
      <c r="O26" s="5">
        <f>SUMIFS(J7:J44,H7:H44,H27,I7:I44,I10)</f>
        <v>19000</v>
      </c>
      <c r="P26" s="5">
        <f>SUMIFS(J7:J44,H7:H44,H27,I7:I44,I15)</f>
        <v>49000</v>
      </c>
      <c r="Q26" s="5">
        <f>SUMIFS(J7:J44,H7:H44,H27,I7:I44,I13)</f>
        <v>83000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>SUMIFS(J7:J44,H7:H44,H32,I7:I44,I7)</f>
        <v>52000</v>
      </c>
      <c r="O27" s="5">
        <f>SUMIFS(J7:J44,H7:H44,H32,I7:I44,I10)</f>
        <v>110000</v>
      </c>
      <c r="P27" s="5">
        <f>SUMIFS(J7:J44,H7:H44,H32,I7:I44,I15)</f>
        <v>0</v>
      </c>
      <c r="Q27" s="5">
        <f>SUMIFS(J7:J44,H7:H44,H32,I7:I44,I13)</f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6"/>
  <sheetViews>
    <sheetView zoomScale="101" workbookViewId="0">
      <selection activeCell="E7" sqref="E7:F7"/>
    </sheetView>
  </sheetViews>
  <sheetFormatPr defaultRowHeight="14.4" x14ac:dyDescent="0.3"/>
  <cols>
    <col min="5" max="5" width="15.6640625" customWidth="1"/>
    <col min="10" max="10" width="10.7773437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J9*0.45</f>
        <v>21600</v>
      </c>
      <c r="L9" s="5">
        <f>(1000)+(J9*0.05)</f>
        <v>3400</v>
      </c>
      <c r="M9" s="5">
        <f>J9+K9+L9</f>
        <v>73000</v>
      </c>
      <c r="N9" s="5">
        <f>M9*0.05</f>
        <v>3650</v>
      </c>
      <c r="O9" s="5">
        <f>M9-N9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J10*0.45</f>
        <v>15750</v>
      </c>
      <c r="L10" s="5">
        <f t="shared" ref="L10:L46" si="1">(1000)+(J10*0.05)</f>
        <v>2750</v>
      </c>
      <c r="M10" s="5">
        <f t="shared" ref="M10:M46" si="2">J10+K10+L10</f>
        <v>53500</v>
      </c>
      <c r="N10" s="5">
        <f t="shared" ref="N10:N46" si="3">M10*0.05</f>
        <v>2675</v>
      </c>
      <c r="O10" s="5">
        <f t="shared" ref="O10:O46" si="4">M10-N10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Arithmatic Functions</vt:lpstr>
      <vt:lpstr>Operators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2022-07-27T05:54:27Z</dcterms:created>
  <dcterms:modified xsi:type="dcterms:W3CDTF">2023-01-19T08:47:26Z</dcterms:modified>
</cp:coreProperties>
</file>