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82DD2A04E2C11/Документы/"/>
    </mc:Choice>
  </mc:AlternateContent>
  <xr:revisionPtr revIDLastSave="210" documentId="8_{706F223C-A404-43D3-B1BE-D1A9D80850E2}" xr6:coauthVersionLast="47" xr6:coauthVersionMax="47" xr10:uidLastSave="{05AFB5A1-03D6-46E2-849B-BC72EA670E14}"/>
  <bookViews>
    <workbookView xWindow="-108" yWindow="-108" windowWidth="23256" windowHeight="12456" activeTab="1" xr2:uid="{2A5FD96F-1353-4856-B2F8-951649ECF8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E3" i="1"/>
  <c r="F7" i="1"/>
  <c r="M3" i="2"/>
  <c r="M4" i="2"/>
  <c r="M5" i="2"/>
  <c r="M6" i="2"/>
  <c r="M7" i="2"/>
  <c r="M2" i="2"/>
  <c r="L7" i="2"/>
  <c r="L3" i="2"/>
  <c r="L4" i="2"/>
  <c r="L5" i="2"/>
  <c r="L6" i="2"/>
  <c r="L2" i="2"/>
  <c r="E4" i="1"/>
  <c r="E5" i="1"/>
  <c r="E6" i="1"/>
  <c r="E7" i="1"/>
  <c r="E2" i="1"/>
  <c r="I2" i="2"/>
  <c r="I3" i="2"/>
  <c r="I4" i="2"/>
  <c r="I5" i="2"/>
  <c r="I6" i="2"/>
  <c r="I7" i="2"/>
  <c r="H7" i="2"/>
  <c r="H3" i="2"/>
  <c r="H4" i="2"/>
  <c r="H5" i="2"/>
  <c r="H6" i="2"/>
  <c r="H2" i="2"/>
  <c r="F3" i="2"/>
  <c r="D3" i="2" s="1"/>
  <c r="F4" i="2"/>
  <c r="D4" i="2" s="1"/>
  <c r="F5" i="2"/>
  <c r="D5" i="2" s="1"/>
  <c r="F6" i="2"/>
  <c r="F7" i="2"/>
  <c r="D7" i="2" s="1"/>
  <c r="D6" i="2"/>
  <c r="F2" i="2"/>
  <c r="D2" i="2" s="1"/>
  <c r="E3" i="2"/>
  <c r="F3" i="1" s="1"/>
  <c r="E4" i="2"/>
  <c r="E5" i="2"/>
  <c r="F5" i="1" s="1"/>
  <c r="E6" i="2"/>
  <c r="F6" i="1" s="1"/>
  <c r="E7" i="2"/>
  <c r="E2" i="2"/>
  <c r="F4" i="1" l="1"/>
  <c r="F2" i="1"/>
  <c r="J2" i="2"/>
</calcChain>
</file>

<file path=xl/sharedStrings.xml><?xml version="1.0" encoding="utf-8"?>
<sst xmlns="http://schemas.openxmlformats.org/spreadsheetml/2006/main" count="24" uniqueCount="20">
  <si>
    <t>ProductID</t>
  </si>
  <si>
    <t>Product</t>
  </si>
  <si>
    <t>Price</t>
  </si>
  <si>
    <t>ProductA</t>
  </si>
  <si>
    <t>ProductB</t>
  </si>
  <si>
    <t>ProductC</t>
  </si>
  <si>
    <t>ProductD</t>
  </si>
  <si>
    <t>ProductE</t>
  </si>
  <si>
    <t>ProductF</t>
  </si>
  <si>
    <t>OrderID</t>
  </si>
  <si>
    <t>Quantity</t>
  </si>
  <si>
    <t>Totalprice</t>
  </si>
  <si>
    <t>ProductID Price</t>
  </si>
  <si>
    <t>Check for missing ProductID</t>
  </si>
  <si>
    <t>10% Discount</t>
  </si>
  <si>
    <t>Max Order value</t>
  </si>
  <si>
    <t>Identify Unordered Products</t>
  </si>
  <si>
    <t>Summarize Total Quantity Sold</t>
  </si>
  <si>
    <t>Find Product Name</t>
  </si>
  <si>
    <t>summarize total qyantity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</si>
</sst>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9EE-4945-4C7E-8ED4-A0F0B8E0700A}">
  <dimension ref="A1:F7"/>
  <sheetViews>
    <sheetView workbookViewId="0">
      <selection activeCell="E18" sqref="E18"/>
    </sheetView>
  </sheetViews>
  <sheetFormatPr defaultRowHeight="14.4" x14ac:dyDescent="0.3"/>
  <cols>
    <col min="1" max="1" width="12.33203125" customWidth="1"/>
    <col min="5" max="5" width="13.21875" customWidth="1"/>
  </cols>
  <sheetData>
    <row r="1" spans="1:6" ht="51" x14ac:dyDescent="0.3">
      <c r="A1" t="s">
        <v>0</v>
      </c>
      <c r="B1" t="s">
        <v>1</v>
      </c>
      <c r="C1" t="s">
        <v>2</v>
      </c>
      <c r="E1" s="7" t="s">
        <v>16</v>
      </c>
      <c r="F1" s="12" t="s">
        <v>17</v>
      </c>
    </row>
    <row r="2" spans="1:6" x14ac:dyDescent="0.3">
      <c r="A2">
        <v>101</v>
      </c>
      <c r="B2" t="s">
        <v>3</v>
      </c>
      <c r="C2">
        <v>120</v>
      </c>
      <c r="E2" s="2" t="str">
        <f>IF(ISNA(MATCH(A2,Sheet2!B2:B7,0)),"Not Ordered","Ordered")</f>
        <v>Ordered</v>
      </c>
      <c r="F2" s="13">
        <f>SUMIF(Sheet2!E2:E7,Sheet1!B2,Sheet2!C2:C7)</f>
        <v>2</v>
      </c>
    </row>
    <row r="3" spans="1:6" x14ac:dyDescent="0.3">
      <c r="A3">
        <v>102</v>
      </c>
      <c r="B3" t="s">
        <v>4</v>
      </c>
      <c r="C3">
        <v>150</v>
      </c>
      <c r="E3" s="2" t="str">
        <f>IF(ISNA(MATCH(A3,Sheet2!B3:B8,0)),"Not Ordered","Ordered")</f>
        <v>Ordered</v>
      </c>
      <c r="F3" s="13">
        <f>SUMIF(Sheet2!E3:E8,Sheet1!B3,Sheet2!C3:C8)</f>
        <v>1</v>
      </c>
    </row>
    <row r="4" spans="1:6" x14ac:dyDescent="0.3">
      <c r="A4">
        <v>103</v>
      </c>
      <c r="B4" t="s">
        <v>5</v>
      </c>
      <c r="C4">
        <v>200</v>
      </c>
      <c r="E4" s="2" t="str">
        <f>IF(ISNA(MATCH(A4,Sheet2!B4:B9,0)),"Not Ordered","Ordered")</f>
        <v>Ordered</v>
      </c>
      <c r="F4" s="13">
        <f>SUMIF(Sheet2!E4:E9,Sheet1!B4,Sheet2!C4:C9)</f>
        <v>4</v>
      </c>
    </row>
    <row r="5" spans="1:6" x14ac:dyDescent="0.3">
      <c r="A5">
        <v>104</v>
      </c>
      <c r="B5" t="s">
        <v>6</v>
      </c>
      <c r="C5">
        <v>90</v>
      </c>
      <c r="E5" s="2" t="str">
        <f>IF(ISNA(MATCH(A5,Sheet2!B5:B10,0)),"Not Ordered","Ordered")</f>
        <v>Ordered</v>
      </c>
      <c r="F5" s="13">
        <f>SUMIF(Sheet2!E5:E10,Sheet1!B5,Sheet2!C5:C10)</f>
        <v>3</v>
      </c>
    </row>
    <row r="6" spans="1:6" x14ac:dyDescent="0.3">
      <c r="A6">
        <v>105</v>
      </c>
      <c r="B6" t="s">
        <v>7</v>
      </c>
      <c r="C6">
        <v>220</v>
      </c>
      <c r="E6" s="2" t="str">
        <f>IF(ISNA(MATCH(A6,Sheet2!B6:B11,0)),"Not Ordered","Ordered")</f>
        <v>Ordered</v>
      </c>
      <c r="F6" s="13">
        <f>SUMIF(Sheet2!E6:E11,Sheet1!B6,Sheet2!C6:C11)</f>
        <v>5</v>
      </c>
    </row>
    <row r="7" spans="1:6" x14ac:dyDescent="0.3">
      <c r="A7">
        <v>106</v>
      </c>
      <c r="B7" t="s">
        <v>8</v>
      </c>
      <c r="C7">
        <v>130</v>
      </c>
      <c r="E7" s="2" t="str">
        <f>IF(ISNA(MATCH(A7,Sheet2!B7:B12,0)),"Not Ordered","Ordered")</f>
        <v>Ordered</v>
      </c>
      <c r="F7" s="13">
        <f>SUMIF(Sheet2!E7:E12,Sheet1!B7,Sheet2!C7:C12)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DAA6-4621-4018-B818-B08855DF8A00}">
  <dimension ref="A1:M13"/>
  <sheetViews>
    <sheetView tabSelected="1" workbookViewId="0">
      <selection activeCell="H14" sqref="H14"/>
    </sheetView>
  </sheetViews>
  <sheetFormatPr defaultRowHeight="14.4" x14ac:dyDescent="0.3"/>
  <cols>
    <col min="6" max="6" width="18.88671875" customWidth="1"/>
  </cols>
  <sheetData>
    <row r="1" spans="1:13" ht="43.2" x14ac:dyDescent="0.3">
      <c r="A1" t="s">
        <v>9</v>
      </c>
      <c r="B1" t="s">
        <v>0</v>
      </c>
      <c r="C1" t="s">
        <v>10</v>
      </c>
      <c r="D1" s="1" t="s">
        <v>11</v>
      </c>
      <c r="E1" t="s">
        <v>1</v>
      </c>
      <c r="F1" s="1" t="s">
        <v>12</v>
      </c>
      <c r="H1" s="4" t="s">
        <v>13</v>
      </c>
      <c r="I1" s="3" t="s">
        <v>14</v>
      </c>
      <c r="J1" s="3" t="s">
        <v>15</v>
      </c>
      <c r="K1" s="9" t="s">
        <v>9</v>
      </c>
      <c r="L1" s="10" t="s">
        <v>18</v>
      </c>
      <c r="M1" s="8" t="s">
        <v>19</v>
      </c>
    </row>
    <row r="2" spans="1:13" x14ac:dyDescent="0.3">
      <c r="A2">
        <v>1</v>
      </c>
      <c r="B2">
        <v>101</v>
      </c>
      <c r="C2">
        <v>2</v>
      </c>
      <c r="D2" s="2">
        <f>C2*F2</f>
        <v>240</v>
      </c>
      <c r="E2" t="str">
        <f>VLOOKUP(B2,Sheet1!A2:C7,2,FALSE)</f>
        <v>ProductA</v>
      </c>
      <c r="F2" s="2">
        <f>VLOOKUP(B2,Sheet1!A2:C7,3,FALSE)</f>
        <v>120</v>
      </c>
      <c r="H2">
        <f>IFERROR(VLOOKUP(B2,Sheet1!A2:C7,1,FALSE),"Not Found")</f>
        <v>101</v>
      </c>
      <c r="I2" s="5">
        <f>VLOOKUP(B2,Sheet1!A2:C7,3,FALSE)*0.9</f>
        <v>108</v>
      </c>
      <c r="J2" s="6">
        <f>MAX(D2:D7)</f>
        <v>1100</v>
      </c>
      <c r="K2" s="9">
        <v>1</v>
      </c>
      <c r="L2" s="11" t="str">
        <f>VLOOKUP(B2,Sheet1!A2:C7,2,FALSE)</f>
        <v>ProductA</v>
      </c>
      <c r="M2">
        <f>SUMIF(B2:B7,Sheet1!B2,Sheet2!C2:C7)</f>
        <v>0</v>
      </c>
    </row>
    <row r="3" spans="1:13" x14ac:dyDescent="0.3">
      <c r="A3">
        <v>2</v>
      </c>
      <c r="B3">
        <v>102</v>
      </c>
      <c r="C3">
        <v>1</v>
      </c>
      <c r="D3" s="2">
        <f t="shared" ref="D3:D7" si="0">C3*F3</f>
        <v>150</v>
      </c>
      <c r="E3" t="str">
        <f>VLOOKUP(B3,Sheet1!A3:C8,2,FALSE)</f>
        <v>ProductB</v>
      </c>
      <c r="F3" s="2">
        <f>VLOOKUP(B3,Sheet1!A3:C8,3,FALSE)</f>
        <v>150</v>
      </c>
      <c r="H3">
        <f>IFERROR(VLOOKUP(B3,Sheet1!A3:C8,1,FALSE),"Not Found")</f>
        <v>102</v>
      </c>
      <c r="I3" s="5">
        <f>VLOOKUP(B3,Sheet1!A3:C8,3,FALSE)*0.9</f>
        <v>135</v>
      </c>
      <c r="K3" s="9">
        <v>2</v>
      </c>
      <c r="L3" s="11" t="str">
        <f>VLOOKUP(B3,Sheet1!A3:C8,2,FALSE)</f>
        <v>ProductB</v>
      </c>
      <c r="M3">
        <f>SUMIF(B3:B8,Sheet1!B3,Sheet2!C3:C8)</f>
        <v>0</v>
      </c>
    </row>
    <row r="4" spans="1:13" x14ac:dyDescent="0.3">
      <c r="A4">
        <v>3</v>
      </c>
      <c r="B4">
        <v>103</v>
      </c>
      <c r="C4">
        <v>4</v>
      </c>
      <c r="D4" s="2">
        <f t="shared" si="0"/>
        <v>800</v>
      </c>
      <c r="E4" t="str">
        <f>VLOOKUP(B4,Sheet1!A4:C9,2,FALSE)</f>
        <v>ProductC</v>
      </c>
      <c r="F4" s="2">
        <f>VLOOKUP(B4,Sheet1!A4:C9,3,FALSE)</f>
        <v>200</v>
      </c>
      <c r="H4">
        <f>IFERROR(VLOOKUP(B4,Sheet1!A4:C9,1,FALSE),"Not Found")</f>
        <v>103</v>
      </c>
      <c r="I4" s="5">
        <f>VLOOKUP(B4,Sheet1!A4:C9,3,FALSE)*0.9</f>
        <v>180</v>
      </c>
      <c r="K4" s="9">
        <v>3</v>
      </c>
      <c r="L4" s="11" t="str">
        <f>VLOOKUP(B4,Sheet1!A4:C9,2,FALSE)</f>
        <v>ProductC</v>
      </c>
      <c r="M4">
        <f>SUMIF(B4:B9,Sheet1!B4,Sheet2!C4:C9)</f>
        <v>0</v>
      </c>
    </row>
    <row r="5" spans="1:13" x14ac:dyDescent="0.3">
      <c r="A5">
        <v>4</v>
      </c>
      <c r="B5">
        <v>104</v>
      </c>
      <c r="C5">
        <v>3</v>
      </c>
      <c r="D5" s="2">
        <f t="shared" si="0"/>
        <v>270</v>
      </c>
      <c r="E5" t="str">
        <f>VLOOKUP(B5,Sheet1!A5:C10,2,FALSE)</f>
        <v>ProductD</v>
      </c>
      <c r="F5" s="2">
        <f>VLOOKUP(B5,Sheet1!A5:C10,3,FALSE)</f>
        <v>90</v>
      </c>
      <c r="H5">
        <f>IFERROR(VLOOKUP(B5,Sheet1!A5:C10,1,FALSE),"Not Found")</f>
        <v>104</v>
      </c>
      <c r="I5" s="5">
        <f>VLOOKUP(B5,Sheet1!A5:C10,3,FALSE)*0.9</f>
        <v>81</v>
      </c>
      <c r="K5" s="9">
        <v>4</v>
      </c>
      <c r="L5" s="11" t="str">
        <f>VLOOKUP(B5,Sheet1!A5:C10,2,FALSE)</f>
        <v>ProductD</v>
      </c>
      <c r="M5">
        <f>SUMIF(B5:B10,Sheet1!B5,Sheet2!C5:C10)</f>
        <v>0</v>
      </c>
    </row>
    <row r="6" spans="1:13" x14ac:dyDescent="0.3">
      <c r="A6">
        <v>5</v>
      </c>
      <c r="B6">
        <v>105</v>
      </c>
      <c r="C6">
        <v>5</v>
      </c>
      <c r="D6" s="2">
        <f t="shared" si="0"/>
        <v>1100</v>
      </c>
      <c r="E6" t="str">
        <f>VLOOKUP(B6,Sheet1!A6:C11,2,FALSE)</f>
        <v>ProductE</v>
      </c>
      <c r="F6" s="2">
        <f>VLOOKUP(B6,Sheet1!A6:C11,3,FALSE)</f>
        <v>220</v>
      </c>
      <c r="H6">
        <f>IFERROR(VLOOKUP(B6,Sheet1!A6:C11,1,FALSE),"Not Found")</f>
        <v>105</v>
      </c>
      <c r="I6" s="5">
        <f>VLOOKUP(B6,Sheet1!A6:C11,3,FALSE)*0.9</f>
        <v>198</v>
      </c>
      <c r="K6" s="9">
        <v>5</v>
      </c>
      <c r="L6" s="11" t="str">
        <f>VLOOKUP(B6,Sheet1!A6:C11,2,FALSE)</f>
        <v>ProductE</v>
      </c>
      <c r="M6">
        <f>SUMIF(B6:B11,Sheet1!B6,Sheet2!C6:C11)</f>
        <v>0</v>
      </c>
    </row>
    <row r="7" spans="1:13" x14ac:dyDescent="0.3">
      <c r="A7">
        <v>6</v>
      </c>
      <c r="B7">
        <v>106</v>
      </c>
      <c r="C7">
        <v>6</v>
      </c>
      <c r="D7" s="2">
        <f t="shared" si="0"/>
        <v>780</v>
      </c>
      <c r="E7" t="str">
        <f>VLOOKUP(B7,Sheet1!A7:C12,2,FALSE)</f>
        <v>ProductF</v>
      </c>
      <c r="F7" s="2">
        <f>VLOOKUP(B7,Sheet1!A7:C12,3,FALSE)</f>
        <v>130</v>
      </c>
      <c r="H7">
        <f>IFERROR(VLOOKUP(B7,Sheet1!A7:C12,1,FALSE),"Not Found")</f>
        <v>106</v>
      </c>
      <c r="I7" s="5">
        <f>VLOOKUP(B7,Sheet1!A7:C12,3,FALSE)*0.9</f>
        <v>117</v>
      </c>
      <c r="K7" s="9">
        <v>6</v>
      </c>
      <c r="L7" s="11" t="str">
        <f>VLOOKUP(B7,Sheet1!A7:C12,2,FALSE)</f>
        <v>ProductF</v>
      </c>
      <c r="M7">
        <f>SUMIF(B7:B12,Sheet1!B7,Sheet2!C7:C12)</f>
        <v>0</v>
      </c>
    </row>
    <row r="12" spans="1:13" x14ac:dyDescent="0.3">
      <c r="G12" t="s">
        <v>9</v>
      </c>
    </row>
    <row r="13" spans="1:13" x14ac:dyDescent="0.3">
      <c r="G13">
        <v>1</v>
      </c>
      <c r="H13">
        <f>VLOOKUP(G13,A1:C7,2,FALSE)</f>
        <v>101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C16411-1071-49CA-A816-FFD079EC24E0}">
          <x14:formula1>
            <xm:f>Sheet1!$B$2:$B$7</xm:f>
          </x14:formula1>
          <xm:sqref>H14</xm:sqref>
        </x14:dataValidation>
        <x14:dataValidation type="list" allowBlank="1" showInputMessage="1" showErrorMessage="1" xr:uid="{C20F54E5-0249-4343-B342-EA5FE1D65A35}">
          <x14:formula1>
            <xm:f>Sheet1!$B$1:$B$6</xm:f>
          </x14:formula1>
          <xm:sqref>G1:G5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Mrunali</dc:creator>
  <cp:lastModifiedBy>mrunali jadhav</cp:lastModifiedBy>
  <dcterms:created xsi:type="dcterms:W3CDTF">2024-09-20T19:25:03Z</dcterms:created>
  <dcterms:modified xsi:type="dcterms:W3CDTF">2024-10-08T07:03:19Z</dcterms:modified>
</cp:coreProperties>
</file>