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ata analytics\Analysis Projects\projects\module 1 Crowdfunding Analysis\Starter_Code\Starter_Code\"/>
    </mc:Choice>
  </mc:AlternateContent>
  <xr:revisionPtr revIDLastSave="0" documentId="13_ncr:1_{46A4D739-B00B-4F9E-8412-764FCD84084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Sheet1" sheetId="3" r:id="rId2"/>
    <sheet name="Sheet2" sheetId="4" r:id="rId3"/>
    <sheet name="Sheet3" sheetId="5" r:id="rId4"/>
    <sheet name="Sheet4" sheetId="6" r:id="rId5"/>
    <sheet name="Sheet5" sheetId="7" r:id="rId6"/>
  </sheets>
  <definedNames>
    <definedName name="_xlnm._FilterDatabase" localSheetId="0" hidden="1">Crowdfunding!$A$1:$T$1001</definedName>
    <definedName name="failed_backers">Sheet5!$E$2:$E$365</definedName>
    <definedName name="successful">Sheet5!$B$2:$B$566</definedName>
    <definedName name="successful_backers">Sheet5!$B$2:$B$566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5" i="7"/>
  <c r="I4" i="7"/>
  <c r="H5" i="7"/>
  <c r="H4" i="7"/>
  <c r="I3" i="7"/>
  <c r="H3" i="7"/>
  <c r="I2" i="7"/>
  <c r="H2" i="7"/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E9" i="6" l="1"/>
  <c r="H9" i="6" s="1"/>
  <c r="E7" i="6"/>
  <c r="F7" i="6" s="1"/>
  <c r="E8" i="6"/>
  <c r="H8" i="6" s="1"/>
  <c r="E10" i="6"/>
  <c r="F10" i="6" s="1"/>
  <c r="E2" i="6"/>
  <c r="F2" i="6" s="1"/>
  <c r="E6" i="6"/>
  <c r="H6" i="6" s="1"/>
  <c r="E13" i="6"/>
  <c r="G13" i="6" s="1"/>
  <c r="E5" i="6"/>
  <c r="F5" i="6" s="1"/>
  <c r="E12" i="6"/>
  <c r="F12" i="6" s="1"/>
  <c r="E4" i="6"/>
  <c r="F4" i="6" s="1"/>
  <c r="E11" i="6"/>
  <c r="H11" i="6" s="1"/>
  <c r="E3" i="6"/>
  <c r="G3" i="6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9" i="6" l="1"/>
  <c r="G7" i="6"/>
  <c r="F9" i="6"/>
  <c r="H10" i="6"/>
  <c r="H7" i="6"/>
  <c r="G10" i="6"/>
  <c r="G4" i="6"/>
  <c r="F8" i="6"/>
  <c r="H4" i="6"/>
  <c r="H3" i="6"/>
  <c r="F3" i="6"/>
  <c r="F6" i="6"/>
  <c r="H13" i="6"/>
  <c r="G8" i="6"/>
  <c r="H5" i="6"/>
  <c r="F13" i="6"/>
  <c r="G5" i="6"/>
  <c r="F11" i="6"/>
  <c r="G2" i="6"/>
  <c r="H2" i="6"/>
  <c r="H12" i="6"/>
  <c r="G6" i="6"/>
  <c r="G11" i="6"/>
  <c r="G12" i="6"/>
</calcChain>
</file>

<file path=xl/sharedStrings.xml><?xml version="1.0" encoding="utf-8"?>
<sst xmlns="http://schemas.openxmlformats.org/spreadsheetml/2006/main" count="9062" uniqueCount="2115">
  <si>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</si>
  <si>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</si>
  <si>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</si>
  <si>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</si>
  <si>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</si>
  <si>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</si>
  <si>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</si>
  <si>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</si>
  <si>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</si>
  <si>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</si>
  <si>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</si>
  <si>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</si>
  <si>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</si>
  <si>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</si>
  <si>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</si>
  <si>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</si>
  <si>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</si>
  <si>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</si>
  <si>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</si>
  <si>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</si>
  <si>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</si>
  <si>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</si>
  <si>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</si>
  <si>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</si>
  <si>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</si>
  <si>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</si>
  <si>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</si>
  <si>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</si>
  <si>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</si>
  <si>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</si>
  <si>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</si>
  <si>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</si>
  <si>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</si>
  <si>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</si>
  <si>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</si>
  <si>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</si>
  <si>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</si>
  <si>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</si>
  <si>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</si>
  <si>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</si>
  <si>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</si>
  <si>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</si>
  <si>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</si>
  <si>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</si>
  <si>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</si>
  <si>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</si>
  <si>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</si>
  <si>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</si>
  <si>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</si>
  <si>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</si>
  <si>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</si>
  <si>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</si>
  <si>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</si>
  <si>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</si>
  <si>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</si>
  <si>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</si>
  <si>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</si>
  <si>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</si>
  <si>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</si>
  <si>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</si>
  <si>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</si>
  <si>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</si>
  <si>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</si>
  <si>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</si>
  <si>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</si>
  <si>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</si>
  <si>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</si>
  <si>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</si>
  <si>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</si>
  <si>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</si>
  <si>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</si>
  <si>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</si>
  <si>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</si>
  <si>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</si>
  <si>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</si>
  <si>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</si>
  <si>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</si>
  <si>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</si>
  <si>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</si>
  <si>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</si>
  <si>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</si>
  <si>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</si>
  <si>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</si>
  <si>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</si>
  <si>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</si>
  <si>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</si>
  <si>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</si>
  <si>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</si>
  <si>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</si>
  <si>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</si>
  <si>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</si>
  <si>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</si>
  <si>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</si>
  <si>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</si>
  <si>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</si>
  <si>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</si>
  <si>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</si>
  <si>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</si>
  <si>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</si>
  <si>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</si>
  <si>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</si>
  <si>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</si>
  <si>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</si>
  <si>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</si>
  <si>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</si>
  <si>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</si>
  <si>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</si>
  <si>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</si>
  <si>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</si>
  <si>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</si>
  <si>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</si>
  <si>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</si>
  <si>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</si>
  <si>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</si>
  <si>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</si>
  <si>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</si>
  <si>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</si>
  <si>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</si>
  <si>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</si>
  <si>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</si>
  <si>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</si>
  <si>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</si>
  <si>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</si>
  <si>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</si>
  <si>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</si>
  <si>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</si>
  <si>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</si>
  <si>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</si>
  <si>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</si>
  <si>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</si>
  <si>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</si>
  <si>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</si>
  <si>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</si>
  <si>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</si>
  <si>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</si>
  <si>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</si>
  <si>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</si>
  <si>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</si>
  <si>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</si>
  <si>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</si>
  <si>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</si>
  <si>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</si>
  <si>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</si>
  <si>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</si>
  <si>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</si>
  <si>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</si>
  <si>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</si>
  <si>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</si>
  <si>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</si>
  <si>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</si>
  <si>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</si>
  <si>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</si>
  <si>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</si>
  <si>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</si>
  <si>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</si>
  <si>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</si>
  <si>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</si>
  <si>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</si>
  <si>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</si>
  <si>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</si>
  <si>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</si>
  <si>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</si>
  <si>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</si>
  <si>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</si>
  <si>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</si>
  <si>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</si>
  <si>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</si>
  <si>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</si>
  <si>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</si>
  <si>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</si>
  <si>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</si>
  <si>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</si>
  <si>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</si>
  <si>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</si>
  <si>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</si>
  <si>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</si>
  <si>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</si>
  <si>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</si>
  <si>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</si>
  <si>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</si>
  <si>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</si>
  <si>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</si>
  <si>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</si>
  <si>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</si>
  <si>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</si>
  <si>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</si>
  <si>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</si>
  <si>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</si>
  <si>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</si>
  <si>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</si>
  <si>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</si>
  <si>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</si>
  <si>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</si>
  <si>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</si>
  <si>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</si>
  <si>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</si>
  <si>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</si>
  <si>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</si>
  <si>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</si>
  <si>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</si>
  <si>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</si>
  <si>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</si>
  <si>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</si>
  <si>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</si>
  <si>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</si>
  <si>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</si>
  <si>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</si>
  <si>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</si>
  <si>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</si>
  <si>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</si>
  <si>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</si>
  <si>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</si>
  <si>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</si>
  <si>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</si>
  <si>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</si>
  <si>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</si>
  <si>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</si>
  <si>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</si>
  <si>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</si>
  <si>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</si>
  <si>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</si>
  <si>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</si>
  <si>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</si>
  <si>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</si>
  <si>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</si>
  <si>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</si>
  <si>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</si>
  <si>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</si>
  <si>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</si>
  <si>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</si>
  <si>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</si>
  <si>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</si>
  <si>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</si>
  <si>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</si>
  <si>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</si>
  <si>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</si>
  <si>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</si>
  <si>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</si>
  <si>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</si>
  <si>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</si>
  <si>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</si>
  <si>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</si>
  <si>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</si>
  <si>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</si>
  <si>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</si>
  <si>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</si>
  <si>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</si>
  <si>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</si>
  <si>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</si>
  <si>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</si>
  <si>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</si>
  <si>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</si>
  <si>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</si>
  <si>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</si>
  <si>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</si>
  <si>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</si>
  <si>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</si>
  <si>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</si>
  <si>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</si>
  <si>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</si>
  <si>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</si>
  <si>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</si>
  <si>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</si>
  <si>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</si>
  <si>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</si>
  <si>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</si>
  <si>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</si>
  <si>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</si>
  <si>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</si>
  <si>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</si>
  <si>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</si>
  <si>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</si>
  <si>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</si>
  <si>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</si>
  <si>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</si>
  <si>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</si>
  <si>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</si>
  <si>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</si>
  <si>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</si>
  <si>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</si>
  <si>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</si>
  <si>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</si>
  <si>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</si>
  <si>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</si>
  <si>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</si>
  <si>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</si>
  <si>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</si>
  <si>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</si>
  <si>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</si>
  <si>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</si>
  <si>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</si>
  <si>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</si>
  <si>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</si>
  <si>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</si>
  <si>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</si>
  <si>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</si>
  <si>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</si>
  <si>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</si>
  <si>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</si>
  <si>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</si>
  <si>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</si>
  <si>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</si>
  <si>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</si>
  <si>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</si>
  <si>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</si>
  <si>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</si>
  <si>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</si>
  <si>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</si>
  <si>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</si>
  <si>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</si>
  <si>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</si>
  <si>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</si>
  <si>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</si>
  <si>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</si>
  <si>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</si>
  <si>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</si>
  <si>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</si>
  <si>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</si>
  <si>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</si>
  <si>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</si>
  <si>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</si>
  <si>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</si>
  <si>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</si>
  <si>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</si>
  <si>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</si>
  <si>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</si>
  <si>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</si>
  <si>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</si>
  <si>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</si>
  <si>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</si>
  <si>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</si>
  <si>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</si>
  <si>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</si>
  <si>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</si>
  <si>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</si>
  <si>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</si>
  <si>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</si>
  <si>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</si>
  <si>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</si>
  <si>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</si>
  <si>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</si>
  <si>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</si>
  <si>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</si>
  <si>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</si>
  <si>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</si>
  <si>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</si>
  <si>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</si>
  <si>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</si>
  <si>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</si>
  <si>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</si>
  <si>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</si>
  <si>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</si>
  <si>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</si>
  <si>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</si>
  <si>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</si>
  <si>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</si>
  <si>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</si>
  <si>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</si>
  <si>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</si>
  <si>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</si>
  <si>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</si>
  <si>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</si>
  <si>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</si>
  <si>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</si>
  <si>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</si>
  <si>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</si>
  <si>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</si>
  <si>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</si>
  <si>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</si>
  <si>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</si>
  <si>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</si>
  <si>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</si>
  <si>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</si>
  <si>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</si>
  <si>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</si>
  <si>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</si>
  <si>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</si>
  <si>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</si>
  <si>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</si>
  <si>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</si>
  <si>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</si>
  <si>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</si>
  <si>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</si>
  <si>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</si>
  <si>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</si>
  <si>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</si>
  <si>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</si>
  <si>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</si>
  <si>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</si>
  <si>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</si>
  <si>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</si>
  <si>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</si>
  <si>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</si>
  <si>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</si>
  <si>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</si>
  <si>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</si>
  <si>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</si>
  <si>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</si>
  <si>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</si>
  <si>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</si>
  <si>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</si>
  <si>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</si>
  <si>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</si>
  <si>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</si>
  <si>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</si>
  <si>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</si>
  <si>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</si>
  <si>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</si>
  <si>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</si>
  <si>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</si>
  <si>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</si>
  <si>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</si>
  <si>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</si>
  <si>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</si>
  <si>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</si>
  <si>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</si>
  <si>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</si>
  <si>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</si>
  <si>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</si>
  <si>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</si>
  <si>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</si>
  <si>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</si>
  <si>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</si>
  <si>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</si>
  <si>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</si>
  <si>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</si>
  <si>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</si>
  <si>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</si>
  <si>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</si>
  <si>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</si>
  <si>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</si>
  <si>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</si>
  <si>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</si>
  <si>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</si>
  <si>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</si>
  <si>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</si>
  <si>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</si>
  <si>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</si>
  <si>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</si>
  <si>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</si>
  <si>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</si>
  <si>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</si>
  <si>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</si>
  <si>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</si>
  <si>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</si>
  <si>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</si>
  <si>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</si>
  <si>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</si>
  <si>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</si>
  <si>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</si>
  <si>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</si>
  <si>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</si>
  <si>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</si>
  <si>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</si>
  <si>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</si>
  <si>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</si>
  <si>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</si>
  <si>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</si>
  <si>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</si>
  <si>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</si>
  <si>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</si>
  <si>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</si>
  <si>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</si>
  <si>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</si>
  <si>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</si>
  <si>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</si>
  <si>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</si>
  <si>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</si>
  <si>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</si>
  <si>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</si>
  <si>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</si>
  <si>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</si>
  <si>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</si>
  <si>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</si>
  <si>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</si>
  <si>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</si>
  <si>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</si>
  <si>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</si>
  <si>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</si>
  <si>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</si>
  <si>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</si>
  <si>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</si>
  <si>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</si>
  <si>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</si>
  <si>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</si>
  <si>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</si>
  <si>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</si>
  <si>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</si>
  <si>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</si>
  <si>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</si>
  <si>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</si>
  <si>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</si>
  <si>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</si>
  <si>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</si>
  <si>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</si>
  <si>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</si>
  <si>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</si>
  <si>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</si>
  <si>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</si>
  <si>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</si>
  <si>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</si>
  <si>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</si>
  <si>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</si>
  <si>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</si>
  <si>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</si>
  <si>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</si>
  <si>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</si>
  <si>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</si>
  <si>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</si>
  <si>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</si>
  <si>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</si>
  <si>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</si>
  <si>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</si>
  <si>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</si>
  <si>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</si>
  <si>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</si>
  <si>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</si>
  <si>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</si>
  <si>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</si>
  <si>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</si>
  <si>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</si>
  <si>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</si>
  <si>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</si>
  <si>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</si>
  <si>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</si>
  <si>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</si>
  <si>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</si>
  <si>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</si>
  <si>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</si>
  <si>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</si>
  <si>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</si>
  <si>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</si>
  <si>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</si>
  <si>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</si>
  <si>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</si>
  <si>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</si>
  <si>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</si>
  <si>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</si>
  <si>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</si>
  <si>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</si>
  <si>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</si>
  <si>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</si>
  <si>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</si>
  <si>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</si>
  <si>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</si>
  <si>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</si>
  <si>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</si>
  <si>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</si>
  <si>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</si>
  <si>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</si>
  <si>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</si>
  <si>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</si>
  <si>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</si>
  <si>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</si>
  <si>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</si>
  <si>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</si>
  <si>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</si>
  <si>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</si>
  <si>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</si>
  <si>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</si>
  <si>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</si>
  <si>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</si>
  <si>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</si>
  <si>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</si>
  <si>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</si>
  <si>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</si>
  <si>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</si>
  <si>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</si>
  <si>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</si>
  <si>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</si>
  <si>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</si>
  <si>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</si>
  <si>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</si>
  <si>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</si>
  <si>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</si>
  <si>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</si>
  <si>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</si>
  <si>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</si>
  <si>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</si>
  <si>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</si>
  <si>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</si>
  <si>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</si>
  <si>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</si>
  <si>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</si>
  <si>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</si>
  <si>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</si>
  <si>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</si>
  <si>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</si>
  <si>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</si>
  <si>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</si>
  <si>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</si>
  <si>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</si>
  <si>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</si>
  <si>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</si>
  <si>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</si>
  <si>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</si>
  <si>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</si>
  <si>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</si>
  <si>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</si>
  <si>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</si>
  <si>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</si>
  <si>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</si>
  <si>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</si>
  <si>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</si>
  <si>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</si>
  <si>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</si>
  <si>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</si>
  <si>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</si>
  <si>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</si>
  <si>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</si>
  <si>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</si>
  <si>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</si>
  <si>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</si>
  <si>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</si>
  <si>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</si>
  <si>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</si>
  <si>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</si>
  <si>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</si>
  <si>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</si>
  <si>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</si>
  <si>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</si>
  <si>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</si>
  <si>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</si>
  <si>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</si>
  <si>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</si>
  <si>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</si>
  <si>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</si>
  <si>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</si>
  <si>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</si>
  <si>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</si>
  <si>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</si>
  <si>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</si>
  <si>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</si>
  <si>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</si>
  <si>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</si>
  <si>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</si>
  <si>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</si>
  <si>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</si>
  <si>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</si>
  <si>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</si>
  <si>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</si>
  <si>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</si>
  <si>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</si>
  <si>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</si>
  <si>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</si>
  <si>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</si>
  <si>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</si>
  <si>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</si>
  <si>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</si>
  <si>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</si>
  <si>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</si>
  <si>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</si>
  <si>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</si>
  <si>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</si>
  <si>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</si>
  <si>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</si>
  <si>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</si>
  <si>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</si>
  <si>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</si>
  <si>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</si>
  <si>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</si>
  <si>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</si>
  <si>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</si>
  <si>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</si>
  <si>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</si>
  <si>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</si>
  <si>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</si>
  <si>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</si>
  <si>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</si>
  <si>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</si>
  <si>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</si>
  <si>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</si>
  <si>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</si>
  <si>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</si>
  <si>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</si>
  <si>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</si>
  <si>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</si>
  <si>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</si>
  <si>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</si>
  <si>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</si>
  <si>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</si>
  <si>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</si>
  <si>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</si>
  <si>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</si>
  <si>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</si>
  <si>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</si>
  <si>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</si>
  <si>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</si>
  <si>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</si>
  <si>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</si>
  <si>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</si>
  <si>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</si>
  <si>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</si>
  <si>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</si>
  <si>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</si>
  <si>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</si>
  <si>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</si>
  <si>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</si>
  <si>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</si>
  <si>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</si>
  <si>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</si>
  <si>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</si>
  <si>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</si>
  <si>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</si>
  <si>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</si>
  <si>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</si>
  <si>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</si>
  <si>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</si>
  <si>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</si>
  <si>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</si>
  <si>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</si>
  <si>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</si>
  <si>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</si>
  <si>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</si>
  <si>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</si>
  <si>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</si>
  <si>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</si>
  <si>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</si>
  <si>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</si>
  <si>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</si>
  <si>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</si>
  <si>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</si>
  <si>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</si>
  <si>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</si>
  <si>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</si>
  <si>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</si>
  <si>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</si>
  <si>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</si>
  <si>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</si>
  <si>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</si>
  <si>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</si>
  <si>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</si>
  <si>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</si>
  <si>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</si>
  <si>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</si>
  <si>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</si>
  <si>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</si>
  <si>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</si>
  <si>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</si>
  <si>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</si>
  <si>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</si>
  <si>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</si>
  <si>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</si>
  <si>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</si>
  <si>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</si>
  <si>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</si>
  <si>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</si>
  <si>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</si>
  <si>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</si>
  <si>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</si>
  <si>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</si>
  <si>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</si>
  <si>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</si>
  <si>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</si>
  <si>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</si>
  <si>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</si>
  <si>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</si>
  <si>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</si>
  <si>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</si>
  <si>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</si>
  <si>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</si>
  <si>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</si>
  <si>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</si>
  <si>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</si>
  <si>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</si>
  <si>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</si>
  <si>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</si>
  <si>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</si>
  <si>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</si>
  <si>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</si>
  <si>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</si>
  <si>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</si>
  <si>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</si>
  <si>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</si>
  <si>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</si>
  <si>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</si>
  <si>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</si>
  <si>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</si>
  <si>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</si>
  <si>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</si>
  <si>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</si>
  <si>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</si>
  <si>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</si>
  <si>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</si>
  <si>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</si>
  <si>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</si>
  <si>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</si>
  <si>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</si>
  <si>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</si>
  <si>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</si>
  <si>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</si>
  <si>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</si>
  <si>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</si>
  <si>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</si>
  <si>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</si>
  <si>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</si>
  <si>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</si>
  <si>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</si>
  <si>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</si>
  <si>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</si>
  <si>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</si>
  <si>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</si>
  <si>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</si>
  <si>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</si>
  <si>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</si>
  <si>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</si>
  <si>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</si>
  <si>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</si>
  <si>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</si>
  <si>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</si>
  <si>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</si>
  <si>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</si>
  <si>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</si>
  <si>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</si>
  <si>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</si>
  <si>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</si>
  <si>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</si>
  <si>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</si>
  <si>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</si>
  <si>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</si>
  <si>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</si>
  <si>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</si>
  <si>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</si>
  <si>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</si>
  <si>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</si>
  <si>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</si>
  <si>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</si>
  <si>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</si>
  <si>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</si>
  <si>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</si>
  <si>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</si>
  <si>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</si>
  <si>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</si>
  <si>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</si>
  <si>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</si>
  <si>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</si>
  <si>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</si>
  <si>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</si>
  <si>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</si>
  <si>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</si>
  <si>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</si>
  <si>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</si>
  <si>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</si>
  <si>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</si>
  <si>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</si>
  <si>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</si>
  <si>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</si>
  <si>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</si>
  <si>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</si>
  <si>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</si>
  <si>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</si>
  <si>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</si>
  <si>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</si>
  <si>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</si>
  <si>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</si>
  <si>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</si>
  <si>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</si>
  <si>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</si>
  <si>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</si>
  <si>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</si>
  <si>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</si>
  <si>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</si>
  <si>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</si>
  <si>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</si>
  <si>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</si>
  <si>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</si>
  <si>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</si>
  <si>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</si>
  <si>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</si>
  <si>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</si>
  <si>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</si>
  <si>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</si>
  <si>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</si>
  <si>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</si>
  <si>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</si>
  <si>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</si>
  <si>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</si>
  <si>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</si>
  <si>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</si>
  <si>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</si>
  <si>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</si>
  <si>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</si>
  <si>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</si>
  <si>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</si>
  <si>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</si>
  <si>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</si>
  <si>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</si>
  <si>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</si>
  <si>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</si>
  <si>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</si>
  <si>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</si>
  <si>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</si>
  <si>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</si>
  <si>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</si>
  <si>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</si>
  <si>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</si>
  <si>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</si>
  <si>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</si>
  <si>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</si>
  <si>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</si>
  <si>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</si>
  <si>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</si>
  <si>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</si>
  <si>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</si>
  <si>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</si>
  <si>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</si>
  <si>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</si>
  <si>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</si>
  <si>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</si>
  <si>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</si>
  <si>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</si>
  <si>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</si>
  <si>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</si>
  <si>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</si>
  <si>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</si>
  <si>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</si>
  <si>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</si>
  <si>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</si>
  <si>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</si>
  <si>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</si>
  <si>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</si>
  <si>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</si>
  <si>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</si>
  <si>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</si>
  <si>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</si>
  <si>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</si>
  <si>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</si>
  <si>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</si>
  <si>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</si>
  <si>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</si>
  <si>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</si>
  <si>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</si>
  <si>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</si>
  <si>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</si>
  <si>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</si>
  <si>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</si>
  <si>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</si>
  <si>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</si>
  <si>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</si>
  <si>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</si>
  <si>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</si>
  <si>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</si>
  <si>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</si>
  <si>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</si>
  <si>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</si>
  <si>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</si>
  <si>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</si>
  <si>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</si>
  <si>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</si>
  <si>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</si>
  <si>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</si>
  <si>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</si>
  <si>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</si>
  <si>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</si>
  <si>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</si>
  <si>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</si>
  <si>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</si>
  <si>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</si>
  <si>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</si>
  <si>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</si>
  <si>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</si>
  <si>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</si>
  <si>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</si>
  <si>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</si>
  <si>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</si>
  <si>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</si>
  <si>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</si>
  <si>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</si>
  <si>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</si>
  <si>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</si>
  <si>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</si>
  <si>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</si>
  <si>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</si>
  <si>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</si>
  <si>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</si>
  <si>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</si>
  <si>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</si>
  <si>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</si>
  <si>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</si>
  <si>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</si>
  <si>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</si>
  <si>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</si>
  <si>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</si>
  <si>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</si>
  <si>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</si>
  <si>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</si>
  <si>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</si>
  <si>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</si>
  <si>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</si>
  <si>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</si>
  <si>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</si>
  <si>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</si>
  <si>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</si>
  <si>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</si>
  <si>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</si>
  <si>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</si>
  <si>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</si>
  <si>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</si>
  <si>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</si>
  <si>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</si>
  <si>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</si>
  <si>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</si>
  <si>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</si>
  <si>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</si>
  <si>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</si>
  <si>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</si>
  <si>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</si>
  <si>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</si>
  <si>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</si>
  <si>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</si>
  <si>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</si>
  <si>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</si>
  <si>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</si>
  <si>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</si>
  <si>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</si>
  <si>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</si>
  <si>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</si>
  <si>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</si>
  <si>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</si>
  <si>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</si>
  <si>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</si>
  <si>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</si>
  <si>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</si>
  <si>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</si>
  <si>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</si>
  <si>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</si>
  <si>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</si>
  <si>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</si>
  <si>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</si>
  <si>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</si>
  <si>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</si>
  <si>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</si>
  <si>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</si>
  <si>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</si>
  <si>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</si>
  <si>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</si>
  <si>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</si>
  <si>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</si>
  <si>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</si>
  <si>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</si>
  <si>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</si>
  <si>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</si>
  <si>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</si>
  <si>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</si>
  <si>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</si>
  <si>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</si>
  <si>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</si>
  <si>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</si>
  <si>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</si>
  <si>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</si>
  <si>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</si>
  <si>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</si>
  <si>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</si>
  <si>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</si>
  <si>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</si>
  <si>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</si>
  <si>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</si>
  <si>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</si>
  <si>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</si>
  <si>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</si>
  <si>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</si>
  <si>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</si>
  <si>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</si>
  <si>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</si>
  <si>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</si>
  <si>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</si>
  <si>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</si>
  <si>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</si>
  <si>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</si>
  <si>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</si>
  <si>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</si>
  <si>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</si>
  <si>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</si>
  <si>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</si>
  <si>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</si>
  <si>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</si>
  <si>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</si>
  <si>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</si>
  <si>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</si>
  <si>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</si>
  <si>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</si>
  <si>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</si>
  <si>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</si>
  <si>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</si>
  <si>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</si>
  <si>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</si>
  <si>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</si>
  <si>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</si>
  <si>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</si>
  <si>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</si>
  <si>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</si>
  <si>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</si>
  <si>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</si>
  <si>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</si>
  <si>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</si>
  <si>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</si>
  <si>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</si>
  <si>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</si>
  <si>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</si>
  <si>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</si>
  <si>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</si>
  <si>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</si>
  <si>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</si>
  <si>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</si>
  <si>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</si>
  <si>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</si>
  <si>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</si>
  <si>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</si>
  <si>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</si>
  <si>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</si>
  <si>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</si>
  <si>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</si>
  <si>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</si>
  <si>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</si>
  <si>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</si>
  <si>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</si>
  <si>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</si>
  <si>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</si>
  <si>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</si>
  <si>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</si>
  <si>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</si>
  <si>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</si>
  <si>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</si>
  <si>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</si>
  <si>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</si>
  <si>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</si>
  <si>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</si>
  <si>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</si>
  <si>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</si>
  <si>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</si>
  <si>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</si>
  <si>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</si>
  <si>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</si>
  <si>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</si>
  <si>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</si>
  <si>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</si>
  <si>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</si>
  <si>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</si>
  <si>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</si>
  <si>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</si>
  <si>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</si>
  <si>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</si>
  <si>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</si>
  <si>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</si>
  <si>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</si>
  <si>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</si>
  <si>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</si>
  <si>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</si>
  <si>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</si>
  <si>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</si>
  <si>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</si>
  <si>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</si>
  <si>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</si>
  <si>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</si>
  <si>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</si>
  <si>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</si>
  <si>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</si>
  <si>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</si>
  <si>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</si>
  <si>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</si>
  <si>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</si>
  <si>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</si>
  <si>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</si>
  <si>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</si>
  <si>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</si>
  <si>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</si>
  <si>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</si>
  <si>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</si>
  <si>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</si>
  <si>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</si>
  <si>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</si>
  <si>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</si>
  <si>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</si>
  <si>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</si>
  <si>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</si>
  <si>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</si>
  <si>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</si>
  <si>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</si>
  <si>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</si>
  <si>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</si>
  <si>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</si>
  <si>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</si>
  <si>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</si>
  <si>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</si>
  <si>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</si>
  <si>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</si>
  <si>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</si>
  <si>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</si>
  <si>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</si>
  <si>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</si>
  <si>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</si>
  <si>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</si>
  <si>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</si>
  <si>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</si>
  <si>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</si>
  <si>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</si>
  <si>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</si>
  <si>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</si>
  <si>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</si>
  <si>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</si>
  <si>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</si>
  <si>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</si>
  <si>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</si>
  <si>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</si>
  <si>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</si>
  <si>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</si>
  <si>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</si>
  <si>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</si>
  <si>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</si>
  <si>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</si>
  <si>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</si>
  <si>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</si>
  <si>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</si>
  <si>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</si>
  <si>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</si>
  <si>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</si>
  <si>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</si>
  <si>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</si>
  <si>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</si>
  <si>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</si>
  <si>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</si>
  <si>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</si>
  <si>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</si>
  <si>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</si>
  <si>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</si>
  <si>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</si>
  <si>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</si>
  <si>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</si>
  <si>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</si>
  <si>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</si>
  <si>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</si>
  <si>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</si>
  <si>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</si>
  <si>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</si>
  <si>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</si>
  <si>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</si>
  <si>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</si>
  <si>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</si>
  <si>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</si>
  <si>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</si>
  <si>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</si>
  <si>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</si>
  <si>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</si>
  <si>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</si>
  <si>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</si>
  <si>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</si>
  <si>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</si>
  <si>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</si>
  <si>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</si>
  <si>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</si>
  <si>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</si>
  <si>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</si>
  <si>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</si>
  <si>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</si>
  <si>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</si>
  <si>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</si>
  <si>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</si>
  <si>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</si>
  <si>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</si>
  <si>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</si>
  <si>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</si>
  <si>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</si>
  <si>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</si>
  <si>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</si>
  <si>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</si>
  <si>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</si>
  <si>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</si>
  <si>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</si>
  <si>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</si>
  <si>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</si>
  <si>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</si>
  <si>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</si>
  <si>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</si>
  <si>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</si>
  <si>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</si>
  <si>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</si>
  <si>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</si>
  <si>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</si>
  <si>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</si>
  <si>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</si>
  <si>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</si>
  <si>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</si>
  <si>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</si>
  <si>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</si>
  <si>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</si>
  <si>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</si>
  <si>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</si>
  <si>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</si>
  <si>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</si>
  <si>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</si>
  <si>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</si>
  <si>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</si>
  <si>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</si>
  <si>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</si>
  <si>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</si>
  <si>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</si>
  <si>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</si>
  <si>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</si>
  <si>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</si>
  <si>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</si>
  <si>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</si>
  <si>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</si>
  <si>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</si>
  <si>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</si>
  <si>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</si>
  <si>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</si>
  <si>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</si>
  <si>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</si>
  <si>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</si>
  <si>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</si>
  <si>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</si>
  <si>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</si>
  <si>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</si>
  <si>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</si>
  <si>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</si>
  <si>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</si>
  <si>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</si>
  <si>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</si>
  <si>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</si>
  <si>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</si>
  <si>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</si>
  <si>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</si>
  <si>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</si>
  <si>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</si>
  <si>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</si>
  <si>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</si>
  <si>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</si>
  <si>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</si>
  <si>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</si>
  <si>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</si>
  <si>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</si>
  <si>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</si>
  <si>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</si>
  <si>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</si>
  <si>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</si>
  <si>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</si>
  <si>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</si>
  <si>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</si>
  <si>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</si>
  <si>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</si>
  <si>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</si>
  <si>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</si>
  <si>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</si>
  <si>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</si>
  <si>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</si>
  <si>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</si>
  <si>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</si>
  <si>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</si>
  <si>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</si>
  <si>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</si>
  <si>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</si>
  <si>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</si>
  <si>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</si>
  <si>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</si>
  <si>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</si>
  <si>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</si>
  <si>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</si>
  <si>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</si>
  <si>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</si>
  <si>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</si>
  <si>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</si>
  <si>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</si>
  <si>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</si>
  <si>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</si>
  <si>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</si>
  <si>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</si>
  <si>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</si>
  <si>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</si>
  <si>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</si>
  <si>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</si>
  <si>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</si>
  <si>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</si>
  <si>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</si>
  <si>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</si>
  <si>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</si>
  <si>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</si>
  <si>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</si>
  <si>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</si>
  <si>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</si>
  <si>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</si>
  <si>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</si>
  <si>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</si>
  <si>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</si>
  <si>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</si>
  <si>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</si>
  <si>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</si>
  <si>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</si>
  <si>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</si>
  <si>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</si>
  <si>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</si>
  <si>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</si>
  <si>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</si>
  <si>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</si>
  <si>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</si>
  <si>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</si>
  <si>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</si>
  <si>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</si>
  <si>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</si>
  <si>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</si>
  <si>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</si>
  <si>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</si>
  <si>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</si>
  <si>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</si>
  <si>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</si>
  <si>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</si>
  <si>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</si>
  <si>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</si>
  <si>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</si>
  <si>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</si>
  <si>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</si>
  <si>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</si>
  <si>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</si>
  <si>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</si>
  <si>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</si>
  <si>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</si>
  <si>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</si>
  <si>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</si>
  <si>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</si>
  <si>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</si>
  <si>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</si>
  <si>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</si>
  <si>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</si>
  <si>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</si>
  <si>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</si>
  <si>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</si>
  <si>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</si>
  <si>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</si>
  <si>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</si>
  <si>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</si>
  <si>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</si>
  <si>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</si>
  <si>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</si>
  <si>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</si>
  <si>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</si>
  <si>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</si>
  <si>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</si>
  <si>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</si>
  <si>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</si>
  <si>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</si>
  <si>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</si>
  <si>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</si>
  <si>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</si>
  <si>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</si>
  <si>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</si>
  <si>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</si>
  <si>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</si>
  <si>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</si>
  <si>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</si>
  <si>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</si>
  <si>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</si>
  <si>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</si>
  <si>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</si>
  <si>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</si>
  <si>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</si>
  <si>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</si>
  <si>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</si>
  <si>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</si>
  <si>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</si>
  <si>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</si>
  <si>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</si>
  <si>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</si>
  <si>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</si>
  <si>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</si>
  <si>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</si>
  <si>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</si>
  <si>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</si>
  <si>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</si>
  <si>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</si>
  <si>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</si>
  <si>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</si>
  <si>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</si>
  <si>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</si>
  <si>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</si>
  <si>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</si>
  <si>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</si>
  <si>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</si>
  <si>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</si>
  <si>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</si>
  <si>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</si>
  <si>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</si>
  <si>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</si>
  <si>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</si>
  <si>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</si>
  <si>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</si>
  <si>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</si>
  <si>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</si>
  <si>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</si>
  <si>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</si>
  <si>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</si>
  <si>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</si>
  <si>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</si>
  <si>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</si>
  <si>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</si>
  <si>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</si>
  <si>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</si>
  <si>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</si>
  <si>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</si>
  <si>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</si>
  <si>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</si>
  <si>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</si>
  <si>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</si>
  <si>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</si>
  <si>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</si>
  <si>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</si>
  <si>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</si>
  <si>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</si>
  <si>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</si>
  <si>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</si>
  <si>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</si>
  <si>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</si>
  <si>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</si>
  <si>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</si>
  <si>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</si>
  <si>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</si>
  <si>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</si>
  <si>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</si>
  <si>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</si>
  <si>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</si>
  <si>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</si>
  <si>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</si>
  <si>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</si>
  <si>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</si>
  <si>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</si>
  <si>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</si>
  <si>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</si>
  <si>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</si>
  <si>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</si>
  <si>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</si>
  <si>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</si>
  <si>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</si>
  <si>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</si>
  <si>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</si>
  <si>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</si>
  <si>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</si>
  <si>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</si>
  <si>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</si>
  <si>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</si>
  <si>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</si>
  <si>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</si>
  <si>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</si>
  <si>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</si>
  <si>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</si>
  <si>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</si>
  <si>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</si>
  <si>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</si>
  <si>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</si>
  <si>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</si>
  <si>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</si>
  <si>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</si>
  <si>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</si>
  <si>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</si>
  <si>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</si>
  <si>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</si>
  <si>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</si>
  <si>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</si>
  <si>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</si>
  <si>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</si>
  <si>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</si>
  <si>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</si>
  <si>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</si>
  <si>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</si>
  <si>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</si>
  <si>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</si>
  <si>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</si>
  <si>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</si>
  <si>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</si>
  <si>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</si>
  <si>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</si>
  <si>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</si>
  <si>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</si>
  <si>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</si>
  <si>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</si>
  <si>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</si>
  <si>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</si>
  <si>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</si>
  <si>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</si>
  <si>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</si>
  <si>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</si>
  <si>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</si>
  <si>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</si>
  <si>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</si>
  <si>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</si>
  <si>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</si>
  <si>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</si>
  <si>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</si>
  <si>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</si>
  <si>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</si>
  <si>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</si>
  <si>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</si>
  <si>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</si>
  <si>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</si>
  <si>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</si>
  <si>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</si>
  <si>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</si>
  <si>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</si>
  <si>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</si>
  <si>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</si>
  <si>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</si>
  <si>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</si>
  <si>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</si>
  <si>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</si>
  <si>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</si>
  <si>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</si>
  <si>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</si>
  <si>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</si>
  <si>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</si>
  <si>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</si>
  <si>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</si>
  <si>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</si>
  <si>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</si>
  <si>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</si>
  <si>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</si>
  <si>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</si>
  <si>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</si>
  <si>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</si>
  <si>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</si>
  <si>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</si>
  <si>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</si>
  <si>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</si>
  <si>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</si>
  <si>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</si>
  <si>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</si>
  <si>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</si>
  <si>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</si>
  <si>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</si>
  <si>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</si>
  <si>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</si>
  <si>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</si>
  <si>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</si>
  <si>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</si>
  <si>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</si>
  <si>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</si>
  <si>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</si>
  <si>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</si>
  <si>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</si>
  <si>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</si>
  <si>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</si>
  <si>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</si>
  <si>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</si>
  <si>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</si>
  <si>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</si>
  <si>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</si>
  <si>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</si>
  <si>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</si>
  <si>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</si>
  <si>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</si>
  <si>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</si>
  <si>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</si>
  <si>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</si>
  <si>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</si>
  <si>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</si>
  <si>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</si>
  <si>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</si>
  <si>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</si>
  <si>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</si>
  <si>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</si>
  <si>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</si>
  <si>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</si>
  <si>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</si>
  <si>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</si>
  <si>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</si>
  <si>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</si>
  <si>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</si>
  <si>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</si>
  <si>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</si>
  <si>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</si>
  <si>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</si>
  <si>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</si>
  <si>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</si>
  <si>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</si>
  <si>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</si>
  <si>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</si>
  <si>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</si>
  <si>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</si>
  <si>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</si>
  <si>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</si>
  <si>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</si>
  <si>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</si>
  <si>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</si>
  <si>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</si>
  <si>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</si>
  <si>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</si>
  <si>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</si>
  <si>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</si>
  <si>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</si>
  <si>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</si>
  <si>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</si>
  <si>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</si>
  <si>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</si>
  <si>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</si>
  <si>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</si>
  <si>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</si>
  <si>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</si>
  <si>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</si>
  <si>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</si>
  <si>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</si>
  <si>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</si>
  <si>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</si>
  <si>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</si>
  <si>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</si>
  <si>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</si>
  <si>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</si>
  <si>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</si>
  <si>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</si>
  <si>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</si>
  <si>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</si>
  <si>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</si>
  <si>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</si>
  <si>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</si>
  <si>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</si>
  <si>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</si>
  <si>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</si>
  <si>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</si>
  <si>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</si>
  <si>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</si>
  <si>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</si>
  <si>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</si>
  <si>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</si>
  <si>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</si>
  <si>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</si>
  <si>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</si>
  <si>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</si>
  <si>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</si>
  <si>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</si>
  <si>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</si>
  <si>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</si>
  <si>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</si>
  <si>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</si>
  <si>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</si>
  <si>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</si>
  <si>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</si>
  <si>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</si>
  <si>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</si>
  <si>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</si>
  <si>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</si>
  <si>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</si>
  <si>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</si>
  <si>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</si>
  <si>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</si>
  <si>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</si>
  <si>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</si>
  <si>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</si>
  <si>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</si>
  <si>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</si>
  <si>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</si>
  <si>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</si>
  <si>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</si>
  <si>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</si>
  <si>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</si>
  <si>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</si>
  <si>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</si>
  <si>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</si>
  <si>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</si>
  <si>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</si>
  <si>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</si>
  <si>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</si>
  <si>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</si>
  <si>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</si>
  <si>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</si>
  <si>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</si>
  <si>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</si>
  <si>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</si>
  <si>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</si>
  <si>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</si>
  <si>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</si>
  <si>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</si>
  <si>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</si>
  <si>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</si>
  <si>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</si>
  <si>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</si>
  <si>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</si>
  <si>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</si>
  <si>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</si>
  <si>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</si>
  <si>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</si>
  <si>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</si>
  <si>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</si>
  <si>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</si>
  <si>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</si>
  <si>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</si>
  <si>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</si>
  <si>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</si>
  <si>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</si>
  <si>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</si>
  <si>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</si>
  <si>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</si>
  <si>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</si>
  <si>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</si>
  <si>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</si>
  <si>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</si>
  <si>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</si>
  <si>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</si>
  <si>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</si>
  <si>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</si>
  <si>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</si>
  <si>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</si>
  <si>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</si>
  <si>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</si>
  <si>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</si>
  <si>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</si>
  <si>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</si>
  <si>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</si>
  <si>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</si>
  <si>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</si>
  <si>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</si>
  <si>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</si>
  <si>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</si>
  <si>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</si>
  <si>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</si>
  <si>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</si>
  <si>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</si>
  <si>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</si>
  <si>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</si>
  <si>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</si>
  <si>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</si>
  <si>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</si>
  <si>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</si>
  <si>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</si>
  <si>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</si>
  <si>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</si>
  <si>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</si>
  <si>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</si>
  <si>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</si>
  <si>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</si>
  <si>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</si>
  <si>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</si>
  <si>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</si>
  <si>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</si>
  <si>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</si>
  <si>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</si>
  <si>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</si>
  <si>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</si>
  <si>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</si>
  <si>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</si>
  <si>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</si>
  <si>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</si>
  <si>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</si>
  <si>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</si>
  <si>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</si>
  <si>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</si>
  <si>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</si>
  <si>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</si>
  <si>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</si>
  <si>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</si>
  <si>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</si>
  <si>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</si>
  <si>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</si>
  <si>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</si>
  <si>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</si>
  <si>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</si>
  <si>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</si>
  <si>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</si>
  <si>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</si>
  <si>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</si>
  <si>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</si>
  <si>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</si>
  <si>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</si>
  <si>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</si>
  <si>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</si>
  <si>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</si>
  <si>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</si>
  <si>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</si>
  <si>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</si>
  <si>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</si>
  <si>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</si>
  <si>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</si>
  <si>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</si>
  <si>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</si>
  <si>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</si>
  <si>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</si>
  <si>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</si>
  <si>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</si>
  <si>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</si>
  <si>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</si>
  <si>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</si>
  <si>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</si>
  <si>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</si>
  <si>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</si>
  <si>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</si>
  <si>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</si>
  <si>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</si>
  <si>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</si>
  <si>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</si>
  <si>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</si>
  <si>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</si>
  <si>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</si>
  <si>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</si>
  <si>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</si>
  <si>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</si>
  <si>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</si>
  <si>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</si>
  <si>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</si>
  <si>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</si>
  <si>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</si>
  <si>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</si>
  <si>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</si>
  <si>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</si>
  <si>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</si>
  <si>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</si>
  <si>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</si>
  <si>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</si>
  <si>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</si>
  <si>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</si>
  <si>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</si>
  <si>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</si>
  <si>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</si>
  <si>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</si>
  <si>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</si>
  <si>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</si>
  <si>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</si>
  <si>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</si>
  <si>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</si>
  <si>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</si>
  <si>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</si>
  <si>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</si>
  <si>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</si>
  <si>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</si>
  <si>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</si>
  <si>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</si>
  <si>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</si>
  <si>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</si>
  <si>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</si>
  <si>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</si>
  <si>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</si>
  <si>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</si>
  <si>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</si>
  <si>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</si>
  <si>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</si>
  <si>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</si>
  <si>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</si>
  <si>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</si>
  <si>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</si>
  <si>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</si>
  <si>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</si>
  <si>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</si>
  <si>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</si>
  <si>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</si>
  <si>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</si>
  <si>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</si>
  <si>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</si>
  <si>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</si>
  <si>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</si>
  <si>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</si>
  <si>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</si>
  <si>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</si>
  <si>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</si>
  <si>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</si>
  <si>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</si>
  <si>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</si>
  <si>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</si>
  <si>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</si>
  <si>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</si>
  <si>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</si>
  <si>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</si>
  <si>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</si>
  <si>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</si>
  <si>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</si>
  <si>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</si>
  <si>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</si>
  <si>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</si>
  <si>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</si>
  <si>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</si>
  <si>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</si>
  <si>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</si>
  <si>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</si>
  <si>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</si>
  <si>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</si>
  <si>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</si>
  <si>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</si>
  <si>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</si>
  <si>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</si>
  <si>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</si>
  <si>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</si>
  <si>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</si>
  <si>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</si>
  <si>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</si>
  <si>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</si>
  <si>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</si>
  <si>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</si>
  <si>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</si>
  <si>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</si>
  <si>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</si>
  <si>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</si>
  <si>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</si>
  <si>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</si>
  <si>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</si>
  <si>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</si>
  <si>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</si>
  <si>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</si>
  <si>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</si>
  <si>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</si>
  <si>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</si>
  <si>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</si>
  <si>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</si>
  <si>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</si>
  <si>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</si>
  <si>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</si>
  <si>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</si>
  <si>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</si>
  <si>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</si>
  <si>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</si>
  <si>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</si>
  <si>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</si>
  <si>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</si>
  <si>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</si>
  <si>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</si>
  <si>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</si>
  <si>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</si>
  <si>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</si>
  <si>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</si>
  <si>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</si>
  <si>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</si>
  <si>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</si>
  <si>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</si>
  <si>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</si>
  <si>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</si>
  <si>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</si>
  <si>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</si>
  <si>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</si>
  <si>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</si>
  <si>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</si>
  <si>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</si>
  <si>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</si>
  <si>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</si>
  <si>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</si>
  <si>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</si>
  <si>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</si>
  <si>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</si>
  <si>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</si>
  <si>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</si>
  <si>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</si>
  <si>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</si>
  <si>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</si>
  <si>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</si>
  <si>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</si>
  <si>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documentary</t>
  </si>
  <si>
    <t>film &amp; video</t>
  </si>
  <si>
    <t>music</t>
  </si>
  <si>
    <t>rock</t>
  </si>
  <si>
    <t>technology</t>
  </si>
  <si>
    <t>web</t>
  </si>
  <si>
    <t>theater</t>
  </si>
  <si>
    <t>plays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</si>
  <si>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</si>
  <si>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</si>
  <si>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</si>
  <si>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</si>
  <si>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</si>
  <si>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</si>
  <si>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</si>
  <si>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</si>
  <si>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</si>
  <si>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</si>
  <si>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</si>
  <si>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</si>
  <si>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</si>
  <si>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</si>
  <si>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</si>
  <si>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</si>
  <si>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</si>
  <si>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</si>
  <si>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</si>
  <si>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</si>
  <si>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</si>
  <si>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</si>
  <si>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</si>
  <si>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Date Created conversion</t>
  </si>
  <si>
    <t>Date Ended Conversion</t>
  </si>
  <si>
    <t>Row Labels</t>
  </si>
  <si>
    <t>Grand Total</t>
  </si>
  <si>
    <t>Count of outcome</t>
  </si>
  <si>
    <t>(All)</t>
  </si>
  <si>
    <t>Column Labels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</si>
  <si>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</si>
  <si>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</si>
  <si>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</si>
  <si>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</si>
  <si>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</si>
  <si>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</si>
  <si>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</si>
  <si>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</si>
  <si>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</si>
  <si>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</si>
  <si>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</si>
  <si>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</si>
  <si>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</si>
  <si>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</si>
  <si>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</si>
  <si>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</si>
  <si>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</si>
  <si>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</si>
  <si>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</si>
  <si>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</si>
  <si>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</si>
  <si>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</si>
  <si>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</si>
  <si>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</si>
  <si>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</si>
  <si>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</si>
  <si>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</si>
  <si>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</si>
  <si>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</si>
  <si>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</si>
  <si>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</si>
  <si>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</si>
  <si>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</si>
  <si>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</si>
  <si>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mean</t>
  </si>
  <si>
    <t>median</t>
  </si>
  <si>
    <t>min</t>
  </si>
  <si>
    <t>max</t>
  </si>
  <si>
    <t>variance</t>
  </si>
  <si>
    <t>standard deviation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</si>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</sst>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3" applyFont="1" applyAlignment="1">
      <alignment horizontal="center"/>
    </xf>
    <xf numFmtId="9" fontId="0" fillId="0" borderId="0" xfId="43" applyFont="1"/>
    <xf numFmtId="43" fontId="0" fillId="0" borderId="0" xfId="42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6" fillId="0" borderId="0" xfId="0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[CrowdfundingBook.xlsb.xlsx]Sheet1!PivotTable1</c:name>
    <c:fmtId val="3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6-4B18-B1BE-92932F3DA51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6-4B18-B1BE-92932F3DA51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6-4B18-B1BE-92932F3DA51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6-4B18-B1BE-92932F3D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610447"/>
        <c:axId val="523637007"/>
      </c:barChart>
      <c:catAx>
        <c:axId val="51961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37007"/>
        <c:crosses val="autoZero"/>
        <c:auto val="1"/>
        <c:lblAlgn val="ctr"/>
        <c:lblOffset val="100"/>
        <c:noMultiLvlLbl val="0"/>
      </c:catAx>
      <c:valAx>
        <c:axId val="5236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[CrowdfundingBook.xlsb.xlsx]Sheet2!PivotTable2</c:name>
    <c:fmtId val="4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B-42DE-8A6F-4FCF3CDC8A8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B-42DE-8A6F-4FCF3CDC8A8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B-42DE-8A6F-4FCF3CDC8A8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B-42DE-8A6F-4FCF3CDC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612303"/>
        <c:axId val="722804143"/>
      </c:barChart>
      <c:catAx>
        <c:axId val="5196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04143"/>
        <c:crosses val="autoZero"/>
        <c:auto val="1"/>
        <c:lblAlgn val="ctr"/>
        <c:lblOffset val="100"/>
        <c:noMultiLvlLbl val="0"/>
      </c:catAx>
      <c:valAx>
        <c:axId val="72280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1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[CrowdfundingBook.xlsb.xlsx]Sheet3!PivotTable3</c:name>
    <c:fmtId val="13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8-4F8A-B103-670D5F7116F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8-4F8A-B103-670D5F7116F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8-4F8A-B103-670D5F71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62399"/>
        <c:axId val="609577279"/>
      </c:lineChart>
      <c:catAx>
        <c:axId val="7377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77279"/>
        <c:crosses val="autoZero"/>
        <c:auto val="1"/>
        <c:lblAlgn val="ctr"/>
        <c:lblOffset val="100"/>
        <c:noMultiLvlLbl val="0"/>
      </c:catAx>
      <c:valAx>
        <c:axId val="6095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7C1-A113-3938B0CE74F4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F-47C1-A113-3938B0CE74F4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F-47C1-A113-3938B0CE7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71647"/>
        <c:axId val="609577759"/>
      </c:lineChart>
      <c:catAx>
        <c:axId val="7486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77759"/>
        <c:crosses val="autoZero"/>
        <c:auto val="1"/>
        <c:lblAlgn val="ctr"/>
        <c:lblOffset val="100"/>
        <c:noMultiLvlLbl val="0"/>
      </c:catAx>
      <c:valAx>
        <c:axId val="60957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7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0</xdr:row>
      <xdr:rowOff>180975</xdr:rowOff>
    </xdr:from>
    <xdr:to>
      <xdr:col>10</xdr:col>
      <xdr:colOff>57150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753E0-BB3D-431E-F589-12465227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676275</xdr:colOff>
      <xdr:row>4</xdr:row>
      <xdr:rowOff>19050</xdr:rowOff>
    </xdr:from>
    <xdr:to>
      <xdr:col>16</xdr:col>
      <xdr:colOff>381000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F139E1-0EA9-75BC-D690-5339B0BE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28575</xdr:rowOff>
    </xdr:from>
    <xdr:to>
      <xdr:col>9</xdr:col>
      <xdr:colOff>1019175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157FB-936A-6385-7919-EC80D6ED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66675</xdr:rowOff>
    </xdr:from>
    <xdr:to>
      <xdr:col>7</xdr:col>
      <xdr:colOff>1333500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A1FB5-ABFE-6776-D391-0CA0AB52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unmai Gadbail" refreshedDate="45399.870226967592" createdVersion="8" refreshedVersion="8" minRefreshableVersion="3" recordCount="1000" xr:uid="{4070AAAD-3943-42ED-9C77-ACF98D4F1BF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43">
      <sharedItems containsSemiMixedTypes="0" containsString="0" containsNumber="1" minValue="0" maxValue="113.17073170731707"/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172540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x v="0"/>
    <d v="2015-12-15T06:00:00"/>
    <b v="0"/>
    <b v="0"/>
    <s v="food/food trucks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x v="1"/>
    <x v="1"/>
    <d v="2014-08-21T05:00:00"/>
    <b v="0"/>
    <b v="1"/>
    <s v="music/rock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x v="2"/>
    <d v="2013-11-19T06:00:00"/>
    <b v="0"/>
    <b v="0"/>
    <s v="technology/web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x v="3"/>
    <d v="2019-09-20T05:00:00"/>
    <b v="0"/>
    <b v="0"/>
    <s v="music/rock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x v="4"/>
    <x v="4"/>
    <d v="2019-01-24T06:00:00"/>
    <b v="0"/>
    <b v="0"/>
    <s v="theater/plays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x v="5"/>
    <d v="2012-09-08T05:00:00"/>
    <b v="0"/>
    <b v="0"/>
    <s v="theater/plays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x v="6"/>
    <d v="2017-09-14T05:00:00"/>
    <b v="0"/>
    <b v="0"/>
    <s v="film &amp; video/documentary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x v="7"/>
    <d v="2015-08-15T05:00:00"/>
    <b v="0"/>
    <b v="0"/>
    <s v="theater/plays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x v="8"/>
    <d v="2010-08-11T05:00:00"/>
    <b v="0"/>
    <b v="0"/>
    <s v="theater/plays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x v="9"/>
    <d v="2013-11-07T06:00:00"/>
    <b v="0"/>
    <b v="0"/>
    <s v="music/electric music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x v="10"/>
    <d v="2010-10-01T05:00:00"/>
    <b v="0"/>
    <b v="0"/>
    <s v="film &amp; video/drama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x v="11"/>
    <d v="2010-09-27T05:00:00"/>
    <b v="0"/>
    <b v="1"/>
    <s v="theater/plays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x v="12"/>
    <x v="12"/>
    <d v="2019-10-30T05:00:00"/>
    <b v="0"/>
    <b v="0"/>
    <s v="film &amp; video/drama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x v="13"/>
    <d v="2016-06-23T05:00:00"/>
    <b v="0"/>
    <b v="0"/>
    <s v="music/indie rock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x v="14"/>
    <d v="2012-04-02T05:00:00"/>
    <b v="0"/>
    <b v="0"/>
    <s v="music/indie rock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x v="15"/>
    <d v="2019-12-14T06:00:00"/>
    <b v="0"/>
    <b v="0"/>
    <s v="technology/wearables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x v="16"/>
    <x v="16"/>
    <d v="2014-02-13T06:00:00"/>
    <b v="0"/>
    <b v="0"/>
    <s v="publishing/nonfiction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x v="17"/>
    <x v="17"/>
    <d v="2011-01-13T06:00:00"/>
    <b v="0"/>
    <b v="0"/>
    <s v="film &amp; video/animation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x v="18"/>
    <d v="2018-09-16T05:00:00"/>
    <b v="0"/>
    <b v="0"/>
    <s v="theater/plays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x v="19"/>
    <x v="19"/>
    <d v="2019-03-25T05:00:00"/>
    <b v="0"/>
    <b v="1"/>
    <s v="theater/plays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x v="20"/>
    <d v="2014-07-28T05:00:00"/>
    <b v="0"/>
    <b v="0"/>
    <s v="film &amp; video/drama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x v="21"/>
    <d v="2011-09-18T05:00:00"/>
    <b v="0"/>
    <b v="0"/>
    <s v="theater/plays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x v="22"/>
    <x v="22"/>
    <d v="2018-04-18T05:00:00"/>
    <b v="0"/>
    <b v="0"/>
    <s v="theater/plays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x v="23"/>
    <d v="2019-04-08T05:00:00"/>
    <b v="0"/>
    <b v="0"/>
    <s v="film &amp; video/documentary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x v="24"/>
    <d v="2014-06-23T05:00:00"/>
    <b v="0"/>
    <b v="0"/>
    <s v="technology/wearables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x v="25"/>
    <d v="2011-06-07T05:00:00"/>
    <b v="0"/>
    <b v="1"/>
    <s v="games/video games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x v="26"/>
    <d v="2018-08-27T05:00:00"/>
    <b v="0"/>
    <b v="0"/>
    <s v="theater/plays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x v="27"/>
    <d v="2015-10-11T05:00:00"/>
    <b v="0"/>
    <b v="0"/>
    <s v="music/rock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x v="28"/>
    <d v="2010-03-04T06:00:00"/>
    <b v="0"/>
    <b v="1"/>
    <s v="theater/plays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x v="29"/>
    <d v="2018-08-29T05:00:00"/>
    <b v="0"/>
    <b v="0"/>
    <s v="film &amp; video/shorts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x v="30"/>
    <d v="2019-05-29T05:00:00"/>
    <b v="0"/>
    <b v="0"/>
    <s v="film &amp; video/animation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x v="31"/>
    <d v="2016-02-02T06:00:00"/>
    <b v="0"/>
    <b v="0"/>
    <s v="games/video games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x v="32"/>
    <d v="2018-02-06T06:00:00"/>
    <b v="0"/>
    <b v="0"/>
    <s v="film &amp; video/documentary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x v="33"/>
    <d v="2014-11-11T06:00:00"/>
    <b v="0"/>
    <b v="0"/>
    <s v="theater/plays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x v="34"/>
    <d v="2017-03-28T05:00:00"/>
    <b v="0"/>
    <b v="0"/>
    <s v="film &amp; video/documentary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x v="35"/>
    <x v="35"/>
    <d v="2019-03-02T06:00:00"/>
    <b v="0"/>
    <b v="1"/>
    <s v="film &amp; video/drama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x v="36"/>
    <d v="2011-03-23T05:00:00"/>
    <b v="0"/>
    <b v="0"/>
    <s v="theater/plays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x v="37"/>
    <d v="2019-11-08T06:00:00"/>
    <b v="0"/>
    <b v="1"/>
    <s v="publishing/fiction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x v="38"/>
    <d v="2010-10-23T05:00:00"/>
    <b v="0"/>
    <b v="0"/>
    <s v="photography/photography books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x v="39"/>
    <x v="39"/>
    <d v="2013-03-11T05:00:00"/>
    <b v="0"/>
    <b v="0"/>
    <s v="theater/plays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x v="40"/>
    <x v="40"/>
    <d v="2010-06-24T05:00:00"/>
    <b v="0"/>
    <b v="1"/>
    <s v="technology/wearables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x v="41"/>
    <d v="2012-09-30T05:00:00"/>
    <b v="0"/>
    <b v="1"/>
    <s v="music/rock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x v="42"/>
    <x v="42"/>
    <d v="2011-07-13T05:00:00"/>
    <b v="0"/>
    <b v="0"/>
    <s v="food/food trucks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x v="43"/>
    <d v="2014-08-09T05:00:00"/>
    <b v="0"/>
    <b v="0"/>
    <s v="publishing/radio &amp; podcasts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x v="44"/>
    <d v="2019-03-18T05:00:00"/>
    <b v="0"/>
    <b v="0"/>
    <s v="publishing/fiction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x v="45"/>
    <d v="2016-11-17T06:00:00"/>
    <b v="0"/>
    <b v="1"/>
    <s v="theater/plays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x v="46"/>
    <d v="2010-07-31T05:00:00"/>
    <b v="0"/>
    <b v="0"/>
    <s v="music/rock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x v="47"/>
    <d v="2014-04-28T05:00:00"/>
    <b v="0"/>
    <b v="0"/>
    <s v="theater/plays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x v="48"/>
    <x v="48"/>
    <d v="2015-07-07T05:00:00"/>
    <b v="0"/>
    <b v="0"/>
    <s v="theater/plays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x v="49"/>
    <x v="49"/>
    <d v="2019-12-04T06:00:00"/>
    <b v="0"/>
    <b v="0"/>
    <s v="music/rock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x v="50"/>
    <d v="2013-08-29T05:00:00"/>
    <b v="0"/>
    <b v="0"/>
    <s v="music/metal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x v="51"/>
    <d v="2012-04-12T05:00:00"/>
    <b v="0"/>
    <b v="1"/>
    <s v="technology/wearables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x v="52"/>
    <d v="2010-09-19T05:00:00"/>
    <b v="0"/>
    <b v="0"/>
    <s v="theater/plays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x v="53"/>
    <d v="2014-06-28T05:00:00"/>
    <b v="0"/>
    <b v="0"/>
    <s v="film &amp; video/drama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x v="54"/>
    <d v="2018-03-17T05:00:00"/>
    <b v="0"/>
    <b v="0"/>
    <s v="technology/wearables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x v="55"/>
    <d v="2018-08-04T05:00:00"/>
    <b v="0"/>
    <b v="0"/>
    <s v="music/jazz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x v="56"/>
    <d v="2015-01-17T06:00:00"/>
    <b v="0"/>
    <b v="0"/>
    <s v="technology/wearables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x v="57"/>
    <d v="2017-09-13T05:00:00"/>
    <b v="0"/>
    <b v="0"/>
    <s v="games/video games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x v="58"/>
    <d v="2015-10-04T05:00:00"/>
    <b v="0"/>
    <b v="0"/>
    <s v="theater/plays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x v="59"/>
    <d v="2017-06-27T05:00:00"/>
    <b v="0"/>
    <b v="1"/>
    <s v="theater/plays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x v="60"/>
    <x v="60"/>
    <d v="2012-07-20T05:00:00"/>
    <b v="0"/>
    <b v="0"/>
    <s v="theater/plays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x v="61"/>
    <d v="2011-04-02T05:00:00"/>
    <b v="0"/>
    <b v="0"/>
    <s v="theater/plays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x v="62"/>
    <d v="2015-06-06T05:00:00"/>
    <b v="0"/>
    <b v="0"/>
    <s v="technology/web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x v="63"/>
    <d v="2017-05-04T05:00:00"/>
    <b v="0"/>
    <b v="0"/>
    <s v="theater/plays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x v="64"/>
    <x v="64"/>
    <d v="2018-07-17T05:00:00"/>
    <b v="0"/>
    <b v="1"/>
    <s v="technology/web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x v="65"/>
    <d v="2011-02-03T06:00:00"/>
    <b v="0"/>
    <b v="0"/>
    <s v="theater/plays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x v="66"/>
    <d v="2015-04-13T05:00:00"/>
    <b v="0"/>
    <b v="1"/>
    <s v="theater/plays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x v="67"/>
    <d v="2010-01-30T06:00:00"/>
    <b v="0"/>
    <b v="1"/>
    <s v="technology/wearables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x v="68"/>
    <d v="2017-09-12T05:00:00"/>
    <b v="0"/>
    <b v="1"/>
    <s v="theater/plays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x v="69"/>
    <d v="2011-01-22T06:00:00"/>
    <b v="0"/>
    <b v="0"/>
    <s v="theater/plays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x v="70"/>
    <d v="2010-12-21T06:00:00"/>
    <b v="0"/>
    <b v="1"/>
    <s v="theater/plays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49"/>
    <x v="71"/>
    <d v="2019-12-04T06:00:00"/>
    <b v="0"/>
    <b v="0"/>
    <s v="theater/plays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x v="71"/>
    <x v="72"/>
    <d v="2015-08-06T05:00:00"/>
    <b v="0"/>
    <b v="0"/>
    <s v="film &amp; video/animation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x v="72"/>
    <x v="73"/>
    <d v="2016-11-30T06:00:00"/>
    <b v="0"/>
    <b v="0"/>
    <s v="music/jazz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x v="73"/>
    <x v="74"/>
    <d v="2016-03-28T05:00:00"/>
    <b v="0"/>
    <b v="0"/>
    <s v="music/metal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4"/>
    <x v="75"/>
    <d v="2018-07-23T05:00:00"/>
    <b v="0"/>
    <b v="0"/>
    <s v="photography/photography books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5"/>
    <x v="76"/>
    <d v="2015-03-13T05:00:00"/>
    <b v="1"/>
    <b v="1"/>
    <s v="theater/plays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x v="76"/>
    <x v="77"/>
    <d v="2010-10-11T05:00:00"/>
    <b v="0"/>
    <b v="1"/>
    <s v="film &amp; video/animation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7"/>
    <x v="78"/>
    <d v="2018-04-17T05:00:00"/>
    <b v="0"/>
    <b v="0"/>
    <s v="publishing/translations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x v="78"/>
    <x v="79"/>
    <d v="2018-06-21T05:00:00"/>
    <b v="0"/>
    <b v="0"/>
    <s v="theater/plays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79"/>
    <x v="80"/>
    <d v="2017-09-28T05:00:00"/>
    <b v="0"/>
    <b v="0"/>
    <s v="games/video games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0"/>
    <x v="81"/>
    <d v="2017-12-18T06:00:00"/>
    <b v="0"/>
    <b v="0"/>
    <s v="music/rock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x v="4"/>
    <x v="82"/>
    <d v="2019-01-24T06:00:00"/>
    <b v="0"/>
    <b v="1"/>
    <s v="games/video games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x v="81"/>
    <x v="83"/>
    <d v="2016-08-19T05:00:00"/>
    <b v="0"/>
    <b v="0"/>
    <s v="music/electric music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2"/>
    <x v="84"/>
    <d v="2012-08-07T05:00:00"/>
    <b v="0"/>
    <b v="0"/>
    <s v="technology/wearables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3"/>
    <x v="85"/>
    <d v="2011-09-19T05:00:00"/>
    <b v="0"/>
    <b v="0"/>
    <s v="music/indie rock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x v="84"/>
    <x v="86"/>
    <d v="2015-05-17T05:00:00"/>
    <b v="1"/>
    <b v="0"/>
    <s v="theater/plays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5"/>
    <x v="87"/>
    <d v="2011-03-19T05:00:00"/>
    <b v="0"/>
    <b v="1"/>
    <s v="music/rock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x v="86"/>
    <x v="88"/>
    <d v="2015-05-08T05:00:00"/>
    <b v="0"/>
    <b v="0"/>
    <s v="publishing/translations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7"/>
    <x v="89"/>
    <d v="2010-04-17T05:00:00"/>
    <b v="0"/>
    <b v="0"/>
    <s v="theater/plays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x v="88"/>
    <x v="90"/>
    <d v="2016-02-25T06:00:00"/>
    <b v="0"/>
    <b v="1"/>
    <s v="theater/plays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89"/>
    <x v="91"/>
    <d v="2016-09-03T05:00:00"/>
    <b v="0"/>
    <b v="0"/>
    <s v="publishing/translations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40"/>
    <x v="92"/>
    <d v="2010-06-24T05:00:00"/>
    <b v="0"/>
    <b v="1"/>
    <s v="games/video games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x v="90"/>
    <x v="93"/>
    <d v="2012-10-24T05:00:00"/>
    <b v="0"/>
    <b v="1"/>
    <s v="theater/plays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x v="91"/>
    <x v="94"/>
    <d v="2019-04-18T05:00:00"/>
    <b v="0"/>
    <b v="0"/>
    <s v="technology/web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x v="92"/>
    <x v="95"/>
    <d v="2019-10-21T05:00:00"/>
    <b v="0"/>
    <b v="0"/>
    <s v="film &amp; video/documentary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x v="36"/>
    <x v="96"/>
    <d v="2011-03-23T05:00:00"/>
    <b v="0"/>
    <b v="0"/>
    <s v="theater/plays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x v="93"/>
    <x v="48"/>
    <d v="2015-08-18T05:00:00"/>
    <b v="0"/>
    <b v="0"/>
    <s v="food/food trucks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4"/>
    <x v="97"/>
    <d v="2015-07-31T05:00:00"/>
    <b v="0"/>
    <b v="0"/>
    <s v="games/video games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x v="95"/>
    <x v="98"/>
    <d v="2014-12-24T06:00:00"/>
    <b v="0"/>
    <b v="0"/>
    <s v="theater/plays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x v="96"/>
    <x v="99"/>
    <d v="2011-11-06T05:00:00"/>
    <b v="0"/>
    <b v="0"/>
    <s v="theater/plays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x v="97"/>
    <x v="100"/>
    <d v="2015-02-28T06:00:00"/>
    <b v="0"/>
    <b v="1"/>
    <s v="music/electric music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x v="98"/>
    <x v="101"/>
    <d v="2018-05-21T05:00:00"/>
    <b v="0"/>
    <b v="1"/>
    <s v="technology/wearables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99"/>
    <x v="102"/>
    <d v="2010-11-02T05:00:00"/>
    <b v="0"/>
    <b v="0"/>
    <s v="music/electric music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0"/>
    <x v="103"/>
    <d v="2017-05-24T05:00:00"/>
    <b v="0"/>
    <b v="0"/>
    <s v="music/indie rock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x v="101"/>
    <x v="104"/>
    <d v="2013-04-20T05:00:00"/>
    <b v="0"/>
    <b v="0"/>
    <s v="technology/web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2"/>
    <x v="105"/>
    <d v="2019-09-13T05:00:00"/>
    <b v="0"/>
    <b v="0"/>
    <s v="theater/plays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3"/>
    <x v="106"/>
    <d v="2018-05-10T05:00:00"/>
    <b v="0"/>
    <b v="1"/>
    <s v="theater/plays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x v="104"/>
    <x v="107"/>
    <d v="2012-05-13T05:00:00"/>
    <b v="0"/>
    <b v="0"/>
    <s v="film &amp; video/documentary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5"/>
    <x v="108"/>
    <d v="2014-01-14T06:00:00"/>
    <b v="0"/>
    <b v="0"/>
    <s v="film &amp; video/television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6"/>
    <x v="109"/>
    <d v="2018-09-30T05:00:00"/>
    <b v="0"/>
    <b v="0"/>
    <s v="food/food trucks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x v="107"/>
    <x v="110"/>
    <d v="2012-09-28T05:00:00"/>
    <b v="0"/>
    <b v="0"/>
    <s v="publishing/radio &amp; podcasts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x v="108"/>
    <x v="111"/>
    <d v="2014-09-08T05:00:00"/>
    <b v="0"/>
    <b v="0"/>
    <s v="technology/web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x v="109"/>
    <x v="112"/>
    <d v="2017-09-19T05:00:00"/>
    <b v="0"/>
    <b v="0"/>
    <s v="food/food trucks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x v="110"/>
    <x v="113"/>
    <d v="2019-04-10T05:00:00"/>
    <b v="0"/>
    <b v="1"/>
    <s v="technology/wearables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1"/>
    <x v="114"/>
    <d v="2017-12-22T06:00:00"/>
    <b v="0"/>
    <b v="0"/>
    <s v="publishing/fiction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2"/>
    <x v="115"/>
    <d v="2015-09-19T05:00:00"/>
    <b v="0"/>
    <b v="0"/>
    <s v="theater/plays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x v="113"/>
    <x v="116"/>
    <d v="2011-09-28T05:00:00"/>
    <b v="0"/>
    <b v="0"/>
    <s v="film &amp; video/television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4"/>
    <x v="117"/>
    <d v="2014-02-01T06:00:00"/>
    <b v="0"/>
    <b v="0"/>
    <s v="photography/photography books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5"/>
    <x v="118"/>
    <d v="2014-07-03T05:00:00"/>
    <b v="0"/>
    <b v="1"/>
    <s v="film &amp; video/documentary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x v="116"/>
    <x v="119"/>
    <d v="2015-04-21T05:00:00"/>
    <b v="0"/>
    <b v="1"/>
    <s v="games/mobile games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x v="117"/>
    <x v="33"/>
    <d v="2014-10-18T05:00:00"/>
    <b v="0"/>
    <b v="0"/>
    <s v="games/video games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x v="95"/>
    <x v="120"/>
    <d v="2014-12-24T06:00:00"/>
    <b v="0"/>
    <b v="0"/>
    <s v="publishing/fiction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x v="118"/>
    <x v="121"/>
    <d v="2015-11-27T06:00:00"/>
    <b v="1"/>
    <b v="0"/>
    <s v="theater/plays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19"/>
    <x v="122"/>
    <d v="2019-07-05T05:00:00"/>
    <b v="0"/>
    <b v="0"/>
    <s v="photography/photography books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x v="120"/>
    <x v="123"/>
    <d v="2018-09-23T05:00:00"/>
    <b v="0"/>
    <b v="0"/>
    <s v="theater/plays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x v="121"/>
    <x v="124"/>
    <d v="2016-09-11T05:00:00"/>
    <b v="0"/>
    <b v="1"/>
    <s v="theater/plays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2"/>
    <x v="125"/>
    <d v="2010-05-15T05:00:00"/>
    <b v="0"/>
    <b v="0"/>
    <s v="theater/plays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x v="123"/>
    <x v="126"/>
    <d v="2010-09-09T05:00:00"/>
    <b v="0"/>
    <b v="0"/>
    <s v="music/rock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x v="97"/>
    <x v="127"/>
    <d v="2015-02-28T06:00:00"/>
    <b v="0"/>
    <b v="0"/>
    <s v="food/food trucks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4"/>
    <x v="128"/>
    <d v="2011-11-11T06:00:00"/>
    <b v="0"/>
    <b v="0"/>
    <s v="film &amp; video/drama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5"/>
    <x v="129"/>
    <d v="2013-12-12T06:00:00"/>
    <b v="0"/>
    <b v="0"/>
    <s v="technology/web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x v="126"/>
    <x v="130"/>
    <d v="2018-01-28T06:00:00"/>
    <b v="0"/>
    <b v="1"/>
    <s v="theater/plays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x v="127"/>
    <x v="131"/>
    <d v="2011-09-03T05:00:00"/>
    <b v="0"/>
    <b v="0"/>
    <s v="music/world music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x v="128"/>
    <x v="132"/>
    <d v="2011-08-07T05:00:00"/>
    <b v="0"/>
    <b v="1"/>
    <s v="film &amp; video/documentary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x v="129"/>
    <x v="133"/>
    <d v="2013-03-12T05:00:00"/>
    <b v="0"/>
    <b v="1"/>
    <s v="theater/plays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0"/>
    <x v="134"/>
    <d v="2014-06-19T05:00:00"/>
    <b v="0"/>
    <b v="1"/>
    <s v="film &amp; video/drama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x v="131"/>
    <x v="135"/>
    <d v="2010-10-12T05:00:00"/>
    <b v="0"/>
    <b v="0"/>
    <s v="publishing/nonfiction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x v="132"/>
    <x v="136"/>
    <d v="2012-10-04T05:00:00"/>
    <b v="0"/>
    <b v="0"/>
    <s v="games/mobile games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3"/>
    <x v="137"/>
    <d v="2015-05-07T05:00:00"/>
    <b v="0"/>
    <b v="1"/>
    <s v="technology/wearables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4"/>
    <x v="138"/>
    <d v="2018-03-02T06:00:00"/>
    <b v="0"/>
    <b v="0"/>
    <s v="film &amp; video/documentary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x v="135"/>
    <x v="139"/>
    <d v="2015-06-18T05:00:00"/>
    <b v="0"/>
    <b v="0"/>
    <s v="technology/web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x v="136"/>
    <x v="107"/>
    <d v="2012-05-17T05:00:00"/>
    <b v="0"/>
    <b v="0"/>
    <s v="technology/web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x v="137"/>
    <x v="140"/>
    <d v="2010-07-18T05:00:00"/>
    <b v="0"/>
    <b v="0"/>
    <s v="music/indie rock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x v="138"/>
    <x v="141"/>
    <d v="2019-06-25T05:00:00"/>
    <b v="0"/>
    <b v="0"/>
    <s v="theater/plays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x v="139"/>
    <x v="142"/>
    <d v="2014-09-12T05:00:00"/>
    <b v="0"/>
    <b v="0"/>
    <s v="technology/wearables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0"/>
    <x v="143"/>
    <d v="2011-11-28T06:00:00"/>
    <b v="0"/>
    <b v="0"/>
    <s v="theater/plays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1"/>
    <x v="144"/>
    <d v="2016-06-19T05:00:00"/>
    <b v="0"/>
    <b v="1"/>
    <s v="theater/plays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2"/>
    <x v="145"/>
    <d v="2017-08-03T05:00:00"/>
    <b v="0"/>
    <b v="0"/>
    <s v="technology/wearables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3"/>
    <x v="146"/>
    <d v="2013-02-22T06:00:00"/>
    <b v="0"/>
    <b v="0"/>
    <s v="music/indie rock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x v="144"/>
    <x v="147"/>
    <d v="2018-12-17T06:00:00"/>
    <b v="0"/>
    <b v="0"/>
    <s v="music/rock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x v="145"/>
    <x v="148"/>
    <d v="2014-07-30T05:00:00"/>
    <b v="0"/>
    <b v="0"/>
    <s v="music/electric music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6"/>
    <x v="149"/>
    <d v="2017-02-24T06:00:00"/>
    <b v="0"/>
    <b v="0"/>
    <s v="music/indie rock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47"/>
    <x v="150"/>
    <d v="2012-10-25T05:00:00"/>
    <b v="0"/>
    <b v="0"/>
    <s v="theater/plays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x v="148"/>
    <x v="151"/>
    <d v="2016-06-04T05:00:00"/>
    <b v="0"/>
    <b v="1"/>
    <s v="music/indie rock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49"/>
    <x v="152"/>
    <d v="2010-04-09T05:00:00"/>
    <b v="0"/>
    <b v="0"/>
    <s v="theater/plays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x v="150"/>
    <x v="153"/>
    <d v="2019-10-29T05:00:00"/>
    <b v="0"/>
    <b v="0"/>
    <s v="music/rock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x v="151"/>
    <x v="154"/>
    <d v="2014-01-11T06:00:00"/>
    <b v="0"/>
    <b v="0"/>
    <s v="photography/photography books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x v="152"/>
    <x v="155"/>
    <d v="2015-12-09T06:00:00"/>
    <b v="0"/>
    <b v="0"/>
    <s v="music/rock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3"/>
    <x v="156"/>
    <d v="2019-04-14T05:00:00"/>
    <b v="0"/>
    <b v="1"/>
    <s v="theater/plays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x v="154"/>
    <x v="157"/>
    <d v="2019-05-13T05:00:00"/>
    <b v="0"/>
    <b v="0"/>
    <s v="technology/wearables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5"/>
    <x v="158"/>
    <d v="2015-09-29T05:00:00"/>
    <b v="0"/>
    <b v="1"/>
    <s v="technology/web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6"/>
    <x v="159"/>
    <d v="2019-01-07T06:00:00"/>
    <b v="0"/>
    <b v="0"/>
    <s v="music/rock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x v="157"/>
    <x v="160"/>
    <d v="2017-12-08T06:00:00"/>
    <b v="0"/>
    <b v="1"/>
    <s v="photography/photography books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58"/>
    <x v="161"/>
    <d v="2017-10-09T05:00:00"/>
    <b v="0"/>
    <b v="0"/>
    <s v="theater/plays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x v="159"/>
    <x v="162"/>
    <d v="2017-09-02T05:00:00"/>
    <b v="0"/>
    <b v="0"/>
    <s v="technology/web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0"/>
    <x v="163"/>
    <d v="2010-12-26T06:00:00"/>
    <b v="0"/>
    <b v="0"/>
    <s v="photography/photography books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x v="161"/>
    <x v="164"/>
    <d v="2013-06-20T05:00:00"/>
    <b v="0"/>
    <b v="0"/>
    <s v="theater/plays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x v="162"/>
    <x v="165"/>
    <d v="2019-03-17T05:00:00"/>
    <b v="0"/>
    <b v="1"/>
    <s v="music/indie rock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3"/>
    <x v="166"/>
    <d v="2012-07-15T05:00:00"/>
    <b v="0"/>
    <b v="1"/>
    <s v="film &amp; video/shorts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4"/>
    <x v="167"/>
    <d v="2017-08-10T05:00:00"/>
    <b v="0"/>
    <b v="0"/>
    <s v="music/indie rock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5"/>
    <x v="168"/>
    <d v="2014-04-11T05:00:00"/>
    <b v="0"/>
    <b v="0"/>
    <s v="publishing/translations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x v="166"/>
    <x v="169"/>
    <d v="2014-08-03T05:00:00"/>
    <b v="0"/>
    <b v="1"/>
    <s v="film &amp; video/documentary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x v="167"/>
    <x v="170"/>
    <d v="2013-05-24T05:00:00"/>
    <b v="0"/>
    <b v="0"/>
    <s v="theater/plays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x v="168"/>
    <x v="171"/>
    <d v="2015-10-06T05:00:00"/>
    <b v="0"/>
    <b v="1"/>
    <s v="technology/wearables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69"/>
    <x v="172"/>
    <d v="2016-09-19T05:00:00"/>
    <b v="0"/>
    <b v="0"/>
    <s v="theater/plays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0"/>
    <x v="173"/>
    <d v="2016-09-12T05:00:00"/>
    <b v="0"/>
    <b v="0"/>
    <s v="theater/plays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1"/>
    <x v="174"/>
    <d v="2010-12-10T06:00:00"/>
    <b v="0"/>
    <b v="0"/>
    <s v="theater/plays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2"/>
    <x v="175"/>
    <d v="2017-09-30T05:00:00"/>
    <b v="0"/>
    <b v="0"/>
    <s v="food/food trucks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3"/>
    <x v="176"/>
    <d v="2013-03-18T05:00:00"/>
    <b v="0"/>
    <b v="1"/>
    <s v="theater/plays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4"/>
    <x v="177"/>
    <d v="2010-03-27T05:00:00"/>
    <b v="0"/>
    <b v="0"/>
    <s v="technology/wearables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x v="175"/>
    <x v="178"/>
    <d v="2017-10-22T05:00:00"/>
    <b v="0"/>
    <b v="0"/>
    <s v="technology/web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6"/>
    <x v="179"/>
    <d v="2019-07-01T05:00:00"/>
    <b v="0"/>
    <b v="0"/>
    <s v="theater/plays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77"/>
    <x v="180"/>
    <d v="2010-09-22T05:00:00"/>
    <b v="0"/>
    <b v="0"/>
    <s v="music/rock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78"/>
    <x v="181"/>
    <d v="2019-05-04T05:00:00"/>
    <b v="0"/>
    <b v="0"/>
    <s v="theater/plays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x v="179"/>
    <x v="182"/>
    <d v="2018-05-24T05:00:00"/>
    <b v="0"/>
    <b v="0"/>
    <s v="film &amp; video/television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x v="180"/>
    <x v="183"/>
    <d v="2014-06-07T05:00:00"/>
    <b v="0"/>
    <b v="0"/>
    <s v="theater/plays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x v="181"/>
    <x v="184"/>
    <d v="2013-03-23T05:00:00"/>
    <b v="0"/>
    <b v="1"/>
    <s v="film &amp; video/shorts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2"/>
    <x v="185"/>
    <d v="2014-12-03T06:00:00"/>
    <b v="0"/>
    <b v="0"/>
    <s v="theater/plays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x v="183"/>
    <x v="186"/>
    <d v="2016-03-04T06:00:00"/>
    <b v="0"/>
    <b v="0"/>
    <s v="theater/plays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x v="184"/>
    <x v="187"/>
    <d v="2013-06-05T05:00:00"/>
    <b v="0"/>
    <b v="1"/>
    <s v="theater/plays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x v="185"/>
    <x v="188"/>
    <d v="2019-03-15T05:00:00"/>
    <b v="0"/>
    <b v="0"/>
    <s v="theater/plays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6"/>
    <x v="189"/>
    <d v="2014-07-01T05:00:00"/>
    <b v="0"/>
    <b v="0"/>
    <s v="music/rock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x v="187"/>
    <x v="190"/>
    <d v="2018-04-12T05:00:00"/>
    <b v="1"/>
    <b v="0"/>
    <s v="music/indie rock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x v="188"/>
    <x v="191"/>
    <d v="2015-09-30T05:00:00"/>
    <b v="0"/>
    <b v="0"/>
    <s v="music/metal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x v="189"/>
    <x v="192"/>
    <d v="2018-08-05T05:00:00"/>
    <b v="0"/>
    <b v="0"/>
    <s v="music/electric music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x v="190"/>
    <x v="173"/>
    <d v="2016-09-22T05:00:00"/>
    <b v="0"/>
    <b v="0"/>
    <s v="technology/wearables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x v="191"/>
    <x v="193"/>
    <d v="2017-07-07T05:00:00"/>
    <b v="0"/>
    <b v="0"/>
    <s v="film &amp; video/drama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x v="192"/>
    <x v="194"/>
    <d v="2010-09-04T05:00:00"/>
    <b v="0"/>
    <b v="0"/>
    <s v="music/electric music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3"/>
    <x v="195"/>
    <d v="2015-07-11T05:00:00"/>
    <b v="0"/>
    <b v="0"/>
    <s v="music/rock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x v="194"/>
    <x v="152"/>
    <d v="2010-04-05T05:00:00"/>
    <b v="0"/>
    <b v="0"/>
    <s v="theater/plays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x v="195"/>
    <x v="196"/>
    <d v="2014-08-12T05:00:00"/>
    <b v="0"/>
    <b v="0"/>
    <s v="technology/web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x v="196"/>
    <x v="197"/>
    <d v="2011-10-06T05:00:00"/>
    <b v="0"/>
    <b v="0"/>
    <s v="food/food trucks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7"/>
    <x v="198"/>
    <d v="2017-01-19T06:00:00"/>
    <b v="0"/>
    <b v="0"/>
    <s v="theater/plays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x v="198"/>
    <x v="199"/>
    <d v="2011-04-13T05:00:00"/>
    <b v="0"/>
    <b v="0"/>
    <s v="music/jazz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x v="199"/>
    <x v="200"/>
    <d v="2018-10-29T05:00:00"/>
    <b v="1"/>
    <b v="0"/>
    <s v="theater/plays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0"/>
    <x v="201"/>
    <d v="2010-03-08T06:00:00"/>
    <b v="0"/>
    <b v="0"/>
    <s v="publishing/fiction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1"/>
    <x v="202"/>
    <d v="2018-09-17T05:00:00"/>
    <b v="0"/>
    <b v="1"/>
    <s v="music/rock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x v="202"/>
    <x v="203"/>
    <d v="2017-12-03T06:00:00"/>
    <b v="0"/>
    <b v="0"/>
    <s v="film &amp; video/documentary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3"/>
    <x v="204"/>
    <d v="2016-05-13T05:00:00"/>
    <b v="0"/>
    <b v="0"/>
    <s v="film &amp; video/documentary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x v="204"/>
    <x v="205"/>
    <d v="2017-03-30T05:00:00"/>
    <b v="0"/>
    <b v="0"/>
    <s v="film &amp; video/science fiction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5"/>
    <x v="206"/>
    <d v="2013-09-20T05:00:00"/>
    <b v="0"/>
    <b v="0"/>
    <s v="theater/plays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6"/>
    <x v="207"/>
    <d v="2020-01-30T06:00:00"/>
    <b v="0"/>
    <b v="0"/>
    <s v="theater/plays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7"/>
    <x v="208"/>
    <d v="2010-11-14T06:00:00"/>
    <b v="0"/>
    <b v="1"/>
    <s v="music/indie rock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x v="208"/>
    <x v="209"/>
    <d v="2010-08-25T05:00:00"/>
    <b v="0"/>
    <b v="0"/>
    <s v="music/rock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09"/>
    <x v="210"/>
    <d v="2019-02-15T06:00:00"/>
    <b v="0"/>
    <b v="0"/>
    <s v="theater/plays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0"/>
    <x v="211"/>
    <d v="2011-11-24T06:00:00"/>
    <b v="0"/>
    <b v="0"/>
    <s v="theater/plays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1"/>
    <x v="212"/>
    <d v="2019-05-07T05:00:00"/>
    <b v="0"/>
    <b v="0"/>
    <s v="film &amp; video/science fiction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x v="212"/>
    <x v="213"/>
    <d v="2011-12-15T06:00:00"/>
    <b v="0"/>
    <b v="1"/>
    <s v="film &amp; video/shorts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3"/>
    <x v="214"/>
    <d v="2012-08-28T05:00:00"/>
    <b v="0"/>
    <b v="0"/>
    <s v="film &amp; video/animation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x v="214"/>
    <x v="215"/>
    <d v="2011-07-19T05:00:00"/>
    <b v="1"/>
    <b v="0"/>
    <s v="theater/plays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5"/>
    <x v="216"/>
    <d v="2012-06-23T05:00:00"/>
    <b v="1"/>
    <b v="0"/>
    <s v="food/food trucks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x v="216"/>
    <x v="217"/>
    <d v="2014-10-03T05:00:00"/>
    <b v="0"/>
    <b v="0"/>
    <s v="photography/photography books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7"/>
    <x v="218"/>
    <d v="2016-03-30T05:00:00"/>
    <b v="0"/>
    <b v="0"/>
    <s v="theater/plays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x v="218"/>
    <x v="219"/>
    <d v="2014-11-08T06:00:00"/>
    <b v="0"/>
    <b v="0"/>
    <s v="film &amp; video/science fiction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x v="219"/>
    <x v="220"/>
    <d v="2014-05-03T05:00:00"/>
    <b v="1"/>
    <b v="0"/>
    <s v="music/rock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x v="122"/>
    <x v="221"/>
    <d v="2010-05-15T05:00:00"/>
    <b v="0"/>
    <b v="0"/>
    <s v="photography/photography books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0"/>
    <x v="222"/>
    <d v="2015-05-21T05:00:00"/>
    <b v="0"/>
    <b v="0"/>
    <s v="games/mobile games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x v="221"/>
    <x v="172"/>
    <d v="2016-09-25T05:00:00"/>
    <b v="0"/>
    <b v="0"/>
    <s v="film &amp; video/animation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2"/>
    <x v="223"/>
    <d v="2017-07-19T05:00:00"/>
    <b v="0"/>
    <b v="1"/>
    <s v="games/mobile games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3"/>
    <x v="224"/>
    <d v="2019-12-06T06:00:00"/>
    <b v="0"/>
    <b v="0"/>
    <s v="games/video games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4"/>
    <x v="225"/>
    <d v="2013-07-18T05:00:00"/>
    <b v="0"/>
    <b v="0"/>
    <s v="theater/plays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x v="225"/>
    <x v="226"/>
    <d v="2016-07-26T05:00:00"/>
    <b v="0"/>
    <b v="0"/>
    <s v="theater/plays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6"/>
    <x v="227"/>
    <d v="2011-06-28T05:00:00"/>
    <b v="0"/>
    <b v="0"/>
    <s v="film &amp; video/animation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x v="227"/>
    <x v="228"/>
    <d v="2017-08-29T05:00:00"/>
    <b v="0"/>
    <b v="1"/>
    <s v="games/video games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8"/>
    <x v="229"/>
    <d v="2017-02-18T06:00:00"/>
    <b v="0"/>
    <b v="0"/>
    <s v="film &amp; video/animation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x v="229"/>
    <x v="230"/>
    <d v="2019-07-02T05:00:00"/>
    <b v="0"/>
    <b v="1"/>
    <s v="music/rock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0"/>
    <x v="231"/>
    <d v="2014-04-27T05:00:00"/>
    <b v="0"/>
    <b v="0"/>
    <s v="film &amp; video/animation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1"/>
    <x v="232"/>
    <d v="2018-01-08T06:00:00"/>
    <b v="0"/>
    <b v="1"/>
    <s v="theater/plays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x v="232"/>
    <x v="233"/>
    <d v="2015-09-02T05:00:00"/>
    <b v="0"/>
    <b v="0"/>
    <s v="technology/wearables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x v="233"/>
    <x v="194"/>
    <d v="2010-08-07T05:00:00"/>
    <b v="0"/>
    <b v="0"/>
    <s v="theater/plays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x v="234"/>
    <d v="2014-04-23T05:00:00"/>
    <b v="0"/>
    <b v="1"/>
    <s v="publishing/nonfiction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x v="235"/>
    <d v="2017-05-20T05:00:00"/>
    <b v="0"/>
    <b v="1"/>
    <s v="music/rock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x v="236"/>
    <d v="2018-03-07T06:00:00"/>
    <b v="0"/>
    <b v="0"/>
    <s v="theater/plays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x v="237"/>
    <d v="2014-09-04T05:00:00"/>
    <b v="0"/>
    <b v="0"/>
    <s v="theater/plays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x v="238"/>
    <d v="2014-04-08T05:00:00"/>
    <b v="0"/>
    <b v="0"/>
    <s v="theater/plays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x v="239"/>
    <d v="2013-08-09T05:00:00"/>
    <b v="0"/>
    <b v="0"/>
    <s v="technology/web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x v="240"/>
    <d v="2017-01-06T06:00:00"/>
    <b v="0"/>
    <b v="1"/>
    <s v="publishing/fiction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x v="241"/>
    <d v="2015-01-05T06:00:00"/>
    <b v="0"/>
    <b v="0"/>
    <s v="games/mobile games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x v="242"/>
    <d v="2015-01-09T06:00:00"/>
    <b v="0"/>
    <b v="0"/>
    <s v="publishing/translations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x v="243"/>
    <x v="67"/>
    <d v="2010-03-01T06:00:00"/>
    <b v="0"/>
    <b v="0"/>
    <s v="music/rock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x v="244"/>
    <x v="243"/>
    <d v="2012-12-11T06:00:00"/>
    <b v="0"/>
    <b v="0"/>
    <s v="theater/plays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x v="245"/>
    <x v="244"/>
    <d v="2013-10-30T05:00:00"/>
    <b v="0"/>
    <b v="0"/>
    <s v="theater/plays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6"/>
    <x v="245"/>
    <d v="2011-04-20T05:00:00"/>
    <b v="0"/>
    <b v="0"/>
    <s v="film &amp; video/drama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x v="247"/>
    <x v="246"/>
    <d v="2017-02-23T06:00:00"/>
    <b v="0"/>
    <b v="0"/>
    <s v="publishing/nonfiction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8"/>
    <x v="247"/>
    <d v="2011-02-21T06:00:00"/>
    <b v="0"/>
    <b v="1"/>
    <s v="music/rock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x v="249"/>
    <x v="248"/>
    <d v="2016-03-01T06:00:00"/>
    <b v="0"/>
    <b v="0"/>
    <s v="music/rock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x v="250"/>
    <x v="249"/>
    <d v="2013-03-19T05:00:00"/>
    <b v="0"/>
    <b v="0"/>
    <s v="theater/plays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1"/>
    <x v="250"/>
    <d v="2016-12-28T06:00:00"/>
    <b v="0"/>
    <b v="1"/>
    <s v="theater/plays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2"/>
    <x v="251"/>
    <d v="2012-12-27T06:00:00"/>
    <b v="1"/>
    <b v="0"/>
    <s v="photography/photography books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x v="253"/>
    <x v="136"/>
    <d v="2012-10-10T05:00:00"/>
    <b v="0"/>
    <b v="0"/>
    <s v="music/rock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4"/>
    <x v="252"/>
    <d v="2010-08-29T05:00:00"/>
    <b v="0"/>
    <b v="1"/>
    <s v="music/rock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x v="255"/>
    <x v="253"/>
    <d v="2011-05-01T05:00:00"/>
    <b v="0"/>
    <b v="1"/>
    <s v="music/indie rock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x v="256"/>
    <x v="254"/>
    <d v="2010-01-09T06:00:00"/>
    <b v="0"/>
    <b v="0"/>
    <s v="photography/photography books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x v="257"/>
    <x v="255"/>
    <d v="2013-02-28T06:00:00"/>
    <b v="0"/>
    <b v="0"/>
    <s v="theater/plays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x v="258"/>
    <x v="256"/>
    <d v="2016-02-16T06:00:00"/>
    <b v="0"/>
    <b v="0"/>
    <s v="theater/plays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x v="259"/>
    <x v="257"/>
    <d v="2014-12-10T06:00:00"/>
    <b v="0"/>
    <b v="1"/>
    <s v="music/jazz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x v="260"/>
    <x v="258"/>
    <d v="2012-11-09T06:00:00"/>
    <b v="0"/>
    <b v="0"/>
    <s v="theater/plays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x v="261"/>
    <x v="259"/>
    <d v="2012-11-19T06:00:00"/>
    <b v="0"/>
    <b v="0"/>
    <s v="film &amp; video/documentary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2"/>
    <x v="260"/>
    <d v="2019-02-21T06:00:00"/>
    <b v="0"/>
    <b v="0"/>
    <s v="film &amp; video/television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3"/>
    <x v="261"/>
    <d v="2010-12-04T06:00:00"/>
    <b v="0"/>
    <b v="0"/>
    <s v="games/video games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4"/>
    <x v="262"/>
    <d v="2016-01-07T06:00:00"/>
    <b v="0"/>
    <b v="0"/>
    <s v="photography/photography books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5"/>
    <x v="263"/>
    <d v="2019-08-04T05:00:00"/>
    <b v="0"/>
    <b v="1"/>
    <s v="theater/plays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x v="266"/>
    <x v="264"/>
    <d v="2017-09-20T05:00:00"/>
    <b v="0"/>
    <b v="0"/>
    <s v="theater/plays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7"/>
    <x v="265"/>
    <d v="2017-11-11T06:00:00"/>
    <b v="0"/>
    <b v="0"/>
    <s v="theater/plays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153"/>
    <x v="266"/>
    <d v="2019-04-14T05:00:00"/>
    <b v="0"/>
    <b v="0"/>
    <s v="publishing/translations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x v="268"/>
    <x v="267"/>
    <d v="2012-04-24T05:00:00"/>
    <b v="0"/>
    <b v="1"/>
    <s v="games/video games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9"/>
    <x v="268"/>
    <d v="2010-07-21T05:00:00"/>
    <b v="0"/>
    <b v="0"/>
    <s v="theater/plays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70"/>
    <x v="269"/>
    <d v="2012-12-21T06:00:00"/>
    <b v="0"/>
    <b v="0"/>
    <s v="technology/web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1"/>
    <x v="270"/>
    <d v="2018-09-06T05:00:00"/>
    <b v="0"/>
    <b v="0"/>
    <s v="theater/plays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2"/>
    <x v="271"/>
    <d v="2017-11-27T06:00:00"/>
    <b v="0"/>
    <b v="0"/>
    <s v="film &amp; video/animation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x v="273"/>
    <x v="272"/>
    <d v="2012-04-01T05:00:00"/>
    <b v="0"/>
    <b v="1"/>
    <s v="theater/plays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274"/>
    <x v="73"/>
    <d v="2016-12-03T06:00:00"/>
    <b v="0"/>
    <b v="1"/>
    <s v="film &amp; video/television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148"/>
    <x v="273"/>
    <d v="2016-06-04T05:00:00"/>
    <b v="0"/>
    <b v="0"/>
    <s v="music/rock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x v="275"/>
    <x v="274"/>
    <d v="2012-05-06T05:00:00"/>
    <b v="0"/>
    <b v="0"/>
    <s v="technology/web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6"/>
    <x v="275"/>
    <d v="2016-10-18T05:00:00"/>
    <b v="0"/>
    <b v="0"/>
    <s v="theater/plays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x v="72"/>
    <x v="276"/>
    <d v="2016-11-30T06:00:00"/>
    <b v="0"/>
    <b v="0"/>
    <s v="theater/plays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x v="277"/>
    <d v="2015-04-28T05:00:00"/>
    <b v="0"/>
    <b v="0"/>
    <s v="music/electric music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x v="278"/>
    <x v="278"/>
    <d v="2012-03-15T05:00:00"/>
    <b v="0"/>
    <b v="1"/>
    <s v="music/metal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71"/>
    <x v="279"/>
    <d v="2015-08-06T05:00:00"/>
    <b v="0"/>
    <b v="0"/>
    <s v="theater/plays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79"/>
    <x v="280"/>
    <d v="2013-06-11T05:00:00"/>
    <b v="0"/>
    <b v="1"/>
    <s v="film &amp; video/documentary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0"/>
    <x v="281"/>
    <d v="2011-10-19T05:00:00"/>
    <b v="1"/>
    <b v="0"/>
    <s v="technology/web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x v="281"/>
    <x v="282"/>
    <d v="2012-04-03T05:00:00"/>
    <b v="0"/>
    <b v="0"/>
    <s v="food/food trucks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x v="282"/>
    <x v="283"/>
    <d v="2010-10-14T05:00:00"/>
    <b v="0"/>
    <b v="0"/>
    <s v="theater/plays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x v="283"/>
    <x v="284"/>
    <d v="2018-11-07T06:00:00"/>
    <b v="0"/>
    <b v="0"/>
    <s v="theater/plays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4"/>
    <x v="285"/>
    <d v="2013-11-09T06:00:00"/>
    <b v="0"/>
    <b v="0"/>
    <s v="theater/plays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x v="285"/>
    <x v="286"/>
    <d v="2019-02-19T06:00:00"/>
    <b v="0"/>
    <b v="0"/>
    <s v="theater/plays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6"/>
    <x v="287"/>
    <d v="2014-01-23T06:00:00"/>
    <b v="0"/>
    <b v="1"/>
    <s v="theater/plays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7"/>
    <x v="288"/>
    <d v="2016-03-15T05:00:00"/>
    <b v="0"/>
    <b v="1"/>
    <s v="music/rock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8"/>
    <x v="289"/>
    <d v="2016-04-28T05:00:00"/>
    <b v="0"/>
    <b v="0"/>
    <s v="food/food trucks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x v="289"/>
    <x v="290"/>
    <d v="2017-08-31T05:00:00"/>
    <b v="0"/>
    <b v="1"/>
    <s v="publishing/nonfiction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x v="290"/>
    <x v="291"/>
    <d v="2015-03-15T05:00:00"/>
    <b v="0"/>
    <b v="0"/>
    <s v="film &amp; video/documentary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18"/>
    <x v="292"/>
    <d v="2018-09-16T05:00:00"/>
    <b v="0"/>
    <b v="0"/>
    <s v="theater/plays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1"/>
    <x v="293"/>
    <d v="2016-01-12T06:00:00"/>
    <b v="0"/>
    <b v="0"/>
    <s v="music/indie rock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x v="292"/>
    <x v="294"/>
    <d v="2016-09-17T05:00:00"/>
    <b v="0"/>
    <b v="0"/>
    <s v="film &amp; video/documentary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x v="293"/>
    <x v="295"/>
    <d v="2016-04-29T05:00:00"/>
    <b v="0"/>
    <b v="0"/>
    <s v="theater/plays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4"/>
    <x v="296"/>
    <d v="2017-07-17T05:00:00"/>
    <b v="0"/>
    <b v="1"/>
    <s v="theater/plays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5"/>
    <x v="297"/>
    <d v="2012-06-26T05:00:00"/>
    <b v="0"/>
    <b v="1"/>
    <s v="publishing/fiction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x v="296"/>
    <x v="298"/>
    <d v="2011-04-19T05:00:00"/>
    <b v="0"/>
    <b v="0"/>
    <s v="theater/plays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x v="297"/>
    <x v="299"/>
    <d v="2011-10-11T05:00:00"/>
    <b v="0"/>
    <b v="1"/>
    <s v="music/indie rock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x v="298"/>
    <x v="300"/>
    <d v="2010-04-25T05:00:00"/>
    <b v="0"/>
    <b v="0"/>
    <s v="games/video games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x v="299"/>
    <x v="247"/>
    <d v="2011-02-28T06:00:00"/>
    <b v="0"/>
    <b v="0"/>
    <s v="theater/plays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x v="300"/>
    <x v="244"/>
    <d v="2013-11-01T05:00:00"/>
    <b v="0"/>
    <b v="0"/>
    <s v="theater/plays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x v="301"/>
    <x v="301"/>
    <d v="2012-02-29T06:00:00"/>
    <b v="0"/>
    <b v="0"/>
    <s v="music/rock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x v="162"/>
    <x v="188"/>
    <d v="2019-03-17T05:00:00"/>
    <b v="0"/>
    <b v="1"/>
    <s v="film &amp; video/documentary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x v="302"/>
    <d v="2014-06-22T05:00:00"/>
    <b v="0"/>
    <b v="0"/>
    <s v="theater/plays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x v="303"/>
    <d v="2019-11-20T06:00:00"/>
    <b v="0"/>
    <b v="1"/>
    <s v="food/food trucks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x v="304"/>
    <d v="2017-05-27T05:00:00"/>
    <b v="0"/>
    <b v="0"/>
    <s v="theater/plays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x v="305"/>
    <d v="2014-02-16T06:00:00"/>
    <b v="0"/>
    <b v="0"/>
    <s v="music/rock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x v="306"/>
    <x v="306"/>
    <d v="2010-09-05T05:00:00"/>
    <b v="0"/>
    <b v="0"/>
    <s v="technology/web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x v="307"/>
    <x v="307"/>
    <d v="2011-05-19T05:00:00"/>
    <b v="0"/>
    <b v="0"/>
    <s v="publishing/fiction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x v="308"/>
    <d v="2011-04-09T05:00:00"/>
    <b v="0"/>
    <b v="0"/>
    <s v="film &amp; video/shorts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x v="309"/>
    <d v="2010-12-08T06:00:00"/>
    <b v="0"/>
    <b v="0"/>
    <s v="theater/plays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x v="310"/>
    <d v="2014-03-29T05:00:00"/>
    <b v="0"/>
    <b v="0"/>
    <s v="film &amp; video/documentary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x v="311"/>
    <d v="2015-07-03T05:00:00"/>
    <b v="0"/>
    <b v="1"/>
    <s v="theater/plays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x v="312"/>
    <x v="79"/>
    <d v="2018-07-09T05:00:00"/>
    <b v="0"/>
    <b v="1"/>
    <s v="theater/plays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3"/>
    <x v="312"/>
    <d v="2016-01-01T06:00:00"/>
    <b v="0"/>
    <b v="0"/>
    <s v="film &amp; video/animation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4"/>
    <x v="313"/>
    <d v="2019-09-01T05:00:00"/>
    <b v="0"/>
    <b v="1"/>
    <s v="theater/plays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5"/>
    <x v="314"/>
    <d v="2018-12-11T06:00:00"/>
    <b v="0"/>
    <b v="0"/>
    <s v="music/rock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x v="316"/>
    <x v="315"/>
    <d v="2016-12-23T06:00:00"/>
    <b v="0"/>
    <b v="0"/>
    <s v="games/video games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7"/>
    <x v="316"/>
    <d v="2017-12-09T06:00:00"/>
    <b v="0"/>
    <b v="0"/>
    <s v="film &amp; video/documentary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x v="318"/>
    <x v="317"/>
    <d v="2011-12-20T06:00:00"/>
    <b v="0"/>
    <b v="0"/>
    <s v="food/food trucks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9"/>
    <x v="318"/>
    <d v="2013-03-29T05:00:00"/>
    <b v="0"/>
    <b v="0"/>
    <s v="technology/wearables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20"/>
    <x v="319"/>
    <d v="2018-12-18T06:00:00"/>
    <b v="0"/>
    <b v="0"/>
    <s v="theater/plays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x v="321"/>
    <x v="32"/>
    <d v="2018-01-17T06:00:00"/>
    <b v="0"/>
    <b v="0"/>
    <s v="music/rock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x v="322"/>
    <x v="320"/>
    <d v="2019-11-28T06:00:00"/>
    <b v="0"/>
    <b v="0"/>
    <s v="music/rock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x v="323"/>
    <x v="321"/>
    <d v="2010-12-16T06:00:00"/>
    <b v="0"/>
    <b v="1"/>
    <s v="music/rock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x v="324"/>
    <x v="322"/>
    <d v="2019-11-12T06:00:00"/>
    <b v="0"/>
    <b v="0"/>
    <s v="theater/plays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5"/>
    <x v="323"/>
    <d v="2011-11-04T05:00:00"/>
    <b v="0"/>
    <b v="0"/>
    <s v="theater/plays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6"/>
    <x v="324"/>
    <d v="2017-08-16T05:00:00"/>
    <b v="0"/>
    <b v="0"/>
    <s v="theater/plays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7"/>
    <x v="325"/>
    <d v="2011-12-13T06:00:00"/>
    <b v="0"/>
    <b v="0"/>
    <s v="photography/photography books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8"/>
    <x v="326"/>
    <d v="2015-09-04T05:00:00"/>
    <b v="0"/>
    <b v="0"/>
    <s v="music/indie rock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x v="329"/>
    <x v="327"/>
    <d v="2013-08-01T05:00:00"/>
    <b v="0"/>
    <b v="0"/>
    <s v="theater/plays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x v="151"/>
    <x v="328"/>
    <d v="2014-01-11T06:00:00"/>
    <b v="0"/>
    <b v="0"/>
    <s v="theater/plays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30"/>
    <x v="329"/>
    <d v="2018-03-03T06:00:00"/>
    <b v="0"/>
    <b v="0"/>
    <s v="games/video games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1"/>
    <x v="330"/>
    <d v="2015-07-10T05:00:00"/>
    <b v="0"/>
    <b v="0"/>
    <s v="film &amp; video/drama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x v="332"/>
    <x v="331"/>
    <d v="2017-10-18T05:00:00"/>
    <b v="0"/>
    <b v="1"/>
    <s v="music/indie rock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x v="333"/>
    <x v="332"/>
    <d v="2015-03-07T06:00:00"/>
    <b v="0"/>
    <b v="0"/>
    <s v="technology/web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x v="334"/>
    <x v="333"/>
    <d v="2017-03-01T06:00:00"/>
    <b v="0"/>
    <b v="0"/>
    <s v="food/food trucks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x v="335"/>
    <x v="296"/>
    <d v="2017-08-13T05:00:00"/>
    <b v="0"/>
    <b v="0"/>
    <s v="theater/plays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x v="336"/>
    <x v="334"/>
    <d v="2015-06-07T05:00:00"/>
    <b v="0"/>
    <b v="1"/>
    <s v="music/jazz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x v="337"/>
    <x v="335"/>
    <d v="2015-09-07T05:00:00"/>
    <b v="0"/>
    <b v="0"/>
    <s v="music/rock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x v="338"/>
    <x v="336"/>
    <d v="2015-11-15T06:00:00"/>
    <b v="0"/>
    <b v="0"/>
    <s v="theater/plays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x v="339"/>
    <x v="337"/>
    <d v="2019-07-06T05:00:00"/>
    <b v="0"/>
    <b v="0"/>
    <s v="theater/plays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x v="340"/>
    <x v="338"/>
    <d v="2013-09-10T05:00:00"/>
    <b v="0"/>
    <b v="0"/>
    <s v="film &amp; video/documentary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x v="341"/>
    <x v="339"/>
    <d v="2017-03-03T06:00:00"/>
    <b v="0"/>
    <b v="0"/>
    <s v="technology/wearables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2"/>
    <x v="340"/>
    <d v="2012-01-23T06:00:00"/>
    <b v="0"/>
    <b v="0"/>
    <s v="theater/plays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3"/>
    <x v="341"/>
    <d v="2015-09-28T05:00:00"/>
    <b v="0"/>
    <b v="0"/>
    <s v="games/video games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x v="344"/>
    <x v="342"/>
    <d v="2018-08-13T05:00:00"/>
    <b v="1"/>
    <b v="0"/>
    <s v="photography/photography books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x v="127"/>
    <x v="343"/>
    <d v="2011-09-03T05:00:00"/>
    <b v="0"/>
    <b v="0"/>
    <s v="film &amp; video/animation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5"/>
    <x v="344"/>
    <d v="2011-01-15T06:00:00"/>
    <b v="0"/>
    <b v="1"/>
    <s v="theater/plays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6"/>
    <x v="345"/>
    <d v="2017-10-31T05:00:00"/>
    <b v="0"/>
    <b v="0"/>
    <s v="theater/plays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x v="347"/>
    <x v="65"/>
    <d v="2011-03-06T06:00:00"/>
    <b v="0"/>
    <b v="0"/>
    <s v="music/rock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x v="348"/>
    <x v="346"/>
    <d v="2011-12-28T06:00:00"/>
    <b v="0"/>
    <b v="0"/>
    <s v="music/rock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x v="349"/>
    <x v="347"/>
    <d v="2018-04-04T05:00:00"/>
    <b v="0"/>
    <b v="0"/>
    <s v="music/indie rock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50"/>
    <x v="348"/>
    <d v="2017-01-25T06:00:00"/>
    <b v="0"/>
    <b v="0"/>
    <s v="theater/plays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51"/>
    <x v="349"/>
    <d v="2011-01-04T06:00:00"/>
    <b v="0"/>
    <b v="1"/>
    <s v="theater/plays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3"/>
    <x v="350"/>
    <d v="2014-11-11T06:00:00"/>
    <b v="0"/>
    <b v="1"/>
    <s v="theater/plays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2"/>
    <x v="351"/>
    <d v="2010-11-05T05:00:00"/>
    <b v="0"/>
    <b v="1"/>
    <s v="film &amp; video/documentary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x v="353"/>
    <x v="352"/>
    <d v="2013-03-14T05:00:00"/>
    <b v="0"/>
    <b v="1"/>
    <s v="film &amp; video/television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4"/>
    <x v="353"/>
    <d v="2019-04-21T05:00:00"/>
    <b v="0"/>
    <b v="0"/>
    <s v="theater/plays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5"/>
    <x v="354"/>
    <d v="2015-03-31T05:00:00"/>
    <b v="0"/>
    <b v="0"/>
    <s v="theater/plays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6"/>
    <x v="355"/>
    <d v="2015-01-28T06:00:00"/>
    <b v="0"/>
    <b v="1"/>
    <s v="film &amp; video/documentary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x v="357"/>
    <x v="356"/>
    <d v="2017-08-25T05:00:00"/>
    <b v="0"/>
    <b v="0"/>
    <s v="theater/plays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8"/>
    <x v="357"/>
    <d v="2019-01-16T06:00:00"/>
    <b v="0"/>
    <b v="1"/>
    <s v="film &amp; video/documentary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9"/>
    <x v="358"/>
    <d v="2015-12-12T06:00:00"/>
    <b v="0"/>
    <b v="0"/>
    <s v="music/indie rock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x v="360"/>
    <x v="359"/>
    <d v="2014-07-12T05:00:00"/>
    <b v="0"/>
    <b v="0"/>
    <s v="music/rock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361"/>
    <x v="12"/>
    <d v="2019-11-05T06:00:00"/>
    <b v="0"/>
    <b v="0"/>
    <s v="theater/plays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x v="362"/>
    <x v="360"/>
    <d v="2018-06-28T05:00:00"/>
    <b v="0"/>
    <b v="0"/>
    <s v="film &amp; video/documentary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3"/>
    <x v="361"/>
    <d v="2011-11-10T06:00:00"/>
    <b v="0"/>
    <b v="0"/>
    <s v="theater/plays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4"/>
    <x v="362"/>
    <d v="2013-06-28T05:00:00"/>
    <b v="0"/>
    <b v="0"/>
    <s v="theater/plays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5"/>
    <x v="363"/>
    <d v="2015-07-24T05:00:00"/>
    <b v="0"/>
    <b v="0"/>
    <s v="theater/plays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x v="366"/>
    <x v="364"/>
    <d v="2017-11-04T05:00:00"/>
    <b v="0"/>
    <b v="0"/>
    <s v="photography/photography books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x v="285"/>
    <x v="210"/>
    <d v="2019-02-19T06:00:00"/>
    <b v="0"/>
    <b v="1"/>
    <s v="food/food trucks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7"/>
    <x v="365"/>
    <d v="2017-03-09T06:00:00"/>
    <b v="1"/>
    <b v="1"/>
    <s v="film &amp; video/documentary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8"/>
    <x v="366"/>
    <d v="2019-04-30T05:00:00"/>
    <b v="0"/>
    <b v="0"/>
    <s v="publishing/nonfiction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9"/>
    <x v="367"/>
    <d v="2010-07-08T05:00:00"/>
    <b v="0"/>
    <b v="0"/>
    <s v="theater/plays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x v="370"/>
    <x v="368"/>
    <d v="2012-06-17T05:00:00"/>
    <b v="0"/>
    <b v="0"/>
    <s v="technology/wearables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x v="371"/>
    <x v="369"/>
    <d v="2012-01-06T06:00:00"/>
    <b v="0"/>
    <b v="0"/>
    <s v="music/indie rock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x v="372"/>
    <x v="370"/>
    <d v="2010-11-24T06:00:00"/>
    <b v="0"/>
    <b v="0"/>
    <s v="theater/plays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x v="373"/>
    <x v="371"/>
    <d v="2013-09-28T05:00:00"/>
    <b v="0"/>
    <b v="0"/>
    <s v="photography/photography books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x v="374"/>
    <x v="287"/>
    <d v="2014-01-16T06:00:00"/>
    <b v="0"/>
    <b v="0"/>
    <s v="publishing/nonfiction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5"/>
    <x v="372"/>
    <d v="2011-01-08T06:00:00"/>
    <b v="0"/>
    <b v="0"/>
    <s v="technology/wearables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6"/>
    <x v="373"/>
    <d v="2017-07-18T05:00:00"/>
    <b v="0"/>
    <b v="0"/>
    <s v="music/jazz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x v="377"/>
    <x v="374"/>
    <d v="2013-08-08T05:00:00"/>
    <b v="0"/>
    <b v="1"/>
    <s v="film &amp; video/documentary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8"/>
    <x v="375"/>
    <d v="2011-12-09T06:00:00"/>
    <b v="1"/>
    <b v="0"/>
    <s v="theater/plays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x v="379"/>
    <x v="376"/>
    <d v="2018-10-13T05:00:00"/>
    <b v="0"/>
    <b v="0"/>
    <s v="film &amp; video/drama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x v="380"/>
    <x v="377"/>
    <d v="2013-05-29T05:00:00"/>
    <b v="0"/>
    <b v="0"/>
    <s v="music/rock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x v="103"/>
    <x v="378"/>
    <d v="2018-05-10T05:00:00"/>
    <b v="0"/>
    <b v="1"/>
    <s v="film &amp; video/animation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81"/>
    <x v="379"/>
    <d v="2011-02-09T06:00:00"/>
    <b v="0"/>
    <b v="0"/>
    <s v="music/indie rock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x v="382"/>
    <x v="380"/>
    <d v="2013-09-07T05:00:00"/>
    <b v="0"/>
    <b v="1"/>
    <s v="photography/photography books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x v="383"/>
    <x v="381"/>
    <d v="2019-10-27T05:00:00"/>
    <b v="0"/>
    <b v="0"/>
    <s v="theater/plays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4"/>
    <x v="382"/>
    <d v="2012-02-22T06:00:00"/>
    <b v="0"/>
    <b v="1"/>
    <s v="film &amp; video/shorts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x v="385"/>
    <x v="125"/>
    <d v="2010-06-17T05:00:00"/>
    <b v="0"/>
    <b v="1"/>
    <s v="theater/plays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6"/>
    <x v="383"/>
    <d v="2017-11-17T06:00:00"/>
    <b v="0"/>
    <b v="0"/>
    <s v="theater/plays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x v="387"/>
    <x v="384"/>
    <d v="2018-07-24T05:00:00"/>
    <b v="0"/>
    <b v="0"/>
    <s v="theater/plays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x v="388"/>
    <x v="385"/>
    <d v="2013-02-11T06:00:00"/>
    <b v="1"/>
    <b v="0"/>
    <s v="film &amp; video/documentary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x v="389"/>
    <x v="386"/>
    <d v="2019-10-20T05:00:00"/>
    <b v="0"/>
    <b v="0"/>
    <s v="theater/plays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x v="390"/>
    <x v="387"/>
    <d v="2016-07-10T05:00:00"/>
    <b v="0"/>
    <b v="0"/>
    <s v="film &amp; video/documentary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x v="391"/>
    <x v="388"/>
    <d v="2017-04-22T05:00:00"/>
    <b v="0"/>
    <b v="0"/>
    <s v="music/rock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x v="277"/>
    <d v="2015-04-28T05:00:00"/>
    <b v="0"/>
    <b v="0"/>
    <s v="games/mobile games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92"/>
    <x v="389"/>
    <d v="2017-05-31T05:00:00"/>
    <b v="0"/>
    <b v="0"/>
    <s v="theater/plays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x v="393"/>
    <x v="390"/>
    <d v="2014-01-13T06:00:00"/>
    <b v="0"/>
    <b v="0"/>
    <s v="publishing/fiction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x v="394"/>
    <x v="391"/>
    <d v="2018-12-24T06:00:00"/>
    <b v="0"/>
    <b v="0"/>
    <s v="film &amp; video/animation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5"/>
    <x v="392"/>
    <d v="2010-04-28T05:00:00"/>
    <b v="0"/>
    <b v="1"/>
    <s v="food/food trucks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x v="396"/>
    <x v="393"/>
    <d v="2012-01-30T06:00:00"/>
    <b v="0"/>
    <b v="0"/>
    <s v="theater/plays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7"/>
    <x v="394"/>
    <d v="2011-01-26T06:00:00"/>
    <b v="0"/>
    <b v="1"/>
    <s v="film &amp; video/documentary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x v="398"/>
    <x v="395"/>
    <d v="2018-11-27T06:00:00"/>
    <b v="0"/>
    <b v="0"/>
    <s v="theater/plays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x v="399"/>
    <x v="396"/>
    <d v="2012-05-07T05:00:00"/>
    <b v="0"/>
    <b v="0"/>
    <s v="film &amp; video/documentary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x v="348"/>
    <x v="397"/>
    <d v="2011-12-28T06:00:00"/>
    <b v="0"/>
    <b v="0"/>
    <s v="technology/web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400"/>
    <x v="398"/>
    <d v="2017-07-09T05:00:00"/>
    <b v="0"/>
    <b v="0"/>
    <s v="theater/plays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x v="401"/>
    <x v="399"/>
    <d v="2017-07-29T05:00:00"/>
    <b v="0"/>
    <b v="1"/>
    <s v="technology/wearables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2"/>
    <x v="400"/>
    <d v="2010-05-07T05:00:00"/>
    <b v="0"/>
    <b v="1"/>
    <s v="theater/plays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x v="403"/>
    <x v="116"/>
    <d v="2011-09-24T05:00:00"/>
    <b v="0"/>
    <b v="1"/>
    <s v="food/food trucks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x v="404"/>
    <x v="401"/>
    <d v="2018-04-24T05:00:00"/>
    <b v="0"/>
    <b v="0"/>
    <s v="music/indie rock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5"/>
    <x v="402"/>
    <d v="2015-08-03T05:00:00"/>
    <b v="0"/>
    <b v="0"/>
    <s v="photography/photography books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x v="406"/>
    <x v="403"/>
    <d v="2013-03-06T06:00:00"/>
    <b v="0"/>
    <b v="0"/>
    <s v="theater/plays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7"/>
    <x v="404"/>
    <d v="2014-10-15T05:00:00"/>
    <b v="0"/>
    <b v="1"/>
    <s v="theater/plays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8"/>
    <x v="405"/>
    <d v="2011-02-18T06:00:00"/>
    <b v="0"/>
    <b v="0"/>
    <s v="film &amp; video/animation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x v="409"/>
    <x v="406"/>
    <d v="2014-03-10T05:00:00"/>
    <b v="0"/>
    <b v="1"/>
    <s v="photography/photography books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x v="410"/>
    <x v="407"/>
    <d v="2019-11-02T05:00:00"/>
    <b v="0"/>
    <b v="0"/>
    <s v="theater/plays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x v="312"/>
    <x v="408"/>
    <d v="2018-07-09T05:00:00"/>
    <b v="1"/>
    <b v="0"/>
    <s v="theater/plays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x v="411"/>
    <x v="409"/>
    <d v="2014-05-22T05:00:00"/>
    <b v="0"/>
    <b v="0"/>
    <s v="theater/plays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2"/>
    <x v="410"/>
    <d v="2013-12-11T06:00:00"/>
    <b v="0"/>
    <b v="1"/>
    <s v="film &amp; video/documentary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x v="413"/>
    <x v="411"/>
    <d v="2016-12-15T06:00:00"/>
    <b v="1"/>
    <b v="0"/>
    <s v="theater/plays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x v="414"/>
    <x v="412"/>
    <d v="2014-12-27T06:00:00"/>
    <b v="0"/>
    <b v="1"/>
    <s v="theater/plays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x v="354"/>
    <x v="413"/>
    <d v="2019-04-21T05:00:00"/>
    <b v="0"/>
    <b v="0"/>
    <s v="music/jazz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x v="415"/>
    <x v="414"/>
    <d v="2015-09-16T05:00:00"/>
    <b v="0"/>
    <b v="1"/>
    <s v="film &amp; video/animation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6"/>
    <x v="415"/>
    <d v="2013-04-03T05:00:00"/>
    <b v="0"/>
    <b v="0"/>
    <s v="theater/plays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x v="417"/>
    <x v="416"/>
    <d v="2016-11-13T06:00:00"/>
    <b v="0"/>
    <b v="0"/>
    <s v="film &amp; video/science fiction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x v="418"/>
    <x v="417"/>
    <d v="2017-07-10T05:00:00"/>
    <b v="0"/>
    <b v="0"/>
    <s v="film &amp; video/television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x v="419"/>
    <x v="418"/>
    <d v="2012-05-24T05:00:00"/>
    <b v="0"/>
    <b v="0"/>
    <s v="technology/wearables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x v="420"/>
    <x v="419"/>
    <d v="2017-09-18T05:00:00"/>
    <b v="0"/>
    <b v="0"/>
    <s v="theater/plays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x v="421"/>
    <x v="420"/>
    <d v="2010-10-19T05:00:00"/>
    <b v="0"/>
    <b v="0"/>
    <s v="theater/plays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x v="422"/>
    <x v="421"/>
    <d v="2011-07-26T05:00:00"/>
    <b v="0"/>
    <b v="1"/>
    <s v="music/indie rock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3"/>
    <x v="422"/>
    <d v="2010-12-24T06:00:00"/>
    <b v="0"/>
    <b v="1"/>
    <s v="theater/plays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4"/>
    <x v="423"/>
    <d v="2012-12-20T06:00:00"/>
    <b v="0"/>
    <b v="0"/>
    <s v="technology/wearables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5"/>
    <x v="424"/>
    <d v="2018-01-04T06:00:00"/>
    <b v="0"/>
    <b v="0"/>
    <s v="film &amp; video/television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x v="426"/>
    <x v="425"/>
    <d v="2013-04-16T05:00:00"/>
    <b v="0"/>
    <b v="1"/>
    <s v="games/video games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x v="427"/>
    <x v="426"/>
    <d v="2019-03-23T05:00:00"/>
    <b v="0"/>
    <b v="0"/>
    <s v="games/video games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x v="428"/>
    <x v="427"/>
    <d v="2018-11-13T06:00:00"/>
    <b v="0"/>
    <b v="0"/>
    <s v="film &amp; video/animation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x v="429"/>
    <x v="428"/>
    <d v="2017-08-19T05:00:00"/>
    <b v="0"/>
    <b v="0"/>
    <s v="music/rock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30"/>
    <x v="429"/>
    <d v="2010-07-07T05:00:00"/>
    <b v="0"/>
    <b v="0"/>
    <s v="film &amp; video/drama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31"/>
    <x v="411"/>
    <d v="2017-01-11T06:00:00"/>
    <b v="0"/>
    <b v="0"/>
    <s v="film &amp; video/science fiction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x v="432"/>
    <x v="430"/>
    <d v="2013-11-26T06:00:00"/>
    <b v="0"/>
    <b v="1"/>
    <s v="film &amp; video/drama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3"/>
    <x v="431"/>
    <d v="2011-10-16T05:00:00"/>
    <b v="0"/>
    <b v="0"/>
    <s v="theater/plays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4"/>
    <x v="432"/>
    <d v="2018-02-10T06:00:00"/>
    <b v="0"/>
    <b v="1"/>
    <s v="music/indie rock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5"/>
    <x v="433"/>
    <d v="2016-10-16T05:00:00"/>
    <b v="0"/>
    <b v="0"/>
    <s v="theater/plays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6"/>
    <x v="434"/>
    <d v="2010-05-11T05:00:00"/>
    <b v="0"/>
    <b v="0"/>
    <s v="theater/plays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7"/>
    <x v="435"/>
    <d v="2015-01-22T06:00:00"/>
    <b v="0"/>
    <b v="0"/>
    <s v="film &amp; video/documentary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438"/>
    <x v="8"/>
    <d v="2010-08-12T05:00:00"/>
    <b v="0"/>
    <b v="0"/>
    <s v="theater/plays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x v="439"/>
    <x v="436"/>
    <d v="2014-05-18T05:00:00"/>
    <b v="0"/>
    <b v="0"/>
    <s v="film &amp; video/drama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x v="440"/>
    <x v="385"/>
    <d v="2013-03-09T06:00:00"/>
    <b v="0"/>
    <b v="0"/>
    <s v="games/mobile games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41"/>
    <x v="437"/>
    <d v="2014-01-04T06:00:00"/>
    <b v="0"/>
    <b v="0"/>
    <s v="film &amp; video/animation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x v="442"/>
    <x v="438"/>
    <d v="2018-02-25T06:00:00"/>
    <b v="0"/>
    <b v="0"/>
    <s v="theater/plays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x v="443"/>
    <x v="439"/>
    <d v="2018-02-05T06:00:00"/>
    <b v="0"/>
    <b v="0"/>
    <s v="publishing/translations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x v="444"/>
    <x v="440"/>
    <d v="2013-06-07T05:00:00"/>
    <b v="0"/>
    <b v="1"/>
    <s v="technology/wearables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x v="445"/>
    <x v="441"/>
    <d v="2015-11-30T06:00:00"/>
    <b v="0"/>
    <b v="1"/>
    <s v="technology/web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x v="368"/>
    <x v="442"/>
    <d v="2019-04-30T05:00:00"/>
    <b v="0"/>
    <b v="0"/>
    <s v="theater/plays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x v="446"/>
    <x v="443"/>
    <d v="2015-05-20T05:00:00"/>
    <b v="0"/>
    <b v="0"/>
    <s v="film &amp; video/drama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x v="447"/>
    <x v="315"/>
    <d v="2016-12-19T06:00:00"/>
    <b v="0"/>
    <b v="0"/>
    <s v="technology/wearables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x v="448"/>
    <x v="444"/>
    <d v="2012-05-02T05:00:00"/>
    <b v="0"/>
    <b v="1"/>
    <s v="food/food trucks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178"/>
    <x v="445"/>
    <d v="2019-05-04T05:00:00"/>
    <b v="0"/>
    <b v="0"/>
    <s v="music/rock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x v="449"/>
    <x v="446"/>
    <d v="2018-06-27T05:00:00"/>
    <b v="0"/>
    <b v="0"/>
    <s v="music/electric music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x v="450"/>
    <x v="447"/>
    <d v="2014-12-17T06:00:00"/>
    <b v="0"/>
    <b v="0"/>
    <s v="film &amp; video/television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51"/>
    <x v="448"/>
    <d v="2013-06-29T05:00:00"/>
    <b v="0"/>
    <b v="1"/>
    <s v="publishing/translations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452"/>
    <x v="342"/>
    <d v="2018-08-16T05:00:00"/>
    <b v="0"/>
    <b v="0"/>
    <s v="publishing/fiction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53"/>
    <x v="449"/>
    <d v="2011-07-23T05:00:00"/>
    <b v="0"/>
    <b v="0"/>
    <s v="film &amp; video/science fiction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x v="454"/>
    <x v="450"/>
    <d v="2015-03-21T05:00:00"/>
    <b v="0"/>
    <b v="0"/>
    <s v="technology/wearables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x v="455"/>
    <x v="451"/>
    <d v="2017-07-31T05:00:00"/>
    <b v="0"/>
    <b v="0"/>
    <s v="food/food trucks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x v="456"/>
    <x v="452"/>
    <d v="2010-03-20T05:00:00"/>
    <b v="0"/>
    <b v="1"/>
    <s v="photography/photography books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7"/>
    <x v="453"/>
    <d v="2014-11-12T06:00:00"/>
    <b v="0"/>
    <b v="1"/>
    <s v="theater/plays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8"/>
    <x v="454"/>
    <d v="2012-03-06T06:00:00"/>
    <b v="0"/>
    <b v="1"/>
    <s v="publishing/fiction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x v="459"/>
    <x v="455"/>
    <d v="2019-12-19T06:00:00"/>
    <b v="0"/>
    <b v="0"/>
    <s v="theater/plays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x v="460"/>
    <x v="456"/>
    <d v="2014-09-22T05:00:00"/>
    <b v="0"/>
    <b v="1"/>
    <s v="food/food trucks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61"/>
    <x v="457"/>
    <d v="2019-07-21T05:00:00"/>
    <b v="0"/>
    <b v="0"/>
    <s v="theater/plays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62"/>
    <x v="458"/>
    <d v="2018-03-24T05:00:00"/>
    <b v="0"/>
    <b v="1"/>
    <s v="publishing/translations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x v="463"/>
    <x v="459"/>
    <d v="2017-05-23T05:00:00"/>
    <b v="0"/>
    <b v="0"/>
    <s v="theater/plays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4"/>
    <x v="460"/>
    <d v="2016-02-20T06:00:00"/>
    <b v="0"/>
    <b v="0"/>
    <s v="theater/plays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x v="465"/>
    <x v="461"/>
    <d v="2010-08-21T05:00:00"/>
    <b v="0"/>
    <b v="0"/>
    <s v="technology/wearables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6"/>
    <x v="462"/>
    <d v="2019-11-24T06:00:00"/>
    <b v="0"/>
    <b v="0"/>
    <s v="journalism/audio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7"/>
    <x v="463"/>
    <d v="2013-07-27T05:00:00"/>
    <b v="0"/>
    <b v="1"/>
    <s v="food/food trucks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x v="468"/>
    <x v="464"/>
    <d v="2010-07-12T05:00:00"/>
    <b v="1"/>
    <b v="1"/>
    <s v="film &amp; video/shorts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x v="469"/>
    <x v="465"/>
    <d v="2019-07-12T05:00:00"/>
    <b v="0"/>
    <b v="0"/>
    <s v="photography/photography books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x v="470"/>
    <x v="466"/>
    <d v="2012-03-23T05:00:00"/>
    <b v="0"/>
    <b v="0"/>
    <s v="technology/wearables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71"/>
    <x v="467"/>
    <d v="2014-06-14T05:00:00"/>
    <b v="0"/>
    <b v="0"/>
    <s v="theater/plays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x v="472"/>
    <x v="468"/>
    <d v="2017-06-07T05:00:00"/>
    <b v="0"/>
    <b v="0"/>
    <s v="film &amp; video/animation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x v="473"/>
    <x v="469"/>
    <d v="2016-12-20T06:00:00"/>
    <b v="0"/>
    <b v="1"/>
    <s v="technology/wearables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4"/>
    <x v="470"/>
    <d v="2015-01-03T06:00:00"/>
    <b v="0"/>
    <b v="0"/>
    <s v="technology/web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5"/>
    <x v="471"/>
    <d v="2016-03-20T05:00:00"/>
    <b v="0"/>
    <b v="1"/>
    <s v="film &amp; video/documentary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x v="380"/>
    <x v="472"/>
    <d v="2013-05-29T05:00:00"/>
    <b v="0"/>
    <b v="1"/>
    <s v="theater/plays"/>
    <x v="3"/>
    <x v="3"/>
    <n v="0"/>
    <n v="0"/>
  </r>
  <r>
    <n v="501"/>
    <s v="Mccann-Le"/>
    <s v="Focused coherent methodology"/>
    <n v="153600"/>
    <n v="107743"/>
    <x v="0"/>
    <n v="1796"/>
    <x v="1"/>
    <s v="USD"/>
    <n v="1363064400"/>
    <x v="353"/>
    <x v="473"/>
    <d v="2013-03-14T05:00:00"/>
    <b v="0"/>
    <b v="0"/>
    <s v="film &amp; video/documentary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x v="476"/>
    <x v="474"/>
    <d v="2012-08-25T05:00:00"/>
    <b v="0"/>
    <b v="1"/>
    <s v="games/video games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x v="477"/>
    <x v="72"/>
    <d v="2015-07-21T05:00:00"/>
    <b v="0"/>
    <b v="0"/>
    <s v="film &amp; video/drama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x v="478"/>
    <x v="443"/>
    <d v="2015-05-19T05:00:00"/>
    <b v="0"/>
    <b v="0"/>
    <s v="music/rock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x v="479"/>
    <x v="475"/>
    <d v="2013-04-19T05:00:00"/>
    <b v="0"/>
    <b v="1"/>
    <s v="publishing/radio &amp; podcasts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480"/>
    <x v="81"/>
    <d v="2017-12-10T06:00:00"/>
    <b v="0"/>
    <b v="1"/>
    <s v="theater/plays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81"/>
    <x v="476"/>
    <d v="2013-05-28T05:00:00"/>
    <b v="0"/>
    <b v="1"/>
    <s v="technology/web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x v="482"/>
    <x v="192"/>
    <d v="2018-08-19T05:00:00"/>
    <b v="0"/>
    <b v="0"/>
    <s v="theater/plays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x v="483"/>
    <x v="477"/>
    <d v="2012-05-15T05:00:00"/>
    <b v="0"/>
    <b v="0"/>
    <s v="theater/plays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x v="484"/>
    <x v="478"/>
    <d v="2018-06-24T05:00:00"/>
    <b v="0"/>
    <b v="0"/>
    <s v="film &amp; video/drama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x v="265"/>
    <x v="479"/>
    <d v="2019-08-04T05:00:00"/>
    <b v="0"/>
    <b v="0"/>
    <s v="theater/plays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x v="485"/>
    <x v="480"/>
    <d v="2014-07-06T05:00:00"/>
    <b v="0"/>
    <b v="1"/>
    <s v="games/video games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486"/>
    <x v="180"/>
    <d v="2010-09-11T05:00:00"/>
    <b v="0"/>
    <b v="0"/>
    <s v="film &amp; video/television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12"/>
    <x v="481"/>
    <d v="2013-12-11T06:00:00"/>
    <b v="0"/>
    <b v="1"/>
    <s v="music/rock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x v="487"/>
    <x v="482"/>
    <d v="2011-12-25T06:00:00"/>
    <b v="0"/>
    <b v="1"/>
    <s v="theater/plays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488"/>
    <x v="194"/>
    <d v="2010-09-13T05:00:00"/>
    <b v="0"/>
    <b v="0"/>
    <s v="publishing/nonfiction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x v="489"/>
    <x v="483"/>
    <d v="2017-05-10T05:00:00"/>
    <b v="0"/>
    <b v="0"/>
    <s v="food/food trucks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42"/>
    <x v="484"/>
    <d v="2018-02-25T06:00:00"/>
    <b v="0"/>
    <b v="1"/>
    <s v="film &amp; video/animation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x v="437"/>
    <x v="355"/>
    <d v="2015-01-22T06:00:00"/>
    <b v="0"/>
    <b v="1"/>
    <s v="music/rock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90"/>
    <x v="485"/>
    <d v="2019-04-22T05:00:00"/>
    <b v="0"/>
    <b v="0"/>
    <s v="theater/plays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x v="491"/>
    <x v="486"/>
    <d v="2016-08-29T05:00:00"/>
    <b v="0"/>
    <b v="1"/>
    <s v="film &amp; video/drama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163"/>
    <x v="487"/>
    <d v="2012-07-15T05:00:00"/>
    <b v="0"/>
    <b v="0"/>
    <s v="film &amp; video/shorts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92"/>
    <x v="488"/>
    <d v="2010-03-09T06:00:00"/>
    <b v="0"/>
    <b v="0"/>
    <s v="film &amp; video/shorts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x v="493"/>
    <x v="489"/>
    <d v="2010-05-09T05:00:00"/>
    <b v="0"/>
    <b v="0"/>
    <s v="theater/plays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4"/>
    <x v="490"/>
    <d v="2010-11-27T06:00:00"/>
    <b v="0"/>
    <b v="0"/>
    <s v="technology/wearables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495"/>
    <x v="312"/>
    <d v="2016-02-01T06:00:00"/>
    <b v="0"/>
    <b v="1"/>
    <s v="theater/plays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6"/>
    <x v="491"/>
    <d v="2016-03-12T06:00:00"/>
    <b v="0"/>
    <b v="0"/>
    <s v="film &amp; video/animation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x v="497"/>
    <x v="492"/>
    <d v="2014-01-07T06:00:00"/>
    <b v="0"/>
    <b v="0"/>
    <s v="music/indie rock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x v="180"/>
    <x v="493"/>
    <d v="2014-06-07T05:00:00"/>
    <b v="0"/>
    <b v="0"/>
    <s v="games/video games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8"/>
    <x v="494"/>
    <d v="2010-09-14T05:00:00"/>
    <b v="0"/>
    <b v="1"/>
    <s v="publishing/fiction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9"/>
    <x v="495"/>
    <d v="2014-01-06T06:00:00"/>
    <b v="0"/>
    <b v="0"/>
    <s v="games/video games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x v="500"/>
    <x v="496"/>
    <d v="2018-01-26T06:00:00"/>
    <b v="0"/>
    <b v="0"/>
    <s v="theater/plays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50"/>
    <x v="497"/>
    <d v="2013-08-29T05:00:00"/>
    <b v="0"/>
    <b v="0"/>
    <s v="music/indie rock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501"/>
    <x v="498"/>
    <d v="2018-08-18T05:00:00"/>
    <b v="0"/>
    <b v="1"/>
    <s v="film &amp; video/drama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x v="502"/>
    <x v="499"/>
    <d v="2018-06-10T05:00:00"/>
    <b v="0"/>
    <b v="1"/>
    <s v="theater/plays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x v="52"/>
    <x v="500"/>
    <d v="2010-09-19T05:00:00"/>
    <b v="0"/>
    <b v="0"/>
    <s v="publishing/fiction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3"/>
    <x v="501"/>
    <d v="2018-09-22T05:00:00"/>
    <b v="1"/>
    <b v="1"/>
    <s v="film &amp; video/documentary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4"/>
    <x v="502"/>
    <d v="2013-10-08T05:00:00"/>
    <b v="0"/>
    <b v="0"/>
    <s v="games/mobile games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5"/>
    <x v="503"/>
    <d v="2019-07-07T05:00:00"/>
    <b v="0"/>
    <b v="1"/>
    <s v="food/food trucks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x v="506"/>
    <x v="504"/>
    <d v="2018-05-27T05:00:00"/>
    <b v="0"/>
    <b v="0"/>
    <s v="photography/photography books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7"/>
    <x v="505"/>
    <d v="2015-07-06T05:00:00"/>
    <b v="0"/>
    <b v="0"/>
    <s v="games/mobile games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x v="508"/>
    <x v="506"/>
    <d v="2016-02-21T06:00:00"/>
    <b v="0"/>
    <b v="0"/>
    <s v="music/indie rock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9"/>
    <x v="507"/>
    <d v="2013-09-26T05:00:00"/>
    <b v="0"/>
    <b v="0"/>
    <s v="games/video games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x v="510"/>
    <x v="508"/>
    <d v="2016-01-21T06:00:00"/>
    <b v="0"/>
    <b v="0"/>
    <s v="music/rock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x v="511"/>
    <x v="509"/>
    <d v="2020-01-14T06:00:00"/>
    <b v="0"/>
    <b v="0"/>
    <s v="theater/plays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2"/>
    <x v="510"/>
    <d v="2018-09-20T05:00:00"/>
    <b v="0"/>
    <b v="1"/>
    <s v="theater/plays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x v="513"/>
    <x v="511"/>
    <d v="2015-02-06T06:00:00"/>
    <b v="0"/>
    <b v="0"/>
    <s v="film &amp; video/drama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x v="514"/>
    <x v="512"/>
    <d v="2016-04-14T05:00:00"/>
    <b v="0"/>
    <b v="0"/>
    <s v="theater/plays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5"/>
    <x v="513"/>
    <d v="2013-06-06T05:00:00"/>
    <b v="0"/>
    <b v="0"/>
    <s v="technology/wearables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6"/>
    <x v="514"/>
    <d v="2012-03-21T05:00:00"/>
    <b v="0"/>
    <b v="0"/>
    <s v="music/indie rock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x v="517"/>
    <x v="515"/>
    <d v="2015-01-29T06:00:00"/>
    <b v="0"/>
    <b v="1"/>
    <s v="technology/web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8"/>
    <x v="516"/>
    <d v="2016-11-28T06:00:00"/>
    <b v="0"/>
    <b v="0"/>
    <s v="theater/plays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9"/>
    <x v="517"/>
    <d v="2011-01-03T06:00:00"/>
    <b v="0"/>
    <b v="0"/>
    <s v="music/rock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20"/>
    <x v="518"/>
    <d v="2016-12-25T06:00:00"/>
    <b v="0"/>
    <b v="0"/>
    <s v="music/indie rock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x v="219"/>
    <x v="519"/>
    <d v="2014-05-03T05:00:00"/>
    <b v="0"/>
    <b v="0"/>
    <s v="music/rock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x v="521"/>
    <x v="520"/>
    <d v="2011-09-13T05:00:00"/>
    <b v="0"/>
    <b v="1"/>
    <s v="publishing/translations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x v="522"/>
    <x v="521"/>
    <d v="2015-10-05T05:00:00"/>
    <b v="0"/>
    <b v="1"/>
    <s v="film &amp; video/science fiction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x v="523"/>
    <x v="522"/>
    <d v="2016-04-07T05:00:00"/>
    <b v="0"/>
    <b v="0"/>
    <s v="theater/plays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4"/>
    <x v="523"/>
    <d v="2016-08-09T05:00:00"/>
    <b v="0"/>
    <b v="0"/>
    <s v="theater/plays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x v="348"/>
    <x v="524"/>
    <d v="2011-12-28T06:00:00"/>
    <b v="0"/>
    <b v="0"/>
    <s v="film &amp; video/animation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x v="280"/>
    <x v="525"/>
    <d v="2011-10-19T05:00:00"/>
    <b v="0"/>
    <b v="0"/>
    <s v="theater/plays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x v="525"/>
    <x v="188"/>
    <d v="2019-03-14T05:00:00"/>
    <b v="0"/>
    <b v="0"/>
    <s v="music/rock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x v="526"/>
    <d v="2018-12-03T06:00:00"/>
    <b v="0"/>
    <b v="0"/>
    <s v="film &amp; video/documentary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x v="527"/>
    <d v="2015-03-23T05:00:00"/>
    <b v="0"/>
    <b v="0"/>
    <s v="theater/plays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x v="528"/>
    <d v="2011-12-05T06:00:00"/>
    <b v="0"/>
    <b v="0"/>
    <s v="theater/plays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x v="529"/>
    <x v="522"/>
    <d v="2016-03-18T05:00:00"/>
    <b v="0"/>
    <b v="1"/>
    <s v="music/electric music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x v="360"/>
    <x v="529"/>
    <d v="2014-07-12T05:00:00"/>
    <b v="0"/>
    <b v="0"/>
    <s v="music/rock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x v="254"/>
    <x v="530"/>
    <d v="2010-08-29T05:00:00"/>
    <b v="0"/>
    <b v="0"/>
    <s v="theater/plays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0"/>
    <x v="531"/>
    <d v="2011-01-23T06:00:00"/>
    <b v="0"/>
    <b v="0"/>
    <s v="film &amp; video/animation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x v="531"/>
    <x v="515"/>
    <d v="2014-12-26T06:00:00"/>
    <b v="0"/>
    <b v="1"/>
    <s v="music/rock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x v="532"/>
    <d v="2015-08-05T05:00:00"/>
    <b v="0"/>
    <b v="0"/>
    <s v="film &amp; video/shorts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x v="533"/>
    <d v="2015-10-14T05:00:00"/>
    <b v="0"/>
    <b v="1"/>
    <s v="music/rock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x v="534"/>
    <x v="409"/>
    <d v="2014-05-04T05:00:00"/>
    <b v="0"/>
    <b v="0"/>
    <s v="journalism/audio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x v="535"/>
    <x v="534"/>
    <d v="2019-12-17T06:00:00"/>
    <b v="0"/>
    <b v="1"/>
    <s v="food/food trucks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x v="536"/>
    <x v="53"/>
    <d v="2014-05-23T05:00:00"/>
    <b v="0"/>
    <b v="1"/>
    <s v="theater/plays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7"/>
    <x v="535"/>
    <d v="2017-11-18T06:00:00"/>
    <b v="0"/>
    <b v="0"/>
    <s v="theater/plays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x v="538"/>
    <x v="536"/>
    <d v="2011-04-06T05:00:00"/>
    <b v="0"/>
    <b v="0"/>
    <s v="music/jazz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x v="539"/>
    <x v="537"/>
    <d v="2011-12-04T06:00:00"/>
    <b v="0"/>
    <b v="0"/>
    <s v="film &amp; video/science fiction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x v="540"/>
    <x v="538"/>
    <d v="2011-08-19T05:00:00"/>
    <b v="0"/>
    <b v="0"/>
    <s v="music/jazz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x v="541"/>
    <x v="539"/>
    <d v="2014-03-06T06:00:00"/>
    <b v="0"/>
    <b v="0"/>
    <s v="theater/plays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2"/>
    <x v="540"/>
    <d v="2011-05-14T05:00:00"/>
    <b v="0"/>
    <b v="0"/>
    <s v="technology/web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x v="543"/>
    <x v="505"/>
    <d v="2015-06-15T05:00:00"/>
    <b v="0"/>
    <b v="1"/>
    <s v="games/video games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4"/>
    <x v="541"/>
    <d v="2012-03-08T06:00:00"/>
    <b v="0"/>
    <b v="0"/>
    <s v="film &amp; video/documentary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5"/>
    <x v="542"/>
    <d v="2012-05-09T05:00:00"/>
    <b v="0"/>
    <b v="0"/>
    <s v="technology/web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x v="546"/>
    <x v="543"/>
    <d v="2010-03-28T05:00:00"/>
    <b v="0"/>
    <b v="0"/>
    <s v="publishing/translations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x v="547"/>
    <x v="544"/>
    <d v="2010-12-06T06:00:00"/>
    <b v="0"/>
    <b v="0"/>
    <s v="music/rock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x v="548"/>
    <x v="35"/>
    <d v="2019-03-12T05:00:00"/>
    <b v="0"/>
    <b v="1"/>
    <s v="food/food trucks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x v="298"/>
    <x v="152"/>
    <d v="2010-04-25T05:00:00"/>
    <b v="0"/>
    <b v="0"/>
    <s v="theater/plays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9"/>
    <x v="545"/>
    <d v="2015-07-12T05:00:00"/>
    <b v="0"/>
    <b v="0"/>
    <s v="film &amp; video/documentary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x v="550"/>
    <x v="546"/>
    <d v="2015-01-01T06:00:00"/>
    <b v="0"/>
    <b v="0"/>
    <s v="publishing/radio &amp; podcasts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x v="551"/>
    <x v="547"/>
    <d v="2010-07-24T05:00:00"/>
    <b v="0"/>
    <b v="0"/>
    <s v="games/video games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52"/>
    <x v="548"/>
    <d v="2014-06-08T05:00:00"/>
    <b v="0"/>
    <b v="0"/>
    <s v="theater/plays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238"/>
    <x v="549"/>
    <d v="2014-04-08T05:00:00"/>
    <b v="0"/>
    <b v="0"/>
    <s v="film &amp; video/animation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3"/>
    <x v="550"/>
    <d v="2016-06-30T05:00:00"/>
    <b v="0"/>
    <b v="1"/>
    <s v="theater/plays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4"/>
    <x v="551"/>
    <d v="2010-04-06T05:00:00"/>
    <b v="0"/>
    <b v="1"/>
    <s v="theater/plays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x v="496"/>
    <x v="552"/>
    <d v="2016-03-12T06:00:00"/>
    <b v="0"/>
    <b v="1"/>
    <s v="film &amp; video/drama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555"/>
    <x v="462"/>
    <d v="2019-12-05T06:00:00"/>
    <b v="0"/>
    <b v="0"/>
    <s v="theater/plays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6"/>
    <x v="553"/>
    <d v="2010-07-14T05:00:00"/>
    <b v="0"/>
    <b v="0"/>
    <s v="music/rock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7"/>
    <x v="554"/>
    <d v="2015-02-20T06:00:00"/>
    <b v="0"/>
    <b v="0"/>
    <s v="film &amp; video/documentary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x v="558"/>
    <x v="555"/>
    <d v="2013-08-11T05:00:00"/>
    <b v="0"/>
    <b v="0"/>
    <s v="food/food trucks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x v="559"/>
    <x v="548"/>
    <d v="2014-06-16T05:00:00"/>
    <b v="1"/>
    <b v="0"/>
    <s v="technology/wearables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x v="560"/>
    <x v="62"/>
    <d v="2015-06-16T05:00:00"/>
    <b v="0"/>
    <b v="0"/>
    <s v="theater/plays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61"/>
    <x v="556"/>
    <d v="2019-05-15T05:00:00"/>
    <b v="0"/>
    <b v="0"/>
    <s v="theater/plays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62"/>
    <x v="557"/>
    <d v="2011-02-12T06:00:00"/>
    <b v="0"/>
    <b v="0"/>
    <s v="theater/plays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563"/>
    <x v="27"/>
    <d v="2015-11-13T06:00:00"/>
    <b v="0"/>
    <b v="0"/>
    <s v="publishing/nonfiction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x v="529"/>
    <x v="558"/>
    <d v="2016-03-18T05:00:00"/>
    <b v="0"/>
    <b v="0"/>
    <s v="music/rock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x v="564"/>
    <x v="559"/>
    <d v="2014-03-25T05:00:00"/>
    <b v="0"/>
    <b v="0"/>
    <s v="food/food trucks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x v="565"/>
    <x v="426"/>
    <d v="2019-03-10T06:00:00"/>
    <b v="0"/>
    <b v="1"/>
    <s v="music/jazz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x v="566"/>
    <x v="560"/>
    <d v="2019-02-02T06:00:00"/>
    <b v="0"/>
    <b v="0"/>
    <s v="film &amp; video/science fiction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7"/>
    <x v="561"/>
    <d v="2012-12-30T06:00:00"/>
    <b v="0"/>
    <b v="0"/>
    <s v="theater/plays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8"/>
    <x v="562"/>
    <d v="2013-08-06T05:00:00"/>
    <b v="0"/>
    <b v="0"/>
    <s v="theater/plays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x v="569"/>
    <x v="563"/>
    <d v="2010-11-15T06:00:00"/>
    <b v="0"/>
    <b v="0"/>
    <s v="music/electric music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70"/>
    <x v="564"/>
    <d v="2017-09-04T05:00:00"/>
    <b v="0"/>
    <b v="0"/>
    <s v="theater/plays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71"/>
    <x v="565"/>
    <d v="2017-01-29T06:00:00"/>
    <b v="0"/>
    <b v="0"/>
    <s v="theater/plays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72"/>
    <x v="566"/>
    <d v="2016-05-09T05:00:00"/>
    <b v="0"/>
    <b v="0"/>
    <s v="theater/plays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x v="573"/>
    <x v="567"/>
    <d v="2013-09-21T05:00:00"/>
    <b v="0"/>
    <b v="1"/>
    <s v="music/indie rock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x v="471"/>
    <x v="568"/>
    <d v="2014-06-14T05:00:00"/>
    <b v="0"/>
    <b v="0"/>
    <s v="theater/plays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x v="574"/>
    <x v="569"/>
    <d v="2013-05-23T05:00:00"/>
    <b v="0"/>
    <b v="0"/>
    <s v="publishing/nonfiction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x v="575"/>
    <x v="570"/>
    <d v="2011-05-07T05:00:00"/>
    <b v="1"/>
    <b v="1"/>
    <s v="theater/plays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6"/>
    <x v="571"/>
    <d v="2016-07-12T05:00:00"/>
    <b v="0"/>
    <b v="0"/>
    <s v="photography/photography books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7"/>
    <x v="572"/>
    <d v="2016-09-18T05:00:00"/>
    <b v="0"/>
    <b v="0"/>
    <s v="theater/plays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x v="578"/>
    <x v="573"/>
    <d v="2018-05-11T05:00:00"/>
    <b v="0"/>
    <b v="0"/>
    <s v="music/indie rock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x v="477"/>
    <x v="574"/>
    <d v="2015-07-21T05:00:00"/>
    <b v="0"/>
    <b v="0"/>
    <s v="theater/plays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79"/>
    <x v="511"/>
    <d v="2015-01-31T06:00:00"/>
    <b v="0"/>
    <b v="0"/>
    <s v="photography/photography books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80"/>
    <x v="575"/>
    <d v="2020-02-10T06:00:00"/>
    <b v="0"/>
    <b v="0"/>
    <s v="theater/plays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81"/>
    <x v="576"/>
    <d v="2010-10-07T05:00:00"/>
    <b v="0"/>
    <b v="1"/>
    <s v="theater/plays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82"/>
    <x v="577"/>
    <d v="2010-07-10T05:00:00"/>
    <b v="1"/>
    <b v="0"/>
    <s v="food/food trucks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81"/>
    <x v="578"/>
    <d v="2010-10-07T05:00:00"/>
    <b v="0"/>
    <b v="0"/>
    <s v="music/indie rock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83"/>
    <x v="579"/>
    <d v="2016-07-08T05:00:00"/>
    <b v="0"/>
    <b v="1"/>
    <s v="theater/plays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x v="584"/>
    <x v="580"/>
    <d v="2019-05-12T05:00:00"/>
    <b v="0"/>
    <b v="1"/>
    <s v="theater/plays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5"/>
    <x v="581"/>
    <d v="2019-03-30T05:00:00"/>
    <b v="0"/>
    <b v="0"/>
    <s v="theater/plays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x v="586"/>
    <x v="582"/>
    <d v="2014-11-20T06:00:00"/>
    <b v="0"/>
    <b v="0"/>
    <s v="theater/plays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x v="587"/>
    <x v="336"/>
    <d v="2015-11-11T06:00:00"/>
    <b v="0"/>
    <b v="0"/>
    <s v="film &amp; video/animation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8"/>
    <x v="583"/>
    <d v="2017-04-08T05:00:00"/>
    <b v="0"/>
    <b v="0"/>
    <s v="film &amp; video/television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x v="589"/>
    <x v="584"/>
    <d v="2013-03-13T05:00:00"/>
    <b v="0"/>
    <b v="0"/>
    <s v="film &amp; video/television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x v="590"/>
    <x v="585"/>
    <d v="2012-03-03T06:00:00"/>
    <b v="0"/>
    <b v="1"/>
    <s v="film &amp; video/animation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x v="591"/>
    <x v="586"/>
    <d v="2016-11-22T06:00:00"/>
    <b v="0"/>
    <b v="0"/>
    <s v="theater/plays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x v="592"/>
    <x v="587"/>
    <d v="2010-08-08T05:00:00"/>
    <b v="0"/>
    <b v="1"/>
    <s v="theater/plays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x v="593"/>
    <x v="588"/>
    <d v="2018-07-28T05:00:00"/>
    <b v="0"/>
    <b v="1"/>
    <s v="film &amp; video/drama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10"/>
    <x v="589"/>
    <d v="2016-01-21T06:00:00"/>
    <b v="0"/>
    <b v="0"/>
    <s v="theater/plays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4"/>
    <x v="590"/>
    <d v="2017-03-20T05:00:00"/>
    <b v="0"/>
    <b v="0"/>
    <s v="theater/plays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5"/>
    <x v="591"/>
    <d v="2018-12-26T06:00:00"/>
    <b v="0"/>
    <b v="0"/>
    <s v="technology/wearables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x v="596"/>
    <x v="592"/>
    <d v="2017-03-19T05:00:00"/>
    <b v="0"/>
    <b v="0"/>
    <s v="theater/plays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x v="597"/>
    <x v="593"/>
    <d v="2019-01-03T06:00:00"/>
    <b v="0"/>
    <b v="0"/>
    <s v="theater/plays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8"/>
    <x v="594"/>
    <d v="2018-10-17T05:00:00"/>
    <b v="0"/>
    <b v="1"/>
    <s v="music/rock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x v="599"/>
    <x v="595"/>
    <d v="2013-03-24T05:00:00"/>
    <b v="0"/>
    <b v="0"/>
    <s v="games/video games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x v="600"/>
    <x v="596"/>
    <d v="2018-05-03T05:00:00"/>
    <b v="0"/>
    <b v="0"/>
    <s v="publishing/translations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x v="601"/>
    <x v="597"/>
    <d v="2017-07-24T05:00:00"/>
    <b v="1"/>
    <b v="0"/>
    <s v="food/food trucks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x v="602"/>
    <x v="598"/>
    <d v="2010-10-31T05:00:00"/>
    <b v="1"/>
    <b v="1"/>
    <s v="theater/plays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x v="603"/>
    <x v="599"/>
    <d v="2014-08-04T05:00:00"/>
    <b v="0"/>
    <b v="0"/>
    <s v="music/jazz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x v="604"/>
    <x v="600"/>
    <d v="2014-03-09T06:00:00"/>
    <b v="0"/>
    <b v="0"/>
    <s v="film &amp; video/shorts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x v="292"/>
    <x v="601"/>
    <d v="2016-09-17T05:00:00"/>
    <b v="0"/>
    <b v="0"/>
    <s v="technology/web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5"/>
    <x v="602"/>
    <d v="2016-04-10T05:00:00"/>
    <b v="0"/>
    <b v="0"/>
    <s v="technology/web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606"/>
    <x v="335"/>
    <d v="2015-08-29T05:00:00"/>
    <b v="0"/>
    <b v="0"/>
    <s v="music/metal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7"/>
    <x v="603"/>
    <d v="2017-03-15T05:00:00"/>
    <b v="1"/>
    <b v="0"/>
    <s v="photography/photography books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8"/>
    <x v="604"/>
    <d v="2018-01-02T06:00:00"/>
    <b v="0"/>
    <b v="0"/>
    <s v="food/food trucks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x v="609"/>
    <x v="605"/>
    <d v="2018-01-12T06:00:00"/>
    <b v="0"/>
    <b v="0"/>
    <s v="film &amp; video/science fiction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10"/>
    <x v="606"/>
    <d v="2015-09-22T05:00:00"/>
    <b v="0"/>
    <b v="0"/>
    <s v="music/rock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x v="611"/>
    <x v="65"/>
    <d v="2011-01-28T06:00:00"/>
    <b v="0"/>
    <b v="0"/>
    <s v="film &amp; video/documentary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x v="612"/>
    <x v="607"/>
    <d v="2015-08-30T05:00:00"/>
    <b v="1"/>
    <b v="0"/>
    <s v="theater/plays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x v="613"/>
    <x v="608"/>
    <d v="2012-04-27T05:00:00"/>
    <b v="0"/>
    <b v="0"/>
    <s v="music/jazz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x v="614"/>
    <x v="609"/>
    <d v="2018-12-13T06:00:00"/>
    <b v="0"/>
    <b v="0"/>
    <s v="theater/plays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x v="615"/>
    <x v="610"/>
    <d v="2010-10-30T05:00:00"/>
    <b v="0"/>
    <b v="0"/>
    <s v="theater/plays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x v="616"/>
    <x v="541"/>
    <d v="2012-03-01T06:00:00"/>
    <b v="0"/>
    <b v="0"/>
    <s v="music/jazz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x v="453"/>
    <x v="611"/>
    <d v="2011-07-23T05:00:00"/>
    <b v="0"/>
    <b v="1"/>
    <s v="film &amp; video/documentary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x v="617"/>
    <x v="612"/>
    <d v="2013-09-05T05:00:00"/>
    <b v="0"/>
    <b v="1"/>
    <s v="theater/plays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8"/>
    <x v="613"/>
    <d v="2014-09-19T05:00:00"/>
    <b v="0"/>
    <b v="0"/>
    <s v="journalism/audio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9"/>
    <x v="614"/>
    <d v="2012-08-13T05:00:00"/>
    <b v="0"/>
    <b v="0"/>
    <s v="theater/plays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20"/>
    <x v="615"/>
    <d v="2017-07-05T05:00:00"/>
    <b v="0"/>
    <b v="0"/>
    <s v="theater/plays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621"/>
    <x v="90"/>
    <d v="2016-03-08T06:00:00"/>
    <b v="0"/>
    <b v="0"/>
    <s v="music/indie rock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22"/>
    <x v="616"/>
    <d v="2010-08-04T05:00:00"/>
    <b v="0"/>
    <b v="1"/>
    <s v="theater/plays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x v="623"/>
    <x v="617"/>
    <d v="2018-03-31T05:00:00"/>
    <b v="0"/>
    <b v="0"/>
    <s v="theater/plays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24"/>
    <x v="618"/>
    <d v="2016-05-06T05:00:00"/>
    <b v="0"/>
    <b v="0"/>
    <s v="music/indie rock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x v="625"/>
    <x v="619"/>
    <d v="2011-10-05T05:00:00"/>
    <b v="0"/>
    <b v="0"/>
    <s v="photography/photography books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x v="626"/>
    <x v="620"/>
    <d v="2019-09-18T05:00:00"/>
    <b v="0"/>
    <b v="0"/>
    <s v="journalism/audio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7"/>
    <x v="621"/>
    <d v="2012-10-05T05:00:00"/>
    <b v="0"/>
    <b v="0"/>
    <s v="photography/photography books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x v="491"/>
    <x v="622"/>
    <d v="2016-08-29T05:00:00"/>
    <b v="0"/>
    <b v="0"/>
    <s v="publishing/fiction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x v="628"/>
    <x v="35"/>
    <d v="2019-01-21T06:00:00"/>
    <b v="0"/>
    <b v="0"/>
    <s v="film &amp; video/drama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x v="629"/>
    <x v="623"/>
    <d v="2019-10-23T05:00:00"/>
    <b v="0"/>
    <b v="1"/>
    <s v="food/food trucks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30"/>
    <x v="624"/>
    <d v="2019-12-16T06:00:00"/>
    <b v="0"/>
    <b v="1"/>
    <s v="games/mobile games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31"/>
    <x v="625"/>
    <d v="2011-12-27T06:00:00"/>
    <b v="0"/>
    <b v="0"/>
    <s v="theater/plays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x v="632"/>
    <x v="626"/>
    <d v="2013-12-20T06:00:00"/>
    <b v="0"/>
    <b v="0"/>
    <s v="theater/plays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x v="633"/>
    <x v="627"/>
    <d v="2018-09-18T05:00:00"/>
    <b v="0"/>
    <b v="0"/>
    <s v="theater/plays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x v="634"/>
    <x v="628"/>
    <d v="2010-07-19T05:00:00"/>
    <b v="0"/>
    <b v="0"/>
    <s v="publishing/nonfiction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x v="415"/>
    <x v="629"/>
    <d v="2015-09-16T05:00:00"/>
    <b v="0"/>
    <b v="0"/>
    <s v="theater/plays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5"/>
    <x v="630"/>
    <d v="2018-04-07T05:00:00"/>
    <b v="0"/>
    <b v="0"/>
    <s v="technology/wearables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07"/>
    <x v="631"/>
    <d v="2017-03-15T05:00:00"/>
    <b v="0"/>
    <b v="0"/>
    <s v="theater/plays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6"/>
    <x v="632"/>
    <d v="2019-01-26T06:00:00"/>
    <b v="0"/>
    <b v="1"/>
    <s v="film &amp; video/television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x v="637"/>
    <x v="633"/>
    <d v="2013-11-10T06:00:00"/>
    <b v="0"/>
    <b v="0"/>
    <s v="technology/web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x v="638"/>
    <x v="634"/>
    <d v="2011-12-03T06:00:00"/>
    <b v="0"/>
    <b v="1"/>
    <s v="film &amp; video/documentary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x v="639"/>
    <x v="635"/>
    <d v="2012-10-20T05:00:00"/>
    <b v="1"/>
    <b v="1"/>
    <s v="film &amp; video/documentary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x v="640"/>
    <x v="636"/>
    <d v="2019-07-27T05:00:00"/>
    <b v="0"/>
    <b v="0"/>
    <s v="music/rock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41"/>
    <x v="637"/>
    <d v="2017-11-03T05:00:00"/>
    <b v="0"/>
    <b v="0"/>
    <s v="theater/plays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x v="642"/>
    <x v="638"/>
    <d v="2018-01-03T06:00:00"/>
    <b v="0"/>
    <b v="0"/>
    <s v="theater/plays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445"/>
    <x v="639"/>
    <d v="2015-11-30T06:00:00"/>
    <b v="1"/>
    <b v="0"/>
    <s v="music/rock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x v="116"/>
    <x v="640"/>
    <d v="2015-04-21T05:00:00"/>
    <b v="0"/>
    <b v="1"/>
    <s v="theater/plays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3"/>
    <x v="641"/>
    <d v="2018-04-02T05:00:00"/>
    <b v="0"/>
    <b v="0"/>
    <s v="music/electric music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4"/>
    <x v="642"/>
    <d v="2011-12-08T06:00:00"/>
    <b v="0"/>
    <b v="0"/>
    <s v="technology/wearables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x v="645"/>
    <x v="230"/>
    <d v="2019-06-26T05:00:00"/>
    <b v="0"/>
    <b v="0"/>
    <s v="film &amp; video/drama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46"/>
    <x v="67"/>
    <d v="2010-02-09T06:00:00"/>
    <b v="0"/>
    <b v="0"/>
    <s v="technology/wearables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x v="647"/>
    <x v="643"/>
    <d v="2011-04-03T05:00:00"/>
    <b v="1"/>
    <b v="0"/>
    <s v="theater/plays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x v="467"/>
    <x v="644"/>
    <d v="2013-07-27T05:00:00"/>
    <b v="0"/>
    <b v="0"/>
    <s v="technology/wearables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x v="648"/>
    <x v="645"/>
    <d v="2012-05-08T05:00:00"/>
    <b v="1"/>
    <b v="1"/>
    <s v="publishing/translations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9"/>
    <x v="646"/>
    <d v="2016-07-19T05:00:00"/>
    <b v="0"/>
    <b v="0"/>
    <s v="film &amp; video/animation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x v="650"/>
    <x v="626"/>
    <d v="2013-12-15T06:00:00"/>
    <b v="0"/>
    <b v="0"/>
    <s v="publishing/nonfiction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51"/>
    <x v="647"/>
    <d v="2019-01-14T06:00:00"/>
    <b v="0"/>
    <b v="1"/>
    <s v="technology/web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652"/>
    <x v="159"/>
    <d v="2019-01-13T06:00:00"/>
    <b v="0"/>
    <b v="0"/>
    <s v="film &amp; video/drama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x v="653"/>
    <x v="648"/>
    <d v="2017-06-01T05:00:00"/>
    <b v="0"/>
    <b v="0"/>
    <s v="theater/plays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654"/>
    <x v="267"/>
    <d v="2012-04-26T05:00:00"/>
    <b v="0"/>
    <b v="0"/>
    <s v="theater/plays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55"/>
    <x v="649"/>
    <d v="2018-07-21T05:00:00"/>
    <b v="0"/>
    <b v="1"/>
    <s v="theater/plays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656"/>
    <x v="248"/>
    <d v="2016-01-26T06:00:00"/>
    <b v="1"/>
    <b v="1"/>
    <s v="theater/plays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x v="657"/>
    <x v="571"/>
    <d v="2016-08-18T05:00:00"/>
    <b v="0"/>
    <b v="0"/>
    <s v="theater/plays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x v="89"/>
    <x v="650"/>
    <d v="2016-09-03T05:00:00"/>
    <b v="0"/>
    <b v="0"/>
    <s v="publishing/radio &amp; podcasts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x v="658"/>
    <x v="1"/>
    <d v="2014-08-20T05:00:00"/>
    <b v="0"/>
    <b v="0"/>
    <s v="music/rock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438"/>
    <x v="651"/>
    <d v="2010-08-12T05:00:00"/>
    <b v="0"/>
    <b v="0"/>
    <s v="games/mobile games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9"/>
    <x v="652"/>
    <d v="2013-08-07T05:00:00"/>
    <b v="0"/>
    <b v="1"/>
    <s v="theater/plays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60"/>
    <x v="653"/>
    <d v="2011-09-12T05:00:00"/>
    <b v="0"/>
    <b v="0"/>
    <s v="film &amp; video/documentary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x v="661"/>
    <x v="654"/>
    <d v="2013-07-13T05:00:00"/>
    <b v="0"/>
    <b v="0"/>
    <s v="technology/wearables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62"/>
    <x v="655"/>
    <d v="2012-06-09T05:00:00"/>
    <b v="0"/>
    <b v="0"/>
    <s v="publishing/fiction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236"/>
    <x v="656"/>
    <d v="2018-03-07T06:00:00"/>
    <b v="0"/>
    <b v="1"/>
    <s v="theater/plays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63"/>
    <x v="657"/>
    <d v="2018-04-10T05:00:00"/>
    <b v="0"/>
    <b v="0"/>
    <s v="music/rock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x v="202"/>
    <x v="265"/>
    <d v="2017-12-03T06:00:00"/>
    <b v="0"/>
    <b v="0"/>
    <s v="film &amp; video/documentary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x v="664"/>
    <x v="658"/>
    <d v="2016-03-23T05:00:00"/>
    <b v="0"/>
    <b v="0"/>
    <s v="theater/plays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x v="665"/>
    <x v="659"/>
    <d v="2014-10-24T05:00:00"/>
    <b v="0"/>
    <b v="1"/>
    <s v="theater/plays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x v="666"/>
    <x v="660"/>
    <d v="2014-11-17T06:00:00"/>
    <b v="0"/>
    <b v="0"/>
    <s v="games/mobile games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02"/>
    <x v="661"/>
    <d v="2010-10-31T05:00:00"/>
    <b v="0"/>
    <b v="1"/>
    <s v="theater/plays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667"/>
    <x v="4"/>
    <d v="2019-03-19T05:00:00"/>
    <b v="0"/>
    <b v="0"/>
    <s v="technology/web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x v="668"/>
    <x v="662"/>
    <d v="2016-06-05T05:00:00"/>
    <b v="0"/>
    <b v="0"/>
    <s v="theater/plays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x v="669"/>
    <x v="663"/>
    <d v="2013-02-06T06:00:00"/>
    <b v="0"/>
    <b v="0"/>
    <s v="film &amp; video/drama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x v="670"/>
    <x v="664"/>
    <d v="2015-05-29T05:00:00"/>
    <b v="0"/>
    <b v="0"/>
    <s v="technology/wearables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01"/>
    <x v="665"/>
    <d v="2017-07-24T05:00:00"/>
    <b v="0"/>
    <b v="0"/>
    <s v="technology/web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71"/>
    <x v="666"/>
    <d v="2017-04-14T05:00:00"/>
    <b v="0"/>
    <b v="1"/>
    <s v="music/rock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x v="672"/>
    <x v="43"/>
    <d v="2014-08-06T05:00:00"/>
    <b v="0"/>
    <b v="0"/>
    <s v="music/metal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x v="673"/>
    <x v="667"/>
    <d v="2017-02-09T06:00:00"/>
    <b v="0"/>
    <b v="1"/>
    <s v="theater/plays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74"/>
    <x v="668"/>
    <d v="2016-04-06T05:00:00"/>
    <b v="0"/>
    <b v="0"/>
    <s v="photography/photography books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x v="675"/>
    <x v="669"/>
    <d v="2015-02-24T06:00:00"/>
    <b v="0"/>
    <b v="0"/>
    <s v="publishing/nonfiction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6"/>
    <x v="670"/>
    <d v="2016-11-23T06:00:00"/>
    <b v="0"/>
    <b v="0"/>
    <s v="music/indie rock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x v="677"/>
    <x v="671"/>
    <d v="2014-12-08T06:00:00"/>
    <b v="0"/>
    <b v="1"/>
    <s v="theater/plays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x v="678"/>
    <x v="672"/>
    <d v="2012-06-30T05:00:00"/>
    <b v="0"/>
    <b v="0"/>
    <s v="music/indie rock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9"/>
    <x v="673"/>
    <d v="2017-02-06T06:00:00"/>
    <b v="0"/>
    <b v="0"/>
    <s v="theater/plays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x v="680"/>
    <x v="674"/>
    <d v="2010-05-24T05:00:00"/>
    <b v="0"/>
    <b v="0"/>
    <s v="theater/plays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x v="681"/>
    <x v="675"/>
    <d v="2010-03-02T06:00:00"/>
    <b v="0"/>
    <b v="0"/>
    <s v="music/electric music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82"/>
    <x v="676"/>
    <d v="2015-10-27T05:00:00"/>
    <b v="0"/>
    <b v="1"/>
    <s v="theater/plays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x v="683"/>
    <x v="342"/>
    <d v="2018-08-12T05:00:00"/>
    <b v="0"/>
    <b v="1"/>
    <s v="theater/plays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84"/>
    <x v="677"/>
    <d v="2010-06-26T05:00:00"/>
    <b v="0"/>
    <b v="0"/>
    <s v="technology/wearables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x v="685"/>
    <x v="678"/>
    <d v="2011-10-14T05:00:00"/>
    <b v="0"/>
    <b v="0"/>
    <s v="technology/web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x v="488"/>
    <x v="679"/>
    <d v="2010-09-13T05:00:00"/>
    <b v="0"/>
    <b v="0"/>
    <s v="theater/plays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x v="686"/>
    <x v="680"/>
    <d v="2010-03-26T05:00:00"/>
    <b v="0"/>
    <b v="1"/>
    <s v="film &amp; video/animation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x v="687"/>
    <x v="681"/>
    <d v="2014-10-20T05:00:00"/>
    <b v="0"/>
    <b v="1"/>
    <s v="technology/wearables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x v="688"/>
    <x v="682"/>
    <d v="2010-07-26T05:00:00"/>
    <b v="0"/>
    <b v="0"/>
    <s v="music/electric music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x v="689"/>
    <x v="683"/>
    <d v="2016-04-01T05:00:00"/>
    <b v="1"/>
    <b v="1"/>
    <s v="publishing/nonfiction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x v="690"/>
    <x v="684"/>
    <d v="2010-08-23T05:00:00"/>
    <b v="0"/>
    <b v="1"/>
    <s v="theater/plays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x v="691"/>
    <x v="674"/>
    <d v="2010-06-07T05:00:00"/>
    <b v="0"/>
    <b v="0"/>
    <s v="photography/photography books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x v="424"/>
    <x v="685"/>
    <d v="2012-12-20T06:00:00"/>
    <b v="0"/>
    <b v="0"/>
    <s v="theater/plays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231"/>
    <x v="605"/>
    <d v="2018-01-08T06:00:00"/>
    <b v="0"/>
    <b v="1"/>
    <s v="theater/plays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92"/>
    <x v="686"/>
    <d v="2015-01-26T06:00:00"/>
    <b v="0"/>
    <b v="0"/>
    <s v="theater/plays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x v="693"/>
    <x v="687"/>
    <d v="2011-05-16T05:00:00"/>
    <b v="0"/>
    <b v="0"/>
    <s v="film &amp; video/drama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x v="694"/>
    <x v="688"/>
    <d v="2014-11-02T05:00:00"/>
    <b v="0"/>
    <b v="0"/>
    <s v="music/rock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236"/>
    <x v="689"/>
    <d v="2018-03-07T06:00:00"/>
    <b v="0"/>
    <b v="0"/>
    <s v="music/electric music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x v="695"/>
    <x v="690"/>
    <d v="2019-08-30T05:00:00"/>
    <b v="0"/>
    <b v="1"/>
    <s v="games/video games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x v="696"/>
    <x v="691"/>
    <d v="2017-07-27T05:00:00"/>
    <b v="0"/>
    <b v="0"/>
    <s v="music/rock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x v="697"/>
    <x v="692"/>
    <d v="2012-12-09T06:00:00"/>
    <b v="0"/>
    <b v="0"/>
    <s v="music/jazz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x v="698"/>
    <x v="693"/>
    <d v="2012-06-12T05:00:00"/>
    <b v="0"/>
    <b v="1"/>
    <s v="theater/plays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9"/>
    <x v="694"/>
    <d v="2011-05-21T05:00:00"/>
    <b v="0"/>
    <b v="0"/>
    <s v="music/rock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x v="489"/>
    <x v="695"/>
    <d v="2017-05-10T05:00:00"/>
    <b v="1"/>
    <b v="1"/>
    <s v="music/indie rock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512"/>
    <x v="123"/>
    <d v="2018-09-20T05:00:00"/>
    <b v="0"/>
    <b v="0"/>
    <s v="film &amp; video/science fiction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700"/>
    <x v="696"/>
    <d v="2015-11-20T06:00:00"/>
    <b v="0"/>
    <b v="0"/>
    <s v="publishing/translations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701"/>
    <x v="626"/>
    <d v="2013-12-26T06:00:00"/>
    <b v="0"/>
    <b v="0"/>
    <s v="theater/plays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x v="340"/>
    <x v="697"/>
    <d v="2013-09-10T05:00:00"/>
    <b v="0"/>
    <b v="0"/>
    <s v="games/video games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702"/>
    <x v="698"/>
    <d v="2014-04-21T05:00:00"/>
    <b v="0"/>
    <b v="1"/>
    <s v="theater/plays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703"/>
    <x v="699"/>
    <d v="2019-02-22T06:00:00"/>
    <b v="0"/>
    <b v="0"/>
    <s v="theater/plays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x v="704"/>
    <x v="700"/>
    <d v="2019-02-13T06:00:00"/>
    <b v="0"/>
    <b v="0"/>
    <s v="music/indie rock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5"/>
    <x v="701"/>
    <d v="2017-04-23T05:00:00"/>
    <b v="0"/>
    <b v="0"/>
    <s v="theater/plays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x v="706"/>
    <x v="702"/>
    <d v="2016-07-03T05:00:00"/>
    <b v="0"/>
    <b v="0"/>
    <s v="technology/web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x v="707"/>
    <x v="703"/>
    <d v="2014-11-16T06:00:00"/>
    <b v="0"/>
    <b v="0"/>
    <s v="music/rock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x v="708"/>
    <x v="704"/>
    <d v="2019-07-22T05:00:00"/>
    <b v="0"/>
    <b v="0"/>
    <s v="theater/plays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x v="709"/>
    <x v="431"/>
    <d v="2011-10-22T05:00:00"/>
    <b v="0"/>
    <b v="0"/>
    <s v="theater/plays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x v="710"/>
    <x v="705"/>
    <d v="2011-08-18T05:00:00"/>
    <b v="0"/>
    <b v="0"/>
    <s v="film &amp; video/animation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x v="711"/>
    <x v="706"/>
    <d v="2015-08-23T05:00:00"/>
    <b v="0"/>
    <b v="1"/>
    <s v="theater/plays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12"/>
    <x v="707"/>
    <d v="2016-08-10T05:00:00"/>
    <b v="0"/>
    <b v="1"/>
    <s v="film &amp; video/drama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x v="70"/>
    <x v="708"/>
    <d v="2010-12-21T06:00:00"/>
    <b v="0"/>
    <b v="0"/>
    <s v="theater/plays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x v="713"/>
    <x v="709"/>
    <d v="2011-03-29T05:00:00"/>
    <b v="0"/>
    <b v="1"/>
    <s v="film &amp; video/animation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4"/>
    <x v="710"/>
    <d v="2013-12-24T06:00:00"/>
    <b v="0"/>
    <b v="0"/>
    <s v="music/rock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x v="715"/>
    <x v="711"/>
    <d v="2016-03-17T05:00:00"/>
    <b v="0"/>
    <b v="0"/>
    <s v="technology/web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716"/>
    <x v="157"/>
    <d v="2019-05-31T05:00:00"/>
    <b v="0"/>
    <b v="1"/>
    <s v="film &amp; video/animation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x v="717"/>
    <x v="630"/>
    <d v="2018-04-03T05:00:00"/>
    <b v="0"/>
    <b v="1"/>
    <s v="music/jazz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x v="718"/>
    <x v="712"/>
    <d v="2011-05-30T05:00:00"/>
    <b v="0"/>
    <b v="0"/>
    <s v="music/rock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x v="719"/>
    <x v="93"/>
    <d v="2012-11-10T06:00:00"/>
    <b v="0"/>
    <b v="0"/>
    <s v="film &amp; video/animation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x v="115"/>
    <x v="713"/>
    <d v="2014-07-03T05:00:00"/>
    <b v="0"/>
    <b v="0"/>
    <s v="theater/plays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x v="720"/>
    <x v="714"/>
    <d v="2010-02-20T06:00:00"/>
    <b v="0"/>
    <b v="0"/>
    <s v="theater/plays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21"/>
    <x v="715"/>
    <d v="2016-12-27T06:00:00"/>
    <b v="0"/>
    <b v="0"/>
    <s v="food/food trucks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x v="722"/>
    <x v="716"/>
    <d v="2013-07-24T05:00:00"/>
    <b v="0"/>
    <b v="1"/>
    <s v="theater/plays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51"/>
    <x v="448"/>
    <d v="2013-06-29T05:00:00"/>
    <b v="0"/>
    <b v="0"/>
    <s v="publishing/nonfiction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x v="642"/>
    <x v="717"/>
    <d v="2018-01-03T06:00:00"/>
    <b v="0"/>
    <b v="0"/>
    <s v="music/rock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x v="723"/>
    <x v="718"/>
    <d v="2016-11-04T05:00:00"/>
    <b v="0"/>
    <b v="0"/>
    <s v="film &amp; video/drama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x v="724"/>
    <x v="719"/>
    <d v="2014-08-15T05:00:00"/>
    <b v="0"/>
    <b v="1"/>
    <s v="games/mobile games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5"/>
    <x v="720"/>
    <d v="2019-01-22T06:00:00"/>
    <b v="0"/>
    <b v="0"/>
    <s v="technology/web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x v="726"/>
    <x v="721"/>
    <d v="2012-06-28T05:00:00"/>
    <b v="0"/>
    <b v="1"/>
    <s v="theater/plays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x v="727"/>
    <x v="722"/>
    <d v="2016-02-03T06:00:00"/>
    <b v="0"/>
    <b v="0"/>
    <s v="theater/plays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x v="560"/>
    <x v="139"/>
    <d v="2015-06-16T05:00:00"/>
    <b v="0"/>
    <b v="0"/>
    <s v="music/rock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x v="728"/>
    <x v="723"/>
    <d v="2020-01-22T06:00:00"/>
    <b v="0"/>
    <b v="1"/>
    <s v="photography/photography books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339"/>
    <x v="704"/>
    <d v="2019-07-06T05:00:00"/>
    <b v="0"/>
    <b v="0"/>
    <s v="photography/photography books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35"/>
    <x v="724"/>
    <d v="2019-03-02T06:00:00"/>
    <b v="0"/>
    <b v="0"/>
    <s v="theater/plays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9"/>
    <x v="725"/>
    <d v="2018-01-22T06:00:00"/>
    <b v="0"/>
    <b v="0"/>
    <s v="music/rock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x v="241"/>
    <x v="660"/>
    <d v="2015-01-05T06:00:00"/>
    <b v="0"/>
    <b v="0"/>
    <s v="film &amp; video/documentary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x v="730"/>
    <x v="726"/>
    <d v="2012-03-29T05:00:00"/>
    <b v="0"/>
    <b v="1"/>
    <s v="film &amp; video/drama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x v="322"/>
    <x v="727"/>
    <d v="2019-11-28T06:00:00"/>
    <b v="0"/>
    <b v="1"/>
    <s v="theater/plays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31"/>
    <x v="728"/>
    <d v="2016-06-03T05:00:00"/>
    <b v="0"/>
    <b v="0"/>
    <s v="food/food trucks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32"/>
    <x v="729"/>
    <d v="2012-08-15T05:00:00"/>
    <b v="0"/>
    <b v="0"/>
    <s v="film &amp; video/documentary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x v="157"/>
    <x v="730"/>
    <d v="2017-12-08T06:00:00"/>
    <b v="0"/>
    <b v="1"/>
    <s v="theater/plays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3"/>
    <x v="731"/>
    <d v="2016-01-11T06:00:00"/>
    <b v="0"/>
    <b v="1"/>
    <s v="games/video games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x v="734"/>
    <x v="78"/>
    <d v="2018-04-21T05:00:00"/>
    <b v="0"/>
    <b v="0"/>
    <s v="publishing/nonfiction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x v="735"/>
    <x v="732"/>
    <d v="2012-09-06T05:00:00"/>
    <b v="0"/>
    <b v="0"/>
    <s v="games/video games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x v="736"/>
    <x v="733"/>
    <d v="2016-05-29T05:00:00"/>
    <b v="0"/>
    <b v="1"/>
    <s v="music/rock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7"/>
    <x v="734"/>
    <d v="2017-12-25T06:00:00"/>
    <b v="0"/>
    <b v="0"/>
    <s v="music/rock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738"/>
    <x v="406"/>
    <d v="2014-02-12T06:00:00"/>
    <b v="1"/>
    <b v="1"/>
    <s v="theater/plays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9"/>
    <x v="735"/>
    <d v="2019-06-01T05:00:00"/>
    <b v="0"/>
    <b v="1"/>
    <s v="publishing/nonfiction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x v="740"/>
    <x v="736"/>
    <d v="2019-02-03T06:00:00"/>
    <b v="0"/>
    <b v="1"/>
    <s v="theater/plays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x v="697"/>
    <x v="737"/>
    <d v="2012-12-09T06:00:00"/>
    <b v="1"/>
    <b v="0"/>
    <s v="games/video games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741"/>
    <x v="192"/>
    <d v="2018-08-11T05:00:00"/>
    <b v="0"/>
    <b v="1"/>
    <s v="music/rock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x v="742"/>
    <x v="738"/>
    <d v="2017-03-13T05:00:00"/>
    <b v="0"/>
    <b v="0"/>
    <s v="film &amp; video/documentary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43"/>
    <x v="739"/>
    <d v="2014-03-17T05:00:00"/>
    <b v="0"/>
    <b v="0"/>
    <s v="music/rock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x v="744"/>
    <x v="613"/>
    <d v="2014-10-05T05:00:00"/>
    <b v="1"/>
    <b v="1"/>
    <s v="music/rock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269"/>
    <x v="740"/>
    <d v="2010-07-21T05:00:00"/>
    <b v="0"/>
    <b v="1"/>
    <s v="publishing/nonfiction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x v="745"/>
    <x v="145"/>
    <d v="2017-08-06T05:00:00"/>
    <b v="0"/>
    <b v="0"/>
    <s v="film &amp; video/shorts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6"/>
    <x v="741"/>
    <d v="2011-01-10T06:00:00"/>
    <b v="0"/>
    <b v="1"/>
    <s v="theater/plays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7"/>
    <x v="742"/>
    <d v="2011-05-15T05:00:00"/>
    <b v="0"/>
    <b v="1"/>
    <s v="film &amp; video/drama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503"/>
    <x v="202"/>
    <d v="2018-09-22T05:00:00"/>
    <b v="0"/>
    <b v="0"/>
    <s v="theater/plays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x v="748"/>
    <x v="743"/>
    <d v="2015-06-24T05:00:00"/>
    <b v="0"/>
    <b v="0"/>
    <s v="theater/plays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330"/>
    <x v="744"/>
    <d v="2018-03-03T06:00:00"/>
    <b v="0"/>
    <b v="0"/>
    <s v="theater/plays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9"/>
    <x v="745"/>
    <d v="2012-04-29T05:00:00"/>
    <b v="0"/>
    <b v="0"/>
    <s v="photography/photography books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50"/>
    <x v="746"/>
    <d v="2015-11-25T06:00:00"/>
    <b v="1"/>
    <b v="0"/>
    <s v="publishing/translations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51"/>
    <x v="747"/>
    <d v="2011-02-25T06:00:00"/>
    <b v="0"/>
    <b v="0"/>
    <s v="publishing/translations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451"/>
    <x v="362"/>
    <d v="2013-06-29T05:00:00"/>
    <b v="0"/>
    <b v="0"/>
    <s v="theater/plays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52"/>
    <x v="748"/>
    <d v="2015-03-06T06:00:00"/>
    <b v="0"/>
    <b v="0"/>
    <s v="technology/web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x v="753"/>
    <x v="749"/>
    <d v="2010-02-16T06:00:00"/>
    <b v="0"/>
    <b v="0"/>
    <s v="music/indie rock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x v="754"/>
    <x v="643"/>
    <d v="2011-05-20T05:00:00"/>
    <b v="0"/>
    <b v="0"/>
    <s v="music/jazz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x v="755"/>
    <x v="750"/>
    <d v="2018-10-06T05:00:00"/>
    <b v="0"/>
    <b v="0"/>
    <s v="theater/plays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x v="756"/>
    <x v="751"/>
    <d v="2014-05-01T05:00:00"/>
    <b v="0"/>
    <b v="1"/>
    <s v="film &amp; video/documentary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x v="757"/>
    <x v="752"/>
    <d v="2014-07-18T05:00:00"/>
    <b v="0"/>
    <b v="1"/>
    <s v="theater/plays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8"/>
    <x v="753"/>
    <d v="2016-03-06T06:00:00"/>
    <b v="0"/>
    <b v="0"/>
    <s v="technology/web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9"/>
    <x v="754"/>
    <d v="2018-06-18T05:00:00"/>
    <b v="0"/>
    <b v="0"/>
    <s v="technology/wearables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60"/>
    <x v="755"/>
    <d v="2018-09-01T05:00:00"/>
    <b v="0"/>
    <b v="0"/>
    <s v="photography/photography books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x v="761"/>
    <x v="756"/>
    <d v="2012-01-25T06:00:00"/>
    <b v="0"/>
    <b v="0"/>
    <s v="film &amp; video/documentary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x v="78"/>
    <x v="757"/>
    <d v="2018-06-21T05:00:00"/>
    <b v="0"/>
    <b v="0"/>
    <s v="technology/web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x v="762"/>
    <x v="758"/>
    <d v="2018-08-26T05:00:00"/>
    <b v="1"/>
    <b v="1"/>
    <s v="technology/web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x v="763"/>
    <x v="759"/>
    <d v="2018-01-10T06:00:00"/>
    <b v="0"/>
    <b v="0"/>
    <s v="food/food trucks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4"/>
    <x v="760"/>
    <d v="2010-06-21T05:00:00"/>
    <b v="0"/>
    <b v="0"/>
    <s v="film &amp; video/drama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x v="765"/>
    <x v="761"/>
    <d v="2012-02-12T06:00:00"/>
    <b v="0"/>
    <b v="1"/>
    <s v="music/indie rock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539"/>
    <x v="762"/>
    <d v="2011-12-04T06:00:00"/>
    <b v="1"/>
    <b v="0"/>
    <s v="music/rock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x v="766"/>
    <x v="444"/>
    <d v="2012-06-04T05:00:00"/>
    <b v="0"/>
    <b v="0"/>
    <s v="music/electric music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x v="422"/>
    <x v="763"/>
    <d v="2011-07-26T05:00:00"/>
    <b v="0"/>
    <b v="1"/>
    <s v="games/video games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x v="767"/>
    <x v="764"/>
    <d v="2011-06-25T05:00:00"/>
    <b v="0"/>
    <b v="1"/>
    <s v="music/indie rock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8"/>
    <x v="765"/>
    <d v="2019-12-15T06:00:00"/>
    <b v="0"/>
    <b v="0"/>
    <s v="publishing/fiction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x v="214"/>
    <x v="766"/>
    <d v="2011-07-19T05:00:00"/>
    <b v="0"/>
    <b v="0"/>
    <s v="theater/plays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x v="769"/>
    <x v="767"/>
    <d v="2012-05-11T05:00:00"/>
    <b v="0"/>
    <b v="0"/>
    <s v="food/food trucks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70"/>
    <x v="768"/>
    <d v="2012-02-28T06:00:00"/>
    <b v="1"/>
    <b v="0"/>
    <s v="film &amp; video/shorts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71"/>
    <x v="769"/>
    <d v="2018-04-28T05:00:00"/>
    <b v="1"/>
    <b v="0"/>
    <s v="food/food trucks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x v="250"/>
    <x v="770"/>
    <d v="2013-03-19T05:00:00"/>
    <b v="0"/>
    <b v="1"/>
    <s v="theater/plays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x v="772"/>
    <x v="771"/>
    <d v="2019-03-01T06:00:00"/>
    <b v="0"/>
    <b v="1"/>
    <s v="technology/wearables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3"/>
    <x v="772"/>
    <d v="2010-03-29T05:00:00"/>
    <b v="0"/>
    <b v="0"/>
    <s v="theater/plays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x v="774"/>
    <x v="773"/>
    <d v="2011-08-05T05:00:00"/>
    <b v="0"/>
    <b v="0"/>
    <s v="theater/plays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x v="331"/>
    <x v="774"/>
    <d v="2015-07-10T05:00:00"/>
    <b v="0"/>
    <b v="1"/>
    <s v="film &amp; video/television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x v="775"/>
    <d v="2016-08-24T05:00:00"/>
    <b v="0"/>
    <b v="0"/>
    <s v="film &amp; video/shorts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x v="776"/>
    <d v="2014-09-24T05:00:00"/>
    <b v="0"/>
    <b v="0"/>
    <s v="theater/plays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x v="777"/>
    <d v="2011-05-09T05:00:00"/>
    <b v="0"/>
    <b v="0"/>
    <s v="photography/photography books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x v="778"/>
    <d v="2018-10-15T05:00:00"/>
    <b v="0"/>
    <b v="0"/>
    <s v="food/food trucks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x v="779"/>
    <d v="2013-10-23T05:00:00"/>
    <b v="0"/>
    <b v="0"/>
    <s v="theater/plays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x v="780"/>
    <d v="2010-07-05T05:00:00"/>
    <b v="0"/>
    <b v="0"/>
    <s v="film &amp; video/drama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x v="781"/>
    <x v="335"/>
    <d v="2015-09-18T05:00:00"/>
    <b v="0"/>
    <b v="0"/>
    <s v="theater/plays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782"/>
    <x v="535"/>
    <d v="2017-11-19T06:00:00"/>
    <b v="0"/>
    <b v="1"/>
    <s v="theater/plays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x v="783"/>
    <x v="270"/>
    <d v="2018-09-08T05:00:00"/>
    <b v="0"/>
    <b v="0"/>
    <s v="film &amp; video/science fiction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393"/>
    <x v="781"/>
    <d v="2014-01-13T06:00:00"/>
    <b v="0"/>
    <b v="0"/>
    <s v="photography/photography books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x v="784"/>
    <x v="782"/>
    <d v="2010-05-31T05:00:00"/>
    <b v="0"/>
    <b v="1"/>
    <s v="photography/photography books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x v="785"/>
    <x v="783"/>
    <d v="2011-01-14T06:00:00"/>
    <b v="0"/>
    <b v="0"/>
    <s v="music/rock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229"/>
    <x v="784"/>
    <d v="2019-07-02T05:00:00"/>
    <b v="0"/>
    <b v="0"/>
    <s v="photography/photography books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6"/>
    <x v="785"/>
    <d v="2016-07-27T05:00:00"/>
    <b v="0"/>
    <b v="0"/>
    <s v="food/food trucks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x v="787"/>
    <x v="786"/>
    <d v="2020-02-08T06:00:00"/>
    <b v="0"/>
    <b v="0"/>
    <s v="music/metal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x v="341"/>
    <x v="787"/>
    <d v="2017-03-03T06:00:00"/>
    <b v="0"/>
    <b v="0"/>
    <s v="publishing/nonfiction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x v="788"/>
    <d v="2019-07-23T05:00:00"/>
    <b v="0"/>
    <b v="0"/>
    <s v="music/electric music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x v="789"/>
    <x v="330"/>
    <d v="2015-08-07T05:00:00"/>
    <b v="0"/>
    <b v="1"/>
    <s v="theater/plays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x v="790"/>
    <x v="789"/>
    <d v="2015-01-25T06:00:00"/>
    <b v="0"/>
    <b v="0"/>
    <s v="theater/plays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x v="791"/>
    <x v="790"/>
    <d v="2010-06-30T05:00:00"/>
    <b v="0"/>
    <b v="0"/>
    <s v="film &amp; video/shorts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2"/>
    <x v="791"/>
    <d v="2014-05-06T05:00:00"/>
    <b v="0"/>
    <b v="1"/>
    <s v="theater/plays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x v="556"/>
    <x v="792"/>
    <d v="2010-07-14T05:00:00"/>
    <b v="0"/>
    <b v="0"/>
    <s v="theater/plays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x v="488"/>
    <x v="793"/>
    <d v="2010-09-13T05:00:00"/>
    <b v="0"/>
    <b v="0"/>
    <s v="music/indie rock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x v="232"/>
    <x v="794"/>
    <d v="2015-09-02T05:00:00"/>
    <b v="0"/>
    <b v="1"/>
    <s v="theater/plays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3"/>
    <x v="795"/>
    <d v="2017-04-30T05:00:00"/>
    <b v="0"/>
    <b v="0"/>
    <s v="theater/plays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x v="794"/>
    <x v="796"/>
    <d v="2014-03-19T05:00:00"/>
    <b v="0"/>
    <b v="1"/>
    <s v="music/electric music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138"/>
    <x v="797"/>
    <d v="2019-06-25T05:00:00"/>
    <b v="0"/>
    <b v="0"/>
    <s v="music/indie rock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5"/>
    <x v="798"/>
    <d v="2012-01-16T06:00:00"/>
    <b v="0"/>
    <b v="0"/>
    <s v="film &amp; video/documentary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6"/>
    <x v="799"/>
    <d v="2010-07-01T05:00:00"/>
    <b v="0"/>
    <b v="0"/>
    <s v="publishing/translations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x v="797"/>
    <x v="800"/>
    <d v="2015-06-19T05:00:00"/>
    <b v="0"/>
    <b v="1"/>
    <s v="film &amp; video/documentary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x v="798"/>
    <x v="801"/>
    <d v="2013-08-10T05:00:00"/>
    <b v="0"/>
    <b v="1"/>
    <s v="film &amp; video/television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799"/>
    <x v="802"/>
    <d v="2018-02-12T06:00:00"/>
    <b v="0"/>
    <b v="0"/>
    <s v="theater/plays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0"/>
    <x v="803"/>
    <d v="2011-07-17T05:00:00"/>
    <b v="0"/>
    <b v="1"/>
    <s v="food/food trucks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x v="368"/>
    <x v="212"/>
    <d v="2019-04-30T05:00:00"/>
    <b v="0"/>
    <b v="0"/>
    <s v="theater/plays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x v="801"/>
    <x v="804"/>
    <d v="2019-12-22T06:00:00"/>
    <b v="0"/>
    <b v="0"/>
    <s v="film &amp; video/documentary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x v="802"/>
    <x v="805"/>
    <d v="2013-10-25T05:00:00"/>
    <b v="0"/>
    <b v="0"/>
    <s v="music/jazz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x v="803"/>
    <x v="806"/>
    <d v="2014-09-20T05:00:00"/>
    <b v="0"/>
    <b v="1"/>
    <s v="technology/web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x v="482"/>
    <x v="807"/>
    <d v="2018-08-19T05:00:00"/>
    <b v="0"/>
    <b v="1"/>
    <s v="music/rock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x v="496"/>
    <x v="722"/>
    <d v="2016-03-12T06:00:00"/>
    <b v="0"/>
    <b v="0"/>
    <s v="technology/web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804"/>
    <x v="477"/>
    <d v="2012-05-20T05:00:00"/>
    <b v="0"/>
    <b v="1"/>
    <s v="publishing/nonfiction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805"/>
    <x v="259"/>
    <d v="2012-10-08T05:00:00"/>
    <b v="0"/>
    <b v="0"/>
    <s v="publishing/radio &amp; podcasts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x v="806"/>
    <x v="9"/>
    <d v="2013-09-22T05:00:00"/>
    <b v="0"/>
    <b v="0"/>
    <s v="theater/plays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7"/>
    <x v="808"/>
    <d v="2017-06-18T05:00:00"/>
    <b v="1"/>
    <b v="1"/>
    <s v="film &amp; video/documentary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8"/>
    <x v="809"/>
    <d v="2011-05-04T05:00:00"/>
    <b v="0"/>
    <b v="0"/>
    <s v="theater/plays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x v="104"/>
    <x v="444"/>
    <d v="2012-05-13T05:00:00"/>
    <b v="0"/>
    <b v="0"/>
    <s v="games/video games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809"/>
    <x v="384"/>
    <d v="2018-07-01T05:00:00"/>
    <b v="0"/>
    <b v="1"/>
    <s v="theater/plays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x v="810"/>
    <x v="810"/>
    <d v="2015-01-23T06:00:00"/>
    <b v="0"/>
    <b v="0"/>
    <s v="theater/plays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x v="811"/>
    <d v="2019-09-11T05:00:00"/>
    <b v="1"/>
    <b v="0"/>
    <s v="technology/web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x v="812"/>
    <d v="2012-09-18T05:00:00"/>
    <b v="1"/>
    <b v="0"/>
    <s v="film &amp; video/drama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x v="813"/>
    <d v="2019-05-25T05:00:00"/>
    <b v="0"/>
    <b v="0"/>
    <s v="film &amp; video/drama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x v="814"/>
    <d v="2013-08-16T05:00:00"/>
    <b v="0"/>
    <b v="0"/>
    <s v="theater/plays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15"/>
    <x v="80"/>
    <d v="2017-09-07T05:00:00"/>
    <b v="0"/>
    <b v="0"/>
    <s v="film &amp; video/television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x v="414"/>
    <x v="815"/>
    <d v="2014-12-27T06:00:00"/>
    <b v="0"/>
    <b v="0"/>
    <s v="photography/photography books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x v="816"/>
    <x v="816"/>
    <d v="2011-07-22T05:00:00"/>
    <b v="0"/>
    <b v="1"/>
    <s v="film &amp; video/shorts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x v="82"/>
    <x v="474"/>
    <d v="2012-08-07T05:00:00"/>
    <b v="0"/>
    <b v="0"/>
    <s v="publishing/radio &amp; podcasts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x v="817"/>
    <x v="817"/>
    <d v="2017-11-15T06:00:00"/>
    <b v="0"/>
    <b v="1"/>
    <s v="theater/plays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x v="818"/>
    <d v="2019-02-27T06:00:00"/>
    <b v="1"/>
    <b v="0"/>
    <s v="film &amp; video/animation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x v="819"/>
    <d v="2012-02-26T06:00:00"/>
    <b v="0"/>
    <b v="0"/>
    <s v="technology/web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x v="320"/>
    <x v="609"/>
    <d v="2018-12-18T06:00:00"/>
    <b v="0"/>
    <b v="1"/>
    <s v="music/world music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x v="820"/>
    <x v="547"/>
    <d v="2010-07-15T05:00:00"/>
    <b v="0"/>
    <b v="0"/>
    <s v="theater/plays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x v="821"/>
    <x v="820"/>
    <d v="2019-11-11T06:00:00"/>
    <b v="0"/>
    <b v="0"/>
    <s v="theater/plays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2"/>
    <x v="821"/>
    <d v="2017-10-04T05:00:00"/>
    <b v="0"/>
    <b v="0"/>
    <s v="theater/plays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x v="823"/>
    <x v="151"/>
    <d v="2016-05-16T05:00:00"/>
    <b v="0"/>
    <b v="0"/>
    <s v="food/food trucks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x v="824"/>
    <x v="822"/>
    <d v="2012-08-10T05:00:00"/>
    <b v="0"/>
    <b v="0"/>
    <s v="theater/plays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497"/>
    <x v="823"/>
    <d v="2014-01-07T06:00:00"/>
    <b v="0"/>
    <b v="0"/>
    <s v="technology/web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x v="825"/>
    <x v="824"/>
    <d v="2017-05-17T05:00:00"/>
    <b v="0"/>
    <b v="0"/>
    <s v="theater/plays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6"/>
    <x v="825"/>
    <d v="2015-03-04T06:00:00"/>
    <b v="0"/>
    <b v="1"/>
    <s v="theater/plays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7"/>
    <x v="826"/>
    <d v="2014-06-30T05:00:00"/>
    <b v="0"/>
    <b v="1"/>
    <s v="theater/plays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8"/>
    <x v="827"/>
    <d v="2014-03-14T05:00:00"/>
    <b v="0"/>
    <b v="0"/>
    <s v="music/rock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x v="829"/>
    <x v="828"/>
    <d v="2013-04-21T05:00:00"/>
    <b v="0"/>
    <b v="0"/>
    <s v="theater/plays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30"/>
    <x v="829"/>
    <d v="2016-02-28T06:00:00"/>
    <b v="0"/>
    <b v="0"/>
    <s v="theater/plays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94"/>
    <x v="830"/>
    <d v="2015-07-31T05:00:00"/>
    <b v="0"/>
    <b v="0"/>
    <s v="theater/plays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x v="831"/>
    <d v="2019-07-25T05:00:00"/>
    <b v="1"/>
    <b v="0"/>
    <s v="theater/plays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x v="832"/>
    <d v="2015-12-05T06:00:00"/>
    <b v="0"/>
    <b v="0"/>
    <s v="film &amp; video/documentary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x v="833"/>
    <x v="833"/>
    <d v="2018-07-18T05:00:00"/>
    <b v="0"/>
    <b v="1"/>
    <s v="publishing/fiction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x v="834"/>
    <d v="2011-05-24T05:00:00"/>
    <b v="0"/>
    <b v="1"/>
    <s v="games/video games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x v="835"/>
    <x v="835"/>
    <d v="2012-12-23T06:00:00"/>
    <b v="0"/>
    <b v="0"/>
    <s v="technology/web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x v="836"/>
    <d v="2011-02-13T06:00:00"/>
    <b v="1"/>
    <b v="0"/>
    <s v="theater/plays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x v="611"/>
    <x v="837"/>
    <d v="2011-01-28T06:00:00"/>
    <b v="0"/>
    <b v="0"/>
    <s v="theater/plays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837"/>
    <x v="219"/>
    <d v="2014-10-29T05:00:00"/>
    <b v="0"/>
    <b v="0"/>
    <s v="food/food trucks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x v="334"/>
    <x v="365"/>
    <d v="2017-03-01T06:00:00"/>
    <b v="0"/>
    <b v="0"/>
    <s v="photography/photography books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x v="838"/>
    <d v="2012-04-20T05:00:00"/>
    <b v="1"/>
    <b v="0"/>
    <s v="photography/photography books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x v="839"/>
    <d v="2011-06-18T05:00:00"/>
    <b v="0"/>
    <b v="0"/>
    <s v="theater/plays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x v="216"/>
    <x v="840"/>
    <d v="2014-10-03T05:00:00"/>
    <b v="0"/>
    <b v="0"/>
    <s v="theater/plays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x v="840"/>
    <x v="841"/>
    <d v="2014-12-22T06:00:00"/>
    <b v="1"/>
    <b v="1"/>
    <s v="film &amp; video/documentary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x v="133"/>
    <x v="842"/>
    <d v="2015-05-07T05:00:00"/>
    <b v="0"/>
    <b v="0"/>
    <s v="technology/web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354"/>
    <x v="843"/>
    <d v="2019-04-21T05:00:00"/>
    <b v="0"/>
    <b v="1"/>
    <s v="theater/plays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x v="721"/>
    <x v="844"/>
    <d v="2016-12-27T06:00:00"/>
    <b v="0"/>
    <b v="1"/>
    <s v="music/rock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x v="841"/>
    <x v="845"/>
    <d v="2016-08-23T05:00:00"/>
    <b v="0"/>
    <b v="0"/>
    <s v="film &amp; video/documentary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x v="842"/>
    <x v="846"/>
    <d v="2016-01-25T06:00:00"/>
    <b v="0"/>
    <b v="1"/>
    <s v="film &amp; video/science fiction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843"/>
    <x v="110"/>
    <d v="2012-10-16T05:00:00"/>
    <b v="0"/>
    <b v="0"/>
    <s v="technology/web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x v="844"/>
    <x v="847"/>
    <d v="2012-11-27T06:00:00"/>
    <b v="0"/>
    <b v="0"/>
    <s v="theater/plays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x v="845"/>
    <x v="848"/>
    <d v="2015-12-26T06:00:00"/>
    <b v="0"/>
    <b v="0"/>
    <s v="film &amp; video/science fiction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6"/>
    <x v="849"/>
    <d v="2012-02-19T06:00:00"/>
    <b v="0"/>
    <b v="0"/>
    <s v="theater/plays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847"/>
    <x v="780"/>
    <d v="2010-07-13T05:00:00"/>
    <b v="0"/>
    <b v="0"/>
    <s v="film &amp; video/animation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x v="688"/>
    <x v="140"/>
    <d v="2010-07-26T05:00:00"/>
    <b v="0"/>
    <b v="0"/>
    <s v="publishing/translations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x v="848"/>
    <x v="850"/>
    <d v="2016-03-16T05:00:00"/>
    <b v="0"/>
    <b v="0"/>
    <s v="technology/web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248"/>
    <x v="851"/>
    <d v="2011-02-21T06:00:00"/>
    <b v="0"/>
    <b v="0"/>
    <s v="publishing/translations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49"/>
    <x v="852"/>
    <d v="2013-12-05T06:00:00"/>
    <b v="0"/>
    <b v="0"/>
    <s v="food/food trucks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x v="850"/>
    <x v="853"/>
    <d v="2011-03-11T06:00:00"/>
    <b v="0"/>
    <b v="1"/>
    <s v="photography/photography books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1"/>
    <x v="854"/>
    <d v="2015-05-16T05:00:00"/>
    <b v="0"/>
    <b v="0"/>
    <s v="theater/plays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x v="852"/>
    <x v="67"/>
    <d v="2010-03-06T06:00:00"/>
    <b v="0"/>
    <b v="0"/>
    <s v="music/rock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3"/>
    <x v="855"/>
    <d v="2017-06-17T05:00:00"/>
    <b v="0"/>
    <b v="0"/>
    <s v="theater/plays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4"/>
    <x v="107"/>
    <d v="2012-05-13T05:00:00"/>
    <b v="0"/>
    <b v="0"/>
    <s v="music/world music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854"/>
    <x v="344"/>
    <d v="2011-01-16T06:00:00"/>
    <b v="0"/>
    <b v="0"/>
    <s v="food/food trucks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x v="855"/>
    <x v="856"/>
    <d v="2019-12-29T06:00:00"/>
    <b v="0"/>
    <b v="0"/>
    <s v="theater/plays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6"/>
    <x v="857"/>
    <d v="2011-05-10T05:00:00"/>
    <b v="0"/>
    <b v="0"/>
    <s v="theater/plays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x v="857"/>
    <x v="858"/>
    <d v="2013-10-14T05:00:00"/>
    <b v="0"/>
    <b v="0"/>
    <s v="film &amp; video/television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8"/>
    <x v="859"/>
    <d v="2014-06-11T05:00:00"/>
    <b v="0"/>
    <b v="1"/>
    <s v="technology/web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59"/>
    <x v="860"/>
    <d v="2010-12-12T06:00:00"/>
    <b v="0"/>
    <b v="1"/>
    <s v="theater/plays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860"/>
    <x v="170"/>
    <d v="2013-05-19T05:00:00"/>
    <b v="0"/>
    <b v="0"/>
    <s v="music/indie rock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x v="264"/>
    <x v="861"/>
    <d v="2016-01-07T06:00:00"/>
    <b v="0"/>
    <b v="1"/>
    <s v="theater/plays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65"/>
    <x v="862"/>
    <d v="2011-02-03T06:00:00"/>
    <b v="0"/>
    <b v="1"/>
    <s v="theater/plays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x v="861"/>
    <x v="863"/>
    <d v="2018-03-11T06:00:00"/>
    <b v="0"/>
    <b v="0"/>
    <s v="food/food trucks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2"/>
    <x v="864"/>
    <d v="2016-12-04T06:00:00"/>
    <b v="0"/>
    <b v="0"/>
    <s v="games/video games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454"/>
    <x v="527"/>
    <d v="2015-03-21T05:00:00"/>
    <b v="0"/>
    <b v="0"/>
    <s v="theater/plays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3"/>
    <x v="865"/>
    <d v="2015-11-04T06:00:00"/>
    <b v="1"/>
    <b v="0"/>
    <s v="publishing/nonfiction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x v="864"/>
    <x v="866"/>
    <d v="2018-01-27T06:00:00"/>
    <b v="0"/>
    <b v="0"/>
    <s v="technology/web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x v="865"/>
    <x v="867"/>
    <d v="2011-07-21T05:00:00"/>
    <b v="0"/>
    <b v="1"/>
    <s v="film &amp; video/documentary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x v="866"/>
    <x v="868"/>
    <d v="2019-08-19T05:00:00"/>
    <b v="0"/>
    <b v="0"/>
    <s v="film &amp; video/documentary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867"/>
    <x v="105"/>
    <d v="2019-10-04T05:00:00"/>
    <b v="0"/>
    <b v="0"/>
    <s v="theater/plays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x v="868"/>
    <x v="481"/>
    <d v="2014-01-01T06:00:00"/>
    <b v="0"/>
    <b v="1"/>
    <s v="music/rock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96"/>
    <x v="253"/>
    <d v="2011-04-19T05:00:00"/>
    <b v="0"/>
    <b v="0"/>
    <s v="music/rock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x v="869"/>
    <d v="2017-05-11T05:00:00"/>
    <b v="0"/>
    <b v="0"/>
    <s v="film &amp; video/documentary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274"/>
    <x v="864"/>
    <d v="2016-12-03T06:00:00"/>
    <b v="0"/>
    <b v="0"/>
    <s v="publishing/radio &amp; podcasts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x v="354"/>
    <x v="843"/>
    <d v="2019-04-21T05:00:00"/>
    <b v="0"/>
    <b v="0"/>
    <s v="publishing/translations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x v="870"/>
    <x v="289"/>
    <d v="2016-03-25T05:00:00"/>
    <b v="0"/>
    <b v="1"/>
    <s v="film &amp; video/drama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x v="871"/>
    <x v="870"/>
    <d v="2014-09-29T05:00:00"/>
    <b v="0"/>
    <b v="1"/>
    <s v="music/rock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x v="98"/>
    <x v="871"/>
    <d v="2018-05-21T05:00:00"/>
    <b v="0"/>
    <b v="1"/>
    <s v="film &amp; video/drama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x v="872"/>
    <d v="2016-01-10T06:00:00"/>
    <b v="0"/>
    <b v="1"/>
    <s v="photography/photography books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x v="873"/>
    <d v="2014-10-23T05:00:00"/>
    <b v="0"/>
    <b v="1"/>
    <s v="publishing/translations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526"/>
    <x v="874"/>
    <d v="2018-12-03T06:00:00"/>
    <b v="0"/>
    <b v="1"/>
    <s v="food/food trucks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4"/>
    <x v="875"/>
    <d v="2013-02-01T06:00:00"/>
    <b v="0"/>
    <b v="0"/>
    <s v="theater/plays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x v="875"/>
    <x v="876"/>
    <d v="2014-01-25T06:00:00"/>
    <b v="0"/>
    <b v="0"/>
    <s v="theater/plays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6"/>
    <x v="877"/>
    <d v="2010-02-25T06:00:00"/>
    <b v="0"/>
    <b v="1"/>
    <s v="music/indie rock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7"/>
    <x v="878"/>
    <d v="2016-07-06T05:00:00"/>
    <b v="0"/>
    <b v="0"/>
    <s v="food/food trucks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7361E-A7A9-4C3F-BBD7-E7A969DF6AF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3" showAll="0"/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B2B2-BC15-4942-895F-3E90B850E8B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numFmtId="43" showAll="0"/>
    <pivotField showAll="0" defaultSubtotal="0"/>
    <pivotField showAll="0" defaultSubtotal="0"/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385D3-2FF2-446A-AC0D-9A1B0800F42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numFmtId="43" showAll="0"/>
    <pivotField showAll="0" defaultSubtotal="0">
      <items count="6">
        <item sd="0" x="0"/>
        <item x="1"/>
        <item x="2"/>
        <item sd="0" x="3"/>
        <item sd="0" x="4"/>
        <item sd="0" x="5"/>
      </items>
    </pivotField>
    <pivotField axis="axisPage" numFmtId="164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B1" zoomScaleNormal="100" workbookViewId="0">
      <selection activeCell="I2" sqref="I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25" style="6" bestFit="1" customWidth="1"/>
    <col min="8" max="8" width="13.5" bestFit="1" customWidth="1"/>
    <col min="9" max="9" width="16.5" bestFit="1" customWidth="1"/>
    <col min="12" max="12" width="11.5" bestFit="1" customWidth="1"/>
    <col min="13" max="13" width="11.125" bestFit="1" customWidth="1"/>
    <col min="14" max="14" width="22.25" bestFit="1" customWidth="1"/>
    <col min="15" max="15" width="21" bestFit="1" customWidth="1"/>
    <col min="18" max="18" width="28" bestFit="1" customWidth="1"/>
    <col min="19" max="19" width="14.875" bestFit="1" customWidth="1"/>
    <col min="20" max="20" width="16.375" bestFit="1" customWidth="1"/>
    <col min="21" max="21" width="14.875" bestFit="1" customWidth="1"/>
    <col min="22" max="22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E3/D3</f>
        <v>10.4</v>
      </c>
      <c r="G3" t="s">
        <v>20</v>
      </c>
      <c r="H3">
        <v>158</v>
      </c>
      <c r="I3" s="7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2037</v>
      </c>
      <c r="T3" t="s">
        <v>2038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E4/D4</f>
        <v>1.3147878228782288</v>
      </c>
      <c r="G4" t="s">
        <v>20</v>
      </c>
      <c r="H4">
        <v>1425</v>
      </c>
      <c r="I4" s="7">
        <f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>E5/D5</f>
        <v>0.58976190476190471</v>
      </c>
      <c r="G5" t="s">
        <v>14</v>
      </c>
      <c r="H5">
        <v>24</v>
      </c>
      <c r="I5" s="7">
        <f>IFERROR(E5/H5,0)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2037</v>
      </c>
      <c r="T5" t="s">
        <v>2038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>E6/D6</f>
        <v>0.69276315789473686</v>
      </c>
      <c r="G6" t="s">
        <v>14</v>
      </c>
      <c r="H6">
        <v>53</v>
      </c>
      <c r="I6" s="7">
        <f>IFERROR(E6/H6,0)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>E7/D7</f>
        <v>1.7361842105263159</v>
      </c>
      <c r="G7" t="s">
        <v>20</v>
      </c>
      <c r="H7">
        <v>174</v>
      </c>
      <c r="I7" s="7">
        <f>IFERROR(E7/H7,0)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>E8/D8</f>
        <v>0.20961538461538462</v>
      </c>
      <c r="G8" t="s">
        <v>14</v>
      </c>
      <c r="H8">
        <v>18</v>
      </c>
      <c r="I8" s="7">
        <f>IFERROR(E8/H8,0)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2036</v>
      </c>
      <c r="T8" t="s">
        <v>2035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>E9/D9</f>
        <v>3.2757777777777779</v>
      </c>
      <c r="G9" t="s">
        <v>20</v>
      </c>
      <c r="H9">
        <v>227</v>
      </c>
      <c r="I9" s="7">
        <f>IFERROR(E9/H9,0)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>E10/D10</f>
        <v>0.19932788374205268</v>
      </c>
      <c r="G10" t="s">
        <v>47</v>
      </c>
      <c r="H10">
        <v>708</v>
      </c>
      <c r="I10" s="7">
        <f>IFERROR(E10/H10,0)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>E11/D11</f>
        <v>0.51741935483870971</v>
      </c>
      <c r="G11" t="s">
        <v>14</v>
      </c>
      <c r="H11">
        <v>44</v>
      </c>
      <c r="I11" s="7">
        <f>IFERROR(E11/H11,0)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2037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>E12/D12</f>
        <v>2.6611538461538462</v>
      </c>
      <c r="G12" t="s">
        <v>20</v>
      </c>
      <c r="H12">
        <v>220</v>
      </c>
      <c r="I12" s="7">
        <f>IFERROR(E12/H12,0)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2036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>E13/D13</f>
        <v>0.48095238095238096</v>
      </c>
      <c r="G13" t="s">
        <v>14</v>
      </c>
      <c r="H13">
        <v>27</v>
      </c>
      <c r="I13" s="7">
        <f>IFERROR(E13/H13,0)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>E14/D14</f>
        <v>0.89349206349206345</v>
      </c>
      <c r="G14" t="s">
        <v>14</v>
      </c>
      <c r="H14">
        <v>55</v>
      </c>
      <c r="I14" s="7">
        <f>IFERROR(E14/H14,0)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2036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>E15/D15</f>
        <v>2.4511904761904764</v>
      </c>
      <c r="G15" t="s">
        <v>20</v>
      </c>
      <c r="H15">
        <v>98</v>
      </c>
      <c r="I15" s="7">
        <f>IFERROR(E15/H15,0)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2037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>E16/D16</f>
        <v>0.66769503546099296</v>
      </c>
      <c r="G16" t="s">
        <v>14</v>
      </c>
      <c r="H16">
        <v>200</v>
      </c>
      <c r="I16" s="7">
        <f>IFERROR(E16/H16,0)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2037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>E17/D17</f>
        <v>0.47307881773399013</v>
      </c>
      <c r="G17" t="s">
        <v>14</v>
      </c>
      <c r="H17">
        <v>452</v>
      </c>
      <c r="I17" s="7">
        <f>IFERROR(E17/H17,0)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2039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>E18/D18</f>
        <v>6.4947058823529416</v>
      </c>
      <c r="G18" t="s">
        <v>20</v>
      </c>
      <c r="H18">
        <v>100</v>
      </c>
      <c r="I18" s="7">
        <f>IFERROR(E18/H18,0)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>E19/D19</f>
        <v>1.5939125295508274</v>
      </c>
      <c r="G19" t="s">
        <v>20</v>
      </c>
      <c r="H19">
        <v>1249</v>
      </c>
      <c r="I19" s="7">
        <f>IFERROR(E19/H19,0)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2036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>E20/D20</f>
        <v>0.66912087912087914</v>
      </c>
      <c r="G20" t="s">
        <v>74</v>
      </c>
      <c r="H20">
        <v>135</v>
      </c>
      <c r="I20" s="7">
        <f>IFERROR(E20/H20,0)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>E21/D21</f>
        <v>0.48529600000000001</v>
      </c>
      <c r="G21" t="s">
        <v>14</v>
      </c>
      <c r="H21">
        <v>674</v>
      </c>
      <c r="I21" s="7">
        <f>IFERROR(E21/H21,0)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>E22/D22</f>
        <v>1.1224279210925645</v>
      </c>
      <c r="G22" t="s">
        <v>20</v>
      </c>
      <c r="H22">
        <v>1396</v>
      </c>
      <c r="I22" s="7">
        <f>IFERROR(E22/H22,0)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2036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>E23/D23</f>
        <v>0.40992553191489361</v>
      </c>
      <c r="G23" t="s">
        <v>14</v>
      </c>
      <c r="H23">
        <v>558</v>
      </c>
      <c r="I23" s="7">
        <f>IFERROR(E23/H23,0)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>E24/D24</f>
        <v>1.2807106598984772</v>
      </c>
      <c r="G24" t="s">
        <v>20</v>
      </c>
      <c r="H24">
        <v>890</v>
      </c>
      <c r="I24" s="7">
        <f>IFERROR(E24/H24,0)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>E25/D25</f>
        <v>3.3204444444444445</v>
      </c>
      <c r="G25" t="s">
        <v>20</v>
      </c>
      <c r="H25">
        <v>142</v>
      </c>
      <c r="I25" s="7">
        <f>IFERROR(E25/H25,0)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2036</v>
      </c>
      <c r="T25" t="s">
        <v>2035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>E26/D26</f>
        <v>1.1283225108225108</v>
      </c>
      <c r="G26" t="s">
        <v>20</v>
      </c>
      <c r="H26">
        <v>2673</v>
      </c>
      <c r="I26" s="7">
        <f>IFERROR(E26/H26,0)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2039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>E27/D27</f>
        <v>2.1643636363636363</v>
      </c>
      <c r="G27" t="s">
        <v>20</v>
      </c>
      <c r="H27">
        <v>163</v>
      </c>
      <c r="I27" s="7">
        <f>IFERROR(E27/H27,0)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>E28/D28</f>
        <v>0.4819906976744186</v>
      </c>
      <c r="G28" t="s">
        <v>74</v>
      </c>
      <c r="H28">
        <v>1480</v>
      </c>
      <c r="I28" s="7">
        <f>IFERROR(E28/H28,0)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>E29/D29</f>
        <v>0.79949999999999999</v>
      </c>
      <c r="G29" t="s">
        <v>14</v>
      </c>
      <c r="H29">
        <v>15</v>
      </c>
      <c r="I29" s="7">
        <f>IFERROR(E29/H29,0)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2037</v>
      </c>
      <c r="T29" t="s">
        <v>2038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>E30/D30</f>
        <v>1.0522553516819573</v>
      </c>
      <c r="G30" t="s">
        <v>20</v>
      </c>
      <c r="H30">
        <v>2220</v>
      </c>
      <c r="I30" s="7">
        <f>IFERROR(E30/H30,0)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>E31/D31</f>
        <v>3.2889978213507627</v>
      </c>
      <c r="G31" t="s">
        <v>20</v>
      </c>
      <c r="H31">
        <v>1606</v>
      </c>
      <c r="I31" s="7">
        <f>IFERROR(E31/H31,0)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2036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>E32/D32</f>
        <v>1.606111111111111</v>
      </c>
      <c r="G32" t="s">
        <v>20</v>
      </c>
      <c r="H32">
        <v>129</v>
      </c>
      <c r="I32" s="7">
        <f>IFERROR(E32/H32,0)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2036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>E33/D33</f>
        <v>3.1</v>
      </c>
      <c r="G33" t="s">
        <v>20</v>
      </c>
      <c r="H33">
        <v>226</v>
      </c>
      <c r="I33" s="7">
        <f>IFERROR(E33/H33,0)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>E34/D34</f>
        <v>0.86807920792079207</v>
      </c>
      <c r="G34" t="s">
        <v>14</v>
      </c>
      <c r="H34">
        <v>2307</v>
      </c>
      <c r="I34" s="7">
        <f>IFERROR(E34/H34,0)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2036</v>
      </c>
      <c r="T34" t="s">
        <v>2035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>E35/D35</f>
        <v>3.7782071713147412</v>
      </c>
      <c r="G35" t="s">
        <v>20</v>
      </c>
      <c r="H35">
        <v>5419</v>
      </c>
      <c r="I35" s="7">
        <f>IFERROR(E35/H35,0)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>E36/D36</f>
        <v>1.5080645161290323</v>
      </c>
      <c r="G36" t="s">
        <v>20</v>
      </c>
      <c r="H36">
        <v>165</v>
      </c>
      <c r="I36" s="7">
        <f>IFERROR(E36/H36,0)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2036</v>
      </c>
      <c r="T36" t="s">
        <v>2035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>E37/D37</f>
        <v>1.5030119521912351</v>
      </c>
      <c r="G37" t="s">
        <v>20</v>
      </c>
      <c r="H37">
        <v>1965</v>
      </c>
      <c r="I37" s="7">
        <f>IFERROR(E37/H37,0)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2036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>E38/D38</f>
        <v>1.572857142857143</v>
      </c>
      <c r="G38" t="s">
        <v>20</v>
      </c>
      <c r="H38">
        <v>16</v>
      </c>
      <c r="I38" s="7">
        <f>IFERROR(E38/H38,0)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>E39/D39</f>
        <v>1.3998765432098765</v>
      </c>
      <c r="G39" t="s">
        <v>20</v>
      </c>
      <c r="H39">
        <v>107</v>
      </c>
      <c r="I39" s="7">
        <f>IFERROR(E39/H39,0)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>E40/D40</f>
        <v>3.2532258064516131</v>
      </c>
      <c r="G40" t="s">
        <v>20</v>
      </c>
      <c r="H40">
        <v>134</v>
      </c>
      <c r="I40" s="7">
        <f>IFERROR(E40/H40,0)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>E41/D41</f>
        <v>0.50777777777777777</v>
      </c>
      <c r="G41" t="s">
        <v>14</v>
      </c>
      <c r="H41">
        <v>88</v>
      </c>
      <c r="I41" s="7">
        <f>IFERROR(E41/H41,0)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>E42/D42</f>
        <v>1.6906818181818182</v>
      </c>
      <c r="G42" t="s">
        <v>20</v>
      </c>
      <c r="H42">
        <v>198</v>
      </c>
      <c r="I42" s="7">
        <f>IFERROR(E42/H42,0)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2039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>E43/D43</f>
        <v>2.1292857142857144</v>
      </c>
      <c r="G43" t="s">
        <v>20</v>
      </c>
      <c r="H43">
        <v>111</v>
      </c>
      <c r="I43" s="7">
        <f>IFERROR(E43/H43,0)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2037</v>
      </c>
      <c r="T43" t="s">
        <v>2038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>E44/D44</f>
        <v>4.4394444444444447</v>
      </c>
      <c r="G44" t="s">
        <v>20</v>
      </c>
      <c r="H44">
        <v>222</v>
      </c>
      <c r="I44" s="7">
        <f>IFERROR(E44/H44,0)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>E45/D45</f>
        <v>1.859390243902439</v>
      </c>
      <c r="G45" t="s">
        <v>20</v>
      </c>
      <c r="H45">
        <v>6212</v>
      </c>
      <c r="I45" s="7">
        <f>IFERROR(E45/H45,0)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>E46/D46</f>
        <v>6.5881249999999998</v>
      </c>
      <c r="G46" t="s">
        <v>20</v>
      </c>
      <c r="H46">
        <v>98</v>
      </c>
      <c r="I46" s="7">
        <f>IFERROR(E46/H46,0)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>E47/D47</f>
        <v>0.4768421052631579</v>
      </c>
      <c r="G47" t="s">
        <v>14</v>
      </c>
      <c r="H47">
        <v>48</v>
      </c>
      <c r="I47" s="7">
        <f>IFERROR(E47/H47,0)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>E48/D48</f>
        <v>1.1478378378378378</v>
      </c>
      <c r="G48" t="s">
        <v>20</v>
      </c>
      <c r="H48">
        <v>92</v>
      </c>
      <c r="I48" s="7">
        <f>IFERROR(E48/H48,0)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2037</v>
      </c>
      <c r="T48" t="s">
        <v>2038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>E49/D49</f>
        <v>4.7526666666666664</v>
      </c>
      <c r="G49" t="s">
        <v>20</v>
      </c>
      <c r="H49">
        <v>149</v>
      </c>
      <c r="I49" s="7">
        <f>IFERROR(E49/H49,0)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>E50/D50</f>
        <v>3.86972972972973</v>
      </c>
      <c r="G50" t="s">
        <v>20</v>
      </c>
      <c r="H50">
        <v>2431</v>
      </c>
      <c r="I50" s="7">
        <f>IFERROR(E50/H50,0)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>E51/D51</f>
        <v>1.89625</v>
      </c>
      <c r="G51" t="s">
        <v>20</v>
      </c>
      <c r="H51">
        <v>303</v>
      </c>
      <c r="I51" s="7">
        <f>IFERROR(E51/H51,0)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2037</v>
      </c>
      <c r="T51" t="s">
        <v>2038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>E52/D52</f>
        <v>0.02</v>
      </c>
      <c r="G52" t="s">
        <v>14</v>
      </c>
      <c r="H52">
        <v>1</v>
      </c>
      <c r="I52" s="7">
        <f>IFERROR(E52/H52,0)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2037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>E53/D53</f>
        <v>0.91867805186590767</v>
      </c>
      <c r="G53" t="s">
        <v>14</v>
      </c>
      <c r="H53">
        <v>1467</v>
      </c>
      <c r="I53" s="7">
        <f>IFERROR(E53/H53,0)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2039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>E54/D54</f>
        <v>0.34152777777777776</v>
      </c>
      <c r="G54" t="s">
        <v>14</v>
      </c>
      <c r="H54">
        <v>75</v>
      </c>
      <c r="I54" s="7">
        <f>IFERROR(E54/H54,0)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>E55/D55</f>
        <v>1.4040909090909091</v>
      </c>
      <c r="G55" t="s">
        <v>20</v>
      </c>
      <c r="H55">
        <v>209</v>
      </c>
      <c r="I55" s="7">
        <f>IFERROR(E55/H55,0)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2036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>E56/D56</f>
        <v>0.89866666666666661</v>
      </c>
      <c r="G56" t="s">
        <v>14</v>
      </c>
      <c r="H56">
        <v>120</v>
      </c>
      <c r="I56" s="7">
        <f>IFERROR(E56/H56,0)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2039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>E57/D57</f>
        <v>1.7796969696969698</v>
      </c>
      <c r="G57" t="s">
        <v>20</v>
      </c>
      <c r="H57">
        <v>131</v>
      </c>
      <c r="I57" s="7">
        <f>IFERROR(E57/H57,0)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2037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>E58/D58</f>
        <v>1.436625</v>
      </c>
      <c r="G58" t="s">
        <v>20</v>
      </c>
      <c r="H58">
        <v>164</v>
      </c>
      <c r="I58" s="7">
        <f>IFERROR(E58/H58,0)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2039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>E59/D59</f>
        <v>2.1527586206896552</v>
      </c>
      <c r="G59" t="s">
        <v>20</v>
      </c>
      <c r="H59">
        <v>201</v>
      </c>
      <c r="I59" s="7">
        <f>IFERROR(E59/H59,0)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>E60/D60</f>
        <v>2.2711111111111113</v>
      </c>
      <c r="G60" t="s">
        <v>20</v>
      </c>
      <c r="H60">
        <v>211</v>
      </c>
      <c r="I60" s="7">
        <f>IFERROR(E60/H60,0)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>E61/D61</f>
        <v>2.7507142857142859</v>
      </c>
      <c r="G61" t="s">
        <v>20</v>
      </c>
      <c r="H61">
        <v>128</v>
      </c>
      <c r="I61" s="7">
        <f>IFERROR(E61/H61,0)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>E62/D62</f>
        <v>1.4437048832271762</v>
      </c>
      <c r="G62" t="s">
        <v>20</v>
      </c>
      <c r="H62">
        <v>1600</v>
      </c>
      <c r="I62" s="7">
        <f>IFERROR(E62/H62,0)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>E63/D63</f>
        <v>0.92745983935742971</v>
      </c>
      <c r="G63" t="s">
        <v>14</v>
      </c>
      <c r="H63">
        <v>2253</v>
      </c>
      <c r="I63" s="7">
        <f>IFERROR(E63/H63,0)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>E64/D64</f>
        <v>7.226</v>
      </c>
      <c r="G64" t="s">
        <v>20</v>
      </c>
      <c r="H64">
        <v>249</v>
      </c>
      <c r="I64" s="7">
        <f>IFERROR(E64/H64,0)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>E65/D65</f>
        <v>0.11851063829787234</v>
      </c>
      <c r="G65" t="s">
        <v>14</v>
      </c>
      <c r="H65">
        <v>5</v>
      </c>
      <c r="I65" s="7">
        <f>IFERROR(E65/H65,0)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>E66/D66</f>
        <v>0.97642857142857142</v>
      </c>
      <c r="G66" t="s">
        <v>14</v>
      </c>
      <c r="H66">
        <v>38</v>
      </c>
      <c r="I66" s="7">
        <f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>E67/D67</f>
        <v>2.3614754098360655</v>
      </c>
      <c r="G67" t="s">
        <v>20</v>
      </c>
      <c r="H67">
        <v>236</v>
      </c>
      <c r="I67" s="7">
        <f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2">(((L67/60)/60)/24)+DATE(1970,1,1)</f>
        <v>40570.25</v>
      </c>
      <c r="O67" s="8">
        <f t="shared" ref="O67:O130" si="3">(((M67/60)/60)/24)+DATE(1970,1,1)</f>
        <v>40577.25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>E68/D68</f>
        <v>0.45068965517241377</v>
      </c>
      <c r="G68" t="s">
        <v>14</v>
      </c>
      <c r="H68">
        <v>12</v>
      </c>
      <c r="I68" s="7">
        <f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2"/>
        <v>42102.208333333328</v>
      </c>
      <c r="O68" s="8">
        <f t="shared" si="3"/>
        <v>42107.208333333328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>E69/D69</f>
        <v>1.6238567493112948</v>
      </c>
      <c r="G69" t="s">
        <v>20</v>
      </c>
      <c r="H69">
        <v>4065</v>
      </c>
      <c r="I69" s="7">
        <f>IFERROR(E69/H69,0)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2"/>
        <v>40203.25</v>
      </c>
      <c r="O69" s="8">
        <f t="shared" si="3"/>
        <v>40208.25</v>
      </c>
      <c r="P69" t="b">
        <v>0</v>
      </c>
      <c r="Q69" t="b">
        <v>1</v>
      </c>
      <c r="R69" t="s">
        <v>65</v>
      </c>
      <c r="S69" t="s">
        <v>2039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>E70/D70</f>
        <v>2.5452631578947367</v>
      </c>
      <c r="G70" t="s">
        <v>20</v>
      </c>
      <c r="H70">
        <v>246</v>
      </c>
      <c r="I70" s="7">
        <f>IFERROR(E70/H70,0)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2"/>
        <v>42943.208333333328</v>
      </c>
      <c r="O70" s="8">
        <f t="shared" si="3"/>
        <v>42990.208333333328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>E71/D71</f>
        <v>0.24063291139240506</v>
      </c>
      <c r="G71" t="s">
        <v>74</v>
      </c>
      <c r="H71">
        <v>17</v>
      </c>
      <c r="I71" s="7">
        <f>IFERROR(E71/H71,0)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2"/>
        <v>40531.25</v>
      </c>
      <c r="O71" s="8">
        <f t="shared" si="3"/>
        <v>40565.25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>E72/D72</f>
        <v>1.2374140625000001</v>
      </c>
      <c r="G72" t="s">
        <v>20</v>
      </c>
      <c r="H72">
        <v>2475</v>
      </c>
      <c r="I72" s="7">
        <f>IFERROR(E72/H72,0)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2"/>
        <v>40484.208333333336</v>
      </c>
      <c r="O72" s="8">
        <f t="shared" si="3"/>
        <v>40533.25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>E73/D73</f>
        <v>1.0806666666666667</v>
      </c>
      <c r="G73" t="s">
        <v>20</v>
      </c>
      <c r="H73">
        <v>76</v>
      </c>
      <c r="I73" s="7">
        <f>IFERROR(E73/H73,0)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2"/>
        <v>43799.25</v>
      </c>
      <c r="O73" s="8">
        <f t="shared" si="3"/>
        <v>43803.25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>E74/D74</f>
        <v>6.7033333333333331</v>
      </c>
      <c r="G74" t="s">
        <v>20</v>
      </c>
      <c r="H74">
        <v>54</v>
      </c>
      <c r="I74" s="7">
        <f>IFERROR(E74/H74,0)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2"/>
        <v>42186.208333333328</v>
      </c>
      <c r="O74" s="8">
        <f t="shared" si="3"/>
        <v>42222.208333333328</v>
      </c>
      <c r="P74" t="b">
        <v>0</v>
      </c>
      <c r="Q74" t="b">
        <v>0</v>
      </c>
      <c r="R74" t="s">
        <v>71</v>
      </c>
      <c r="S74" t="s">
        <v>2036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>E75/D75</f>
        <v>6.609285714285714</v>
      </c>
      <c r="G75" t="s">
        <v>20</v>
      </c>
      <c r="H75">
        <v>88</v>
      </c>
      <c r="I75" s="7">
        <f>IFERROR(E75/H75,0)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2"/>
        <v>42701.25</v>
      </c>
      <c r="O75" s="8">
        <f t="shared" si="3"/>
        <v>42704.25</v>
      </c>
      <c r="P75" t="b">
        <v>0</v>
      </c>
      <c r="Q75" t="b">
        <v>0</v>
      </c>
      <c r="R75" t="s">
        <v>159</v>
      </c>
      <c r="S75" t="s">
        <v>2037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>E76/D76</f>
        <v>1.2246153846153847</v>
      </c>
      <c r="G76" t="s">
        <v>20</v>
      </c>
      <c r="H76">
        <v>85</v>
      </c>
      <c r="I76" s="7">
        <f>IFERROR(E76/H76,0)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2"/>
        <v>42456.208333333328</v>
      </c>
      <c r="O76" s="8">
        <f t="shared" si="3"/>
        <v>42457.208333333328</v>
      </c>
      <c r="P76" t="b">
        <v>0</v>
      </c>
      <c r="Q76" t="b">
        <v>0</v>
      </c>
      <c r="R76" t="s">
        <v>148</v>
      </c>
      <c r="S76" t="s">
        <v>2037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>E77/D77</f>
        <v>1.5057731958762886</v>
      </c>
      <c r="G77" t="s">
        <v>20</v>
      </c>
      <c r="H77">
        <v>170</v>
      </c>
      <c r="I77" s="7">
        <f>IFERROR(E77/H77,0)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2"/>
        <v>43296.208333333328</v>
      </c>
      <c r="O77" s="8">
        <f t="shared" si="3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>E78/D78</f>
        <v>0.78106590724165992</v>
      </c>
      <c r="G78" t="s">
        <v>14</v>
      </c>
      <c r="H78">
        <v>1684</v>
      </c>
      <c r="I78" s="7">
        <f>IFERROR(E78/H78,0)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2"/>
        <v>42027.25</v>
      </c>
      <c r="O78" s="8">
        <f t="shared" si="3"/>
        <v>42076.208333333328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>E79/D79</f>
        <v>0.46947368421052632</v>
      </c>
      <c r="G79" t="s">
        <v>14</v>
      </c>
      <c r="H79">
        <v>56</v>
      </c>
      <c r="I79" s="7">
        <f>IFERROR(E79/H79,0)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2"/>
        <v>40448.208333333336</v>
      </c>
      <c r="O79" s="8">
        <f t="shared" si="3"/>
        <v>40462.208333333336</v>
      </c>
      <c r="P79" t="b">
        <v>0</v>
      </c>
      <c r="Q79" t="b">
        <v>1</v>
      </c>
      <c r="R79" t="s">
        <v>71</v>
      </c>
      <c r="S79" t="s">
        <v>2036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>E80/D80</f>
        <v>3.008</v>
      </c>
      <c r="G80" t="s">
        <v>20</v>
      </c>
      <c r="H80">
        <v>330</v>
      </c>
      <c r="I80" s="7">
        <f>IFERROR(E80/H80,0)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2"/>
        <v>43206.208333333328</v>
      </c>
      <c r="O80" s="8">
        <f t="shared" si="3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>E81/D81</f>
        <v>0.6959861591695502</v>
      </c>
      <c r="G81" t="s">
        <v>14</v>
      </c>
      <c r="H81">
        <v>838</v>
      </c>
      <c r="I81" s="7">
        <f>IFERROR(E81/H81,0)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2"/>
        <v>43267.208333333328</v>
      </c>
      <c r="O81" s="8">
        <f t="shared" si="3"/>
        <v>43272.208333333328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>E82/D82</f>
        <v>6.374545454545455</v>
      </c>
      <c r="G82" t="s">
        <v>20</v>
      </c>
      <c r="H82">
        <v>127</v>
      </c>
      <c r="I82" s="7">
        <f>IFERROR(E82/H82,0)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2"/>
        <v>42976.208333333328</v>
      </c>
      <c r="O82" s="8">
        <f t="shared" si="3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>E83/D83</f>
        <v>2.253392857142857</v>
      </c>
      <c r="G83" t="s">
        <v>20</v>
      </c>
      <c r="H83">
        <v>411</v>
      </c>
      <c r="I83" s="7">
        <f>IFERROR(E83/H83,0)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2"/>
        <v>43062.25</v>
      </c>
      <c r="O83" s="8">
        <f t="shared" si="3"/>
        <v>43087.25</v>
      </c>
      <c r="P83" t="b">
        <v>0</v>
      </c>
      <c r="Q83" t="b">
        <v>0</v>
      </c>
      <c r="R83" t="s">
        <v>23</v>
      </c>
      <c r="S83" t="s">
        <v>2037</v>
      </c>
      <c r="T83" t="s">
        <v>2038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>E84/D84</f>
        <v>14.973000000000001</v>
      </c>
      <c r="G84" t="s">
        <v>20</v>
      </c>
      <c r="H84">
        <v>180</v>
      </c>
      <c r="I84" s="7">
        <f>IFERROR(E84/H84,0)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2"/>
        <v>43482.25</v>
      </c>
      <c r="O84" s="8">
        <f t="shared" si="3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>E85/D85</f>
        <v>0.37590225563909774</v>
      </c>
      <c r="G85" t="s">
        <v>14</v>
      </c>
      <c r="H85">
        <v>1000</v>
      </c>
      <c r="I85" s="7">
        <f>IFERROR(E85/H85,0)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2"/>
        <v>42579.208333333328</v>
      </c>
      <c r="O85" s="8">
        <f t="shared" si="3"/>
        <v>42601.208333333328</v>
      </c>
      <c r="P85" t="b">
        <v>0</v>
      </c>
      <c r="Q85" t="b">
        <v>0</v>
      </c>
      <c r="R85" t="s">
        <v>50</v>
      </c>
      <c r="S85" t="s">
        <v>2037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>E86/D86</f>
        <v>1.3236942675159236</v>
      </c>
      <c r="G86" t="s">
        <v>20</v>
      </c>
      <c r="H86">
        <v>374</v>
      </c>
      <c r="I86" s="7">
        <f>IFERROR(E86/H86,0)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2"/>
        <v>41118.208333333336</v>
      </c>
      <c r="O86" s="8">
        <f t="shared" si="3"/>
        <v>41128.208333333336</v>
      </c>
      <c r="P86" t="b">
        <v>0</v>
      </c>
      <c r="Q86" t="b">
        <v>0</v>
      </c>
      <c r="R86" t="s">
        <v>65</v>
      </c>
      <c r="S86" t="s">
        <v>2039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>E87/D87</f>
        <v>1.3122448979591836</v>
      </c>
      <c r="G87" t="s">
        <v>20</v>
      </c>
      <c r="H87">
        <v>71</v>
      </c>
      <c r="I87" s="7">
        <f>IFERROR(E87/H87,0)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2"/>
        <v>40797.208333333336</v>
      </c>
      <c r="O87" s="8">
        <f t="shared" si="3"/>
        <v>40805.208333333336</v>
      </c>
      <c r="P87" t="b">
        <v>0</v>
      </c>
      <c r="Q87" t="b">
        <v>0</v>
      </c>
      <c r="R87" t="s">
        <v>60</v>
      </c>
      <c r="S87" t="s">
        <v>2037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>E88/D88</f>
        <v>1.6763513513513513</v>
      </c>
      <c r="G88" t="s">
        <v>20</v>
      </c>
      <c r="H88">
        <v>203</v>
      </c>
      <c r="I88" s="7">
        <f>IFERROR(E88/H88,0)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2"/>
        <v>42128.208333333328</v>
      </c>
      <c r="O88" s="8">
        <f t="shared" si="3"/>
        <v>42141.208333333328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>E89/D89</f>
        <v>0.6198488664987406</v>
      </c>
      <c r="G89" t="s">
        <v>14</v>
      </c>
      <c r="H89">
        <v>1482</v>
      </c>
      <c r="I89" s="7">
        <f>IFERROR(E89/H89,0)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2"/>
        <v>40610.25</v>
      </c>
      <c r="O89" s="8">
        <f t="shared" si="3"/>
        <v>40621.208333333336</v>
      </c>
      <c r="P89" t="b">
        <v>0</v>
      </c>
      <c r="Q89" t="b">
        <v>1</v>
      </c>
      <c r="R89" t="s">
        <v>23</v>
      </c>
      <c r="S89" t="s">
        <v>2037</v>
      </c>
      <c r="T89" t="s">
        <v>2038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>E90/D90</f>
        <v>2.6074999999999999</v>
      </c>
      <c r="G90" t="s">
        <v>20</v>
      </c>
      <c r="H90">
        <v>113</v>
      </c>
      <c r="I90" s="7">
        <f>IFERROR(E90/H90,0)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2"/>
        <v>42110.208333333328</v>
      </c>
      <c r="O90" s="8">
        <f t="shared" si="3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>E91/D91</f>
        <v>2.5258823529411765</v>
      </c>
      <c r="G91" t="s">
        <v>20</v>
      </c>
      <c r="H91">
        <v>96</v>
      </c>
      <c r="I91" s="7">
        <f>IFERROR(E91/H91,0)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2"/>
        <v>40283.208333333336</v>
      </c>
      <c r="O91" s="8">
        <f t="shared" si="3"/>
        <v>40285.208333333336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>E92/D92</f>
        <v>0.7861538461538462</v>
      </c>
      <c r="G92" t="s">
        <v>14</v>
      </c>
      <c r="H92">
        <v>106</v>
      </c>
      <c r="I92" s="7">
        <f>IFERROR(E92/H92,0)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2"/>
        <v>42425.25</v>
      </c>
      <c r="O92" s="8">
        <f t="shared" si="3"/>
        <v>42425.25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>E93/D93</f>
        <v>0.48404406999351912</v>
      </c>
      <c r="G93" t="s">
        <v>14</v>
      </c>
      <c r="H93">
        <v>679</v>
      </c>
      <c r="I93" s="7">
        <f>IFERROR(E93/H93,0)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2"/>
        <v>42588.208333333328</v>
      </c>
      <c r="O93" s="8">
        <f t="shared" si="3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>E94/D94</f>
        <v>2.5887500000000001</v>
      </c>
      <c r="G94" t="s">
        <v>20</v>
      </c>
      <c r="H94">
        <v>498</v>
      </c>
      <c r="I94" s="7">
        <f>IFERROR(E94/H94,0)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2"/>
        <v>40352.208333333336</v>
      </c>
      <c r="O94" s="8">
        <f t="shared" si="3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>E95/D95</f>
        <v>0.60548713235294116</v>
      </c>
      <c r="G95" t="s">
        <v>74</v>
      </c>
      <c r="H95">
        <v>610</v>
      </c>
      <c r="I95" s="7">
        <f>IFERROR(E95/H95,0)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2"/>
        <v>41202.208333333336</v>
      </c>
      <c r="O95" s="8">
        <f t="shared" si="3"/>
        <v>41206.208333333336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>E96/D96</f>
        <v>3.036896551724138</v>
      </c>
      <c r="G96" t="s">
        <v>20</v>
      </c>
      <c r="H96">
        <v>180</v>
      </c>
      <c r="I96" s="7">
        <f>IFERROR(E96/H96,0)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2"/>
        <v>43562.208333333328</v>
      </c>
      <c r="O96" s="8">
        <f t="shared" si="3"/>
        <v>43573.208333333328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>E97/D97</f>
        <v>1.1299999999999999</v>
      </c>
      <c r="G97" t="s">
        <v>20</v>
      </c>
      <c r="H97">
        <v>27</v>
      </c>
      <c r="I97" s="7">
        <f>IFERROR(E97/H97,0)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2"/>
        <v>43752.208333333328</v>
      </c>
      <c r="O97" s="8">
        <f t="shared" si="3"/>
        <v>43759.208333333328</v>
      </c>
      <c r="P97" t="b">
        <v>0</v>
      </c>
      <c r="Q97" t="b">
        <v>0</v>
      </c>
      <c r="R97" t="s">
        <v>42</v>
      </c>
      <c r="S97" t="s">
        <v>2036</v>
      </c>
      <c r="T97" t="s">
        <v>2035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>E98/D98</f>
        <v>2.1737876614060259</v>
      </c>
      <c r="G98" t="s">
        <v>20</v>
      </c>
      <c r="H98">
        <v>2331</v>
      </c>
      <c r="I98" s="7">
        <f>IFERROR(E98/H98,0)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2"/>
        <v>40612.25</v>
      </c>
      <c r="O98" s="8">
        <f t="shared" si="3"/>
        <v>40625.208333333336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>E99/D99</f>
        <v>9.2669230769230762</v>
      </c>
      <c r="G99" t="s">
        <v>20</v>
      </c>
      <c r="H99">
        <v>113</v>
      </c>
      <c r="I99" s="7">
        <f>IFERROR(E99/H99,0)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2"/>
        <v>42180.208333333328</v>
      </c>
      <c r="O99" s="8">
        <f t="shared" si="3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>E100/D100</f>
        <v>0.33692229038854804</v>
      </c>
      <c r="G100" t="s">
        <v>14</v>
      </c>
      <c r="H100">
        <v>1220</v>
      </c>
      <c r="I100" s="7">
        <f>IFERROR(E100/H100,0)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2"/>
        <v>42212.208333333328</v>
      </c>
      <c r="O100" s="8">
        <f t="shared" si="3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>E101/D101</f>
        <v>1.9672368421052631</v>
      </c>
      <c r="G101" t="s">
        <v>20</v>
      </c>
      <c r="H101">
        <v>164</v>
      </c>
      <c r="I101" s="7">
        <f>IFERROR(E101/H101,0)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2"/>
        <v>41968.25</v>
      </c>
      <c r="O101" s="8">
        <f t="shared" si="3"/>
        <v>41997.25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>E102/D102</f>
        <v>0.01</v>
      </c>
      <c r="G102" t="s">
        <v>14</v>
      </c>
      <c r="H102">
        <v>1</v>
      </c>
      <c r="I102" s="7">
        <f>IFERROR(E102/H102,0)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2"/>
        <v>40835.208333333336</v>
      </c>
      <c r="O102" s="8">
        <f t="shared" si="3"/>
        <v>40853.208333333336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>E103/D103</f>
        <v>10.214444444444444</v>
      </c>
      <c r="G103" t="s">
        <v>20</v>
      </c>
      <c r="H103">
        <v>164</v>
      </c>
      <c r="I103" s="7">
        <f>IFERROR(E103/H103,0)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2"/>
        <v>42056.25</v>
      </c>
      <c r="O103" s="8">
        <f t="shared" si="3"/>
        <v>42063.25</v>
      </c>
      <c r="P103" t="b">
        <v>0</v>
      </c>
      <c r="Q103" t="b">
        <v>1</v>
      </c>
      <c r="R103" t="s">
        <v>50</v>
      </c>
      <c r="S103" t="s">
        <v>2037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>E104/D104</f>
        <v>2.8167567567567566</v>
      </c>
      <c r="G104" t="s">
        <v>20</v>
      </c>
      <c r="H104">
        <v>336</v>
      </c>
      <c r="I104" s="7">
        <f>IFERROR(E104/H104,0)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2"/>
        <v>43234.208333333328</v>
      </c>
      <c r="O104" s="8">
        <f t="shared" si="3"/>
        <v>43241.208333333328</v>
      </c>
      <c r="P104" t="b">
        <v>0</v>
      </c>
      <c r="Q104" t="b">
        <v>1</v>
      </c>
      <c r="R104" t="s">
        <v>65</v>
      </c>
      <c r="S104" t="s">
        <v>2039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>E105/D105</f>
        <v>0.24610000000000001</v>
      </c>
      <c r="G105" t="s">
        <v>14</v>
      </c>
      <c r="H105">
        <v>37</v>
      </c>
      <c r="I105" s="7">
        <f>IFERROR(E105/H105,0)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2"/>
        <v>40475.208333333336</v>
      </c>
      <c r="O105" s="8">
        <f t="shared" si="3"/>
        <v>40484.208333333336</v>
      </c>
      <c r="P105" t="b">
        <v>0</v>
      </c>
      <c r="Q105" t="b">
        <v>0</v>
      </c>
      <c r="R105" t="s">
        <v>50</v>
      </c>
      <c r="S105" t="s">
        <v>2037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>E106/D106</f>
        <v>1.4314010067114094</v>
      </c>
      <c r="G106" t="s">
        <v>20</v>
      </c>
      <c r="H106">
        <v>1917</v>
      </c>
      <c r="I106" s="7">
        <f>IFERROR(E106/H106,0)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2"/>
        <v>42878.208333333328</v>
      </c>
      <c r="O106" s="8">
        <f t="shared" si="3"/>
        <v>42879.208333333328</v>
      </c>
      <c r="P106" t="b">
        <v>0</v>
      </c>
      <c r="Q106" t="b">
        <v>0</v>
      </c>
      <c r="R106" t="s">
        <v>60</v>
      </c>
      <c r="S106" t="s">
        <v>2037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>E107/D107</f>
        <v>1.4454411764705883</v>
      </c>
      <c r="G107" t="s">
        <v>20</v>
      </c>
      <c r="H107">
        <v>95</v>
      </c>
      <c r="I107" s="7">
        <f>IFERROR(E107/H107,0)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2"/>
        <v>41366.208333333336</v>
      </c>
      <c r="O107" s="8">
        <f t="shared" si="3"/>
        <v>41384.208333333336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>E108/D108</f>
        <v>3.5912820512820511</v>
      </c>
      <c r="G108" t="s">
        <v>20</v>
      </c>
      <c r="H108">
        <v>147</v>
      </c>
      <c r="I108" s="7">
        <f>IFERROR(E108/H108,0)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2"/>
        <v>43716.208333333328</v>
      </c>
      <c r="O108" s="8">
        <f t="shared" si="3"/>
        <v>43721.208333333328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>E109/D109</f>
        <v>1.8648571428571428</v>
      </c>
      <c r="G109" t="s">
        <v>20</v>
      </c>
      <c r="H109">
        <v>86</v>
      </c>
      <c r="I109" s="7">
        <f>IFERROR(E109/H109,0)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2"/>
        <v>43213.208333333328</v>
      </c>
      <c r="O109" s="8">
        <f t="shared" si="3"/>
        <v>43230.208333333328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>E110/D110</f>
        <v>5.9526666666666666</v>
      </c>
      <c r="G110" t="s">
        <v>20</v>
      </c>
      <c r="H110">
        <v>83</v>
      </c>
      <c r="I110" s="7">
        <f>IFERROR(E110/H110,0)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2"/>
        <v>41005.208333333336</v>
      </c>
      <c r="O110" s="8">
        <f t="shared" si="3"/>
        <v>41042.208333333336</v>
      </c>
      <c r="P110" t="b">
        <v>0</v>
      </c>
      <c r="Q110" t="b">
        <v>0</v>
      </c>
      <c r="R110" t="s">
        <v>42</v>
      </c>
      <c r="S110" t="s">
        <v>2036</v>
      </c>
      <c r="T110" t="s">
        <v>2035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>E111/D111</f>
        <v>0.5921153846153846</v>
      </c>
      <c r="G111" t="s">
        <v>14</v>
      </c>
      <c r="H111">
        <v>60</v>
      </c>
      <c r="I111" s="7">
        <f>IFERROR(E111/H111,0)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2"/>
        <v>41651.25</v>
      </c>
      <c r="O111" s="8">
        <f t="shared" si="3"/>
        <v>41653.25</v>
      </c>
      <c r="P111" t="b">
        <v>0</v>
      </c>
      <c r="Q111" t="b">
        <v>0</v>
      </c>
      <c r="R111" t="s">
        <v>269</v>
      </c>
      <c r="S111" t="s">
        <v>2036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>E112/D112</f>
        <v>0.14962780898876404</v>
      </c>
      <c r="G112" t="s">
        <v>14</v>
      </c>
      <c r="H112">
        <v>296</v>
      </c>
      <c r="I112" s="7">
        <f>IFERROR(E112/H112,0)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2"/>
        <v>43354.208333333328</v>
      </c>
      <c r="O112" s="8">
        <f t="shared" si="3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>E113/D113</f>
        <v>1.1995602605863191</v>
      </c>
      <c r="G113" t="s">
        <v>20</v>
      </c>
      <c r="H113">
        <v>676</v>
      </c>
      <c r="I113" s="7">
        <f>IFERROR(E113/H113,0)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2"/>
        <v>41174.208333333336</v>
      </c>
      <c r="O113" s="8">
        <f t="shared" si="3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>E114/D114</f>
        <v>2.6882978723404256</v>
      </c>
      <c r="G114" t="s">
        <v>20</v>
      </c>
      <c r="H114">
        <v>361</v>
      </c>
      <c r="I114" s="7">
        <f>IFERROR(E114/H114,0)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2"/>
        <v>41875.208333333336</v>
      </c>
      <c r="O114" s="8">
        <f t="shared" si="3"/>
        <v>41890.208333333336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>E115/D115</f>
        <v>3.7687878787878786</v>
      </c>
      <c r="G115" t="s">
        <v>20</v>
      </c>
      <c r="H115">
        <v>131</v>
      </c>
      <c r="I115" s="7">
        <f>IFERROR(E115/H115,0)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2"/>
        <v>42990.208333333328</v>
      </c>
      <c r="O115" s="8">
        <f t="shared" si="3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>E116/D116</f>
        <v>7.2715789473684209</v>
      </c>
      <c r="G116" t="s">
        <v>20</v>
      </c>
      <c r="H116">
        <v>126</v>
      </c>
      <c r="I116" s="7">
        <f>IFERROR(E116/H116,0)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2"/>
        <v>43564.208333333328</v>
      </c>
      <c r="O116" s="8">
        <f t="shared" si="3"/>
        <v>43565.208333333328</v>
      </c>
      <c r="P116" t="b">
        <v>0</v>
      </c>
      <c r="Q116" t="b">
        <v>1</v>
      </c>
      <c r="R116" t="s">
        <v>65</v>
      </c>
      <c r="S116" t="s">
        <v>2039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>E117/D117</f>
        <v>0.87211757648470301</v>
      </c>
      <c r="G117" t="s">
        <v>14</v>
      </c>
      <c r="H117">
        <v>3304</v>
      </c>
      <c r="I117" s="7">
        <f>IFERROR(E117/H117,0)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2"/>
        <v>43056.25</v>
      </c>
      <c r="O117" s="8">
        <f t="shared" si="3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>E118/D118</f>
        <v>0.88</v>
      </c>
      <c r="G118" t="s">
        <v>14</v>
      </c>
      <c r="H118">
        <v>73</v>
      </c>
      <c r="I118" s="7">
        <f>IFERROR(E118/H118,0)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2"/>
        <v>42265.208333333328</v>
      </c>
      <c r="O118" s="8">
        <f t="shared" si="3"/>
        <v>42266.208333333328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>E119/D119</f>
        <v>1.7393877551020409</v>
      </c>
      <c r="G119" t="s">
        <v>20</v>
      </c>
      <c r="H119">
        <v>275</v>
      </c>
      <c r="I119" s="7">
        <f>IFERROR(E119/H119,0)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2"/>
        <v>40808.208333333336</v>
      </c>
      <c r="O119" s="8">
        <f t="shared" si="3"/>
        <v>40814.208333333336</v>
      </c>
      <c r="P119" t="b">
        <v>0</v>
      </c>
      <c r="Q119" t="b">
        <v>0</v>
      </c>
      <c r="R119" t="s">
        <v>269</v>
      </c>
      <c r="S119" t="s">
        <v>2036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>E120/D120</f>
        <v>1.1761111111111111</v>
      </c>
      <c r="G120" t="s">
        <v>20</v>
      </c>
      <c r="H120">
        <v>67</v>
      </c>
      <c r="I120" s="7">
        <f>IFERROR(E120/H120,0)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2"/>
        <v>41665.25</v>
      </c>
      <c r="O120" s="8">
        <f t="shared" si="3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>E121/D121</f>
        <v>2.1496</v>
      </c>
      <c r="G121" t="s">
        <v>20</v>
      </c>
      <c r="H121">
        <v>154</v>
      </c>
      <c r="I121" s="7">
        <f>IFERROR(E121/H121,0)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2"/>
        <v>41806.208333333336</v>
      </c>
      <c r="O121" s="8">
        <f t="shared" si="3"/>
        <v>41823.208333333336</v>
      </c>
      <c r="P121" t="b">
        <v>0</v>
      </c>
      <c r="Q121" t="b">
        <v>1</v>
      </c>
      <c r="R121" t="s">
        <v>42</v>
      </c>
      <c r="S121" t="s">
        <v>2036</v>
      </c>
      <c r="T121" t="s">
        <v>2035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>E122/D122</f>
        <v>1.4949667110519307</v>
      </c>
      <c r="G122" t="s">
        <v>20</v>
      </c>
      <c r="H122">
        <v>1782</v>
      </c>
      <c r="I122" s="7">
        <f>IFERROR(E122/H122,0)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2"/>
        <v>42111.208333333328</v>
      </c>
      <c r="O122" s="8">
        <f t="shared" si="3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>E123/D123</f>
        <v>2.1933995584988963</v>
      </c>
      <c r="G123" t="s">
        <v>20</v>
      </c>
      <c r="H123">
        <v>903</v>
      </c>
      <c r="I123" s="7">
        <f>IFERROR(E123/H123,0)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2"/>
        <v>41917.208333333336</v>
      </c>
      <c r="O123" s="8">
        <f t="shared" si="3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>E124/D124</f>
        <v>0.64367690058479532</v>
      </c>
      <c r="G124" t="s">
        <v>14</v>
      </c>
      <c r="H124">
        <v>3387</v>
      </c>
      <c r="I124" s="7">
        <f>IFERROR(E124/H124,0)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2"/>
        <v>41970.25</v>
      </c>
      <c r="O124" s="8">
        <f t="shared" si="3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>E125/D125</f>
        <v>0.18622397298818233</v>
      </c>
      <c r="G125" t="s">
        <v>14</v>
      </c>
      <c r="H125">
        <v>662</v>
      </c>
      <c r="I125" s="7">
        <f>IFERROR(E125/H125,0)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2"/>
        <v>42332.25</v>
      </c>
      <c r="O125" s="8">
        <f t="shared" si="3"/>
        <v>42335.25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>E126/D126</f>
        <v>3.6776923076923076</v>
      </c>
      <c r="G126" t="s">
        <v>20</v>
      </c>
      <c r="H126">
        <v>94</v>
      </c>
      <c r="I126" s="7">
        <f>IFERROR(E126/H126,0)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2"/>
        <v>43598.208333333328</v>
      </c>
      <c r="O126" s="8">
        <f t="shared" si="3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>E127/D127</f>
        <v>1.5990566037735849</v>
      </c>
      <c r="G127" t="s">
        <v>20</v>
      </c>
      <c r="H127">
        <v>180</v>
      </c>
      <c r="I127" s="7">
        <f>IFERROR(E127/H127,0)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2"/>
        <v>43362.208333333328</v>
      </c>
      <c r="O127" s="8">
        <f t="shared" si="3"/>
        <v>43366.208333333328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>E128/D128</f>
        <v>0.38633185349611543</v>
      </c>
      <c r="G128" t="s">
        <v>14</v>
      </c>
      <c r="H128">
        <v>774</v>
      </c>
      <c r="I128" s="7">
        <f>IFERROR(E128/H128,0)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2"/>
        <v>42596.208333333328</v>
      </c>
      <c r="O128" s="8">
        <f t="shared" si="3"/>
        <v>42624.208333333328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>E129/D129</f>
        <v>0.51421511627906979</v>
      </c>
      <c r="G129" t="s">
        <v>14</v>
      </c>
      <c r="H129">
        <v>672</v>
      </c>
      <c r="I129" s="7">
        <f>IFERROR(E129/H129,0)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2"/>
        <v>40310.208333333336</v>
      </c>
      <c r="O129" s="8">
        <f t="shared" si="3"/>
        <v>40313.208333333336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>E130/D130</f>
        <v>0.60334277620396604</v>
      </c>
      <c r="G130" t="s">
        <v>74</v>
      </c>
      <c r="H130">
        <v>532</v>
      </c>
      <c r="I130" s="7">
        <f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2"/>
        <v>40417.208333333336</v>
      </c>
      <c r="O130" s="8">
        <f t="shared" si="3"/>
        <v>40430.208333333336</v>
      </c>
      <c r="P130" t="b">
        <v>0</v>
      </c>
      <c r="Q130" t="b">
        <v>0</v>
      </c>
      <c r="R130" t="s">
        <v>23</v>
      </c>
      <c r="S130" t="s">
        <v>2037</v>
      </c>
      <c r="T130" t="s">
        <v>2038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>E131/D131</f>
        <v>3.2026936026936029E-2</v>
      </c>
      <c r="G131" t="s">
        <v>74</v>
      </c>
      <c r="H131">
        <v>55</v>
      </c>
      <c r="I131" s="7">
        <f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4">(((L131/60)/60)/24)+DATE(1970,1,1)</f>
        <v>42038.25</v>
      </c>
      <c r="O131" s="8">
        <f t="shared" ref="O131:O194" si="5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>E132/D132</f>
        <v>1.5546875</v>
      </c>
      <c r="G132" t="s">
        <v>20</v>
      </c>
      <c r="H132">
        <v>533</v>
      </c>
      <c r="I132" s="7">
        <f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4"/>
        <v>40842.208333333336</v>
      </c>
      <c r="O132" s="8">
        <f t="shared" si="5"/>
        <v>40858.25</v>
      </c>
      <c r="P132" t="b">
        <v>0</v>
      </c>
      <c r="Q132" t="b">
        <v>0</v>
      </c>
      <c r="R132" t="s">
        <v>53</v>
      </c>
      <c r="S132" t="s">
        <v>2036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>E133/D133</f>
        <v>1.0085974499089254</v>
      </c>
      <c r="G133" t="s">
        <v>20</v>
      </c>
      <c r="H133">
        <v>2443</v>
      </c>
      <c r="I133" s="7">
        <f>IFERROR(E133/H133,0)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4"/>
        <v>41607.25</v>
      </c>
      <c r="O133" s="8">
        <f t="shared" si="5"/>
        <v>41620.25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>E134/D134</f>
        <v>1.1618181818181819</v>
      </c>
      <c r="G134" t="s">
        <v>20</v>
      </c>
      <c r="H134">
        <v>89</v>
      </c>
      <c r="I134" s="7">
        <f>IFERROR(E134/H134,0)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4"/>
        <v>43112.25</v>
      </c>
      <c r="O134" s="8">
        <f t="shared" si="5"/>
        <v>43128.25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>E135/D135</f>
        <v>3.1077777777777778</v>
      </c>
      <c r="G135" t="s">
        <v>20</v>
      </c>
      <c r="H135">
        <v>159</v>
      </c>
      <c r="I135" s="7">
        <f>IFERROR(E135/H135,0)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4"/>
        <v>40767.208333333336</v>
      </c>
      <c r="O135" s="8">
        <f t="shared" si="5"/>
        <v>40789.208333333336</v>
      </c>
      <c r="P135" t="b">
        <v>0</v>
      </c>
      <c r="Q135" t="b">
        <v>0</v>
      </c>
      <c r="R135" t="s">
        <v>319</v>
      </c>
      <c r="S135" t="s">
        <v>2037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>E136/D136</f>
        <v>0.89736683417085428</v>
      </c>
      <c r="G136" t="s">
        <v>14</v>
      </c>
      <c r="H136">
        <v>940</v>
      </c>
      <c r="I136" s="7">
        <f>IFERROR(E136/H136,0)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4"/>
        <v>40713.208333333336</v>
      </c>
      <c r="O136" s="8">
        <f t="shared" si="5"/>
        <v>40762.208333333336</v>
      </c>
      <c r="P136" t="b">
        <v>0</v>
      </c>
      <c r="Q136" t="b">
        <v>1</v>
      </c>
      <c r="R136" t="s">
        <v>42</v>
      </c>
      <c r="S136" t="s">
        <v>2036</v>
      </c>
      <c r="T136" t="s">
        <v>2035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>E137/D137</f>
        <v>0.71272727272727276</v>
      </c>
      <c r="G137" t="s">
        <v>14</v>
      </c>
      <c r="H137">
        <v>117</v>
      </c>
      <c r="I137" s="7">
        <f>IFERROR(E137/H137,0)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4"/>
        <v>41340.25</v>
      </c>
      <c r="O137" s="8">
        <f t="shared" si="5"/>
        <v>41345.208333333336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>E138/D138</f>
        <v>3.2862318840579711E-2</v>
      </c>
      <c r="G138" t="s">
        <v>74</v>
      </c>
      <c r="H138">
        <v>58</v>
      </c>
      <c r="I138" s="7">
        <f>IFERROR(E138/H138,0)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4"/>
        <v>41797.208333333336</v>
      </c>
      <c r="O138" s="8">
        <f t="shared" si="5"/>
        <v>41809.208333333336</v>
      </c>
      <c r="P138" t="b">
        <v>0</v>
      </c>
      <c r="Q138" t="b">
        <v>1</v>
      </c>
      <c r="R138" t="s">
        <v>53</v>
      </c>
      <c r="S138" t="s">
        <v>2036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>E139/D139</f>
        <v>2.617777777777778</v>
      </c>
      <c r="G139" t="s">
        <v>20</v>
      </c>
      <c r="H139">
        <v>50</v>
      </c>
      <c r="I139" s="7">
        <f>IFERROR(E139/H139,0)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4"/>
        <v>40457.208333333336</v>
      </c>
      <c r="O139" s="8">
        <f t="shared" si="5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>E140/D140</f>
        <v>0.96</v>
      </c>
      <c r="G140" t="s">
        <v>14</v>
      </c>
      <c r="H140">
        <v>115</v>
      </c>
      <c r="I140" s="7">
        <f>IFERROR(E140/H140,0)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4"/>
        <v>41180.208333333336</v>
      </c>
      <c r="O140" s="8">
        <f t="shared" si="5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>E141/D141</f>
        <v>0.20896851248642778</v>
      </c>
      <c r="G141" t="s">
        <v>14</v>
      </c>
      <c r="H141">
        <v>326</v>
      </c>
      <c r="I141" s="7">
        <f>IFERROR(E141/H141,0)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4"/>
        <v>42115.208333333328</v>
      </c>
      <c r="O141" s="8">
        <f t="shared" si="5"/>
        <v>42131.208333333328</v>
      </c>
      <c r="P141" t="b">
        <v>0</v>
      </c>
      <c r="Q141" t="b">
        <v>1</v>
      </c>
      <c r="R141" t="s">
        <v>65</v>
      </c>
      <c r="S141" t="s">
        <v>2039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>E142/D142</f>
        <v>2.2316363636363636</v>
      </c>
      <c r="G142" t="s">
        <v>20</v>
      </c>
      <c r="H142">
        <v>186</v>
      </c>
      <c r="I142" s="7">
        <f>IFERROR(E142/H142,0)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4"/>
        <v>43156.25</v>
      </c>
      <c r="O142" s="8">
        <f t="shared" si="5"/>
        <v>43161.25</v>
      </c>
      <c r="P142" t="b">
        <v>0</v>
      </c>
      <c r="Q142" t="b">
        <v>0</v>
      </c>
      <c r="R142" t="s">
        <v>42</v>
      </c>
      <c r="S142" t="s">
        <v>2036</v>
      </c>
      <c r="T142" t="s">
        <v>2035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>E143/D143</f>
        <v>1.0159097978227061</v>
      </c>
      <c r="G143" t="s">
        <v>20</v>
      </c>
      <c r="H143">
        <v>1071</v>
      </c>
      <c r="I143" s="7">
        <f>IFERROR(E143/H143,0)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4"/>
        <v>42167.208333333328</v>
      </c>
      <c r="O143" s="8">
        <f t="shared" si="5"/>
        <v>42173.208333333328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>E144/D144</f>
        <v>2.3003999999999998</v>
      </c>
      <c r="G144" t="s">
        <v>20</v>
      </c>
      <c r="H144">
        <v>117</v>
      </c>
      <c r="I144" s="7">
        <f>IFERROR(E144/H144,0)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4"/>
        <v>41005.208333333336</v>
      </c>
      <c r="O144" s="8">
        <f t="shared" si="5"/>
        <v>41046.208333333336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>E145/D145</f>
        <v>1.355925925925926</v>
      </c>
      <c r="G145" t="s">
        <v>20</v>
      </c>
      <c r="H145">
        <v>70</v>
      </c>
      <c r="I145" s="7">
        <f>IFERROR(E145/H145,0)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4"/>
        <v>40357.208333333336</v>
      </c>
      <c r="O145" s="8">
        <f t="shared" si="5"/>
        <v>40377.208333333336</v>
      </c>
      <c r="P145" t="b">
        <v>0</v>
      </c>
      <c r="Q145" t="b">
        <v>0</v>
      </c>
      <c r="R145" t="s">
        <v>60</v>
      </c>
      <c r="S145" t="s">
        <v>2037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>E146/D146</f>
        <v>1.2909999999999999</v>
      </c>
      <c r="G146" t="s">
        <v>20</v>
      </c>
      <c r="H146">
        <v>135</v>
      </c>
      <c r="I146" s="7">
        <f>IFERROR(E146/H146,0)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4"/>
        <v>43633.208333333328</v>
      </c>
      <c r="O146" s="8">
        <f t="shared" si="5"/>
        <v>43641.208333333328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>E147/D147</f>
        <v>2.3651200000000001</v>
      </c>
      <c r="G147" t="s">
        <v>20</v>
      </c>
      <c r="H147">
        <v>768</v>
      </c>
      <c r="I147" s="7">
        <f>IFERROR(E147/H147,0)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4"/>
        <v>41889.208333333336</v>
      </c>
      <c r="O147" s="8">
        <f t="shared" si="5"/>
        <v>41894.208333333336</v>
      </c>
      <c r="P147" t="b">
        <v>0</v>
      </c>
      <c r="Q147" t="b">
        <v>0</v>
      </c>
      <c r="R147" t="s">
        <v>65</v>
      </c>
      <c r="S147" t="s">
        <v>2039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>E148/D148</f>
        <v>0.17249999999999999</v>
      </c>
      <c r="G148" t="s">
        <v>74</v>
      </c>
      <c r="H148">
        <v>51</v>
      </c>
      <c r="I148" s="7">
        <f>IFERROR(E148/H148,0)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4"/>
        <v>40855.25</v>
      </c>
      <c r="O148" s="8">
        <f t="shared" si="5"/>
        <v>40875.25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>E149/D149</f>
        <v>1.1249397590361445</v>
      </c>
      <c r="G149" t="s">
        <v>20</v>
      </c>
      <c r="H149">
        <v>199</v>
      </c>
      <c r="I149" s="7">
        <f>IFERROR(E149/H149,0)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4"/>
        <v>42534.208333333328</v>
      </c>
      <c r="O149" s="8">
        <f t="shared" si="5"/>
        <v>42540.208333333328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>E150/D150</f>
        <v>1.2102150537634409</v>
      </c>
      <c r="G150" t="s">
        <v>20</v>
      </c>
      <c r="H150">
        <v>107</v>
      </c>
      <c r="I150" s="7">
        <f>IFERROR(E150/H150,0)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4"/>
        <v>42941.208333333328</v>
      </c>
      <c r="O150" s="8">
        <f t="shared" si="5"/>
        <v>42950.208333333328</v>
      </c>
      <c r="P150" t="b">
        <v>0</v>
      </c>
      <c r="Q150" t="b">
        <v>0</v>
      </c>
      <c r="R150" t="s">
        <v>65</v>
      </c>
      <c r="S150" t="s">
        <v>2039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>E151/D151</f>
        <v>2.1987096774193549</v>
      </c>
      <c r="G151" t="s">
        <v>20</v>
      </c>
      <c r="H151">
        <v>195</v>
      </c>
      <c r="I151" s="7">
        <f>IFERROR(E151/H151,0)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4"/>
        <v>41275.25</v>
      </c>
      <c r="O151" s="8">
        <f t="shared" si="5"/>
        <v>41327.25</v>
      </c>
      <c r="P151" t="b">
        <v>0</v>
      </c>
      <c r="Q151" t="b">
        <v>0</v>
      </c>
      <c r="R151" t="s">
        <v>60</v>
      </c>
      <c r="S151" t="s">
        <v>2037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>E152/D152</f>
        <v>0.01</v>
      </c>
      <c r="G152" t="s">
        <v>14</v>
      </c>
      <c r="H152">
        <v>1</v>
      </c>
      <c r="I152" s="7">
        <f>IFERROR(E152/H152,0)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4"/>
        <v>43450.25</v>
      </c>
      <c r="O152" s="8">
        <f t="shared" si="5"/>
        <v>43451.25</v>
      </c>
      <c r="P152" t="b">
        <v>0</v>
      </c>
      <c r="Q152" t="b">
        <v>0</v>
      </c>
      <c r="R152" t="s">
        <v>23</v>
      </c>
      <c r="S152" t="s">
        <v>2037</v>
      </c>
      <c r="T152" t="s">
        <v>2038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>E153/D153</f>
        <v>0.64166909620991253</v>
      </c>
      <c r="G153" t="s">
        <v>14</v>
      </c>
      <c r="H153">
        <v>1467</v>
      </c>
      <c r="I153" s="7">
        <f>IFERROR(E153/H153,0)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4"/>
        <v>41799.208333333336</v>
      </c>
      <c r="O153" s="8">
        <f t="shared" si="5"/>
        <v>41850.208333333336</v>
      </c>
      <c r="P153" t="b">
        <v>0</v>
      </c>
      <c r="Q153" t="b">
        <v>0</v>
      </c>
      <c r="R153" t="s">
        <v>50</v>
      </c>
      <c r="S153" t="s">
        <v>2037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>E154/D154</f>
        <v>4.2306746987951804</v>
      </c>
      <c r="G154" t="s">
        <v>20</v>
      </c>
      <c r="H154">
        <v>3376</v>
      </c>
      <c r="I154" s="7">
        <f>IFERROR(E154/H154,0)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4"/>
        <v>42783.25</v>
      </c>
      <c r="O154" s="8">
        <f t="shared" si="5"/>
        <v>42790.25</v>
      </c>
      <c r="P154" t="b">
        <v>0</v>
      </c>
      <c r="Q154" t="b">
        <v>0</v>
      </c>
      <c r="R154" t="s">
        <v>60</v>
      </c>
      <c r="S154" t="s">
        <v>2037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>E155/D155</f>
        <v>0.92984160506863778</v>
      </c>
      <c r="G155" t="s">
        <v>14</v>
      </c>
      <c r="H155">
        <v>5681</v>
      </c>
      <c r="I155" s="7">
        <f>IFERROR(E155/H155,0)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4"/>
        <v>41201.208333333336</v>
      </c>
      <c r="O155" s="8">
        <f t="shared" si="5"/>
        <v>41207.208333333336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>E156/D156</f>
        <v>0.58756567425569173</v>
      </c>
      <c r="G156" t="s">
        <v>14</v>
      </c>
      <c r="H156">
        <v>1059</v>
      </c>
      <c r="I156" s="7">
        <f>IFERROR(E156/H156,0)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4"/>
        <v>42502.208333333328</v>
      </c>
      <c r="O156" s="8">
        <f t="shared" si="5"/>
        <v>42525.208333333328</v>
      </c>
      <c r="P156" t="b">
        <v>0</v>
      </c>
      <c r="Q156" t="b">
        <v>1</v>
      </c>
      <c r="R156" t="s">
        <v>60</v>
      </c>
      <c r="S156" t="s">
        <v>2037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>E157/D157</f>
        <v>0.65022222222222226</v>
      </c>
      <c r="G157" t="s">
        <v>14</v>
      </c>
      <c r="H157">
        <v>1194</v>
      </c>
      <c r="I157" s="7">
        <f>IFERROR(E157/H157,0)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4"/>
        <v>40262.208333333336</v>
      </c>
      <c r="O157" s="8">
        <f t="shared" si="5"/>
        <v>40277.208333333336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>E158/D158</f>
        <v>0.73939560439560437</v>
      </c>
      <c r="G158" t="s">
        <v>74</v>
      </c>
      <c r="H158">
        <v>379</v>
      </c>
      <c r="I158" s="7">
        <f>IFERROR(E158/H158,0)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4"/>
        <v>43743.208333333328</v>
      </c>
      <c r="O158" s="8">
        <f t="shared" si="5"/>
        <v>43767.208333333328</v>
      </c>
      <c r="P158" t="b">
        <v>0</v>
      </c>
      <c r="Q158" t="b">
        <v>0</v>
      </c>
      <c r="R158" t="s">
        <v>23</v>
      </c>
      <c r="S158" t="s">
        <v>2037</v>
      </c>
      <c r="T158" t="s">
        <v>2038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>E159/D159</f>
        <v>0.52666666666666662</v>
      </c>
      <c r="G159" t="s">
        <v>14</v>
      </c>
      <c r="H159">
        <v>30</v>
      </c>
      <c r="I159" s="7">
        <f>IFERROR(E159/H159,0)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4"/>
        <v>41638.25</v>
      </c>
      <c r="O159" s="8">
        <f t="shared" si="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>E160/D160</f>
        <v>2.2095238095238097</v>
      </c>
      <c r="G160" t="s">
        <v>20</v>
      </c>
      <c r="H160">
        <v>41</v>
      </c>
      <c r="I160" s="7">
        <f>IFERROR(E160/H160,0)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4"/>
        <v>42346.25</v>
      </c>
      <c r="O160" s="8">
        <f t="shared" si="5"/>
        <v>42347.25</v>
      </c>
      <c r="P160" t="b">
        <v>0</v>
      </c>
      <c r="Q160" t="b">
        <v>0</v>
      </c>
      <c r="R160" t="s">
        <v>23</v>
      </c>
      <c r="S160" t="s">
        <v>2037</v>
      </c>
      <c r="T160" t="s">
        <v>2038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>E161/D161</f>
        <v>1.0001150627615063</v>
      </c>
      <c r="G161" t="s">
        <v>20</v>
      </c>
      <c r="H161">
        <v>1821</v>
      </c>
      <c r="I161" s="7">
        <f>IFERROR(E161/H161,0)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4"/>
        <v>43551.208333333328</v>
      </c>
      <c r="O161" s="8">
        <f t="shared" si="5"/>
        <v>43569.208333333328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>E162/D162</f>
        <v>1.6231249999999999</v>
      </c>
      <c r="G162" t="s">
        <v>20</v>
      </c>
      <c r="H162">
        <v>164</v>
      </c>
      <c r="I162" s="7">
        <f>IFERROR(E162/H162,0)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4"/>
        <v>43582.208333333328</v>
      </c>
      <c r="O162" s="8">
        <f t="shared" si="5"/>
        <v>43598.208333333328</v>
      </c>
      <c r="P162" t="b">
        <v>0</v>
      </c>
      <c r="Q162" t="b">
        <v>0</v>
      </c>
      <c r="R162" t="s">
        <v>65</v>
      </c>
      <c r="S162" t="s">
        <v>2039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>E163/D163</f>
        <v>0.78181818181818186</v>
      </c>
      <c r="G163" t="s">
        <v>14</v>
      </c>
      <c r="H163">
        <v>75</v>
      </c>
      <c r="I163" s="7">
        <f>IFERROR(E163/H163,0)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4"/>
        <v>42270.208333333328</v>
      </c>
      <c r="O163" s="8">
        <f t="shared" si="5"/>
        <v>42276.208333333328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>E164/D164</f>
        <v>1.4973770491803278</v>
      </c>
      <c r="G164" t="s">
        <v>20</v>
      </c>
      <c r="H164">
        <v>157</v>
      </c>
      <c r="I164" s="7">
        <f>IFERROR(E164/H164,0)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4"/>
        <v>43442.25</v>
      </c>
      <c r="O164" s="8">
        <f t="shared" si="5"/>
        <v>43472.25</v>
      </c>
      <c r="P164" t="b">
        <v>0</v>
      </c>
      <c r="Q164" t="b">
        <v>0</v>
      </c>
      <c r="R164" t="s">
        <v>23</v>
      </c>
      <c r="S164" t="s">
        <v>2037</v>
      </c>
      <c r="T164" t="s">
        <v>2038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>E165/D165</f>
        <v>2.5325714285714285</v>
      </c>
      <c r="G165" t="s">
        <v>20</v>
      </c>
      <c r="H165">
        <v>246</v>
      </c>
      <c r="I165" s="7">
        <f>IFERROR(E165/H165,0)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4"/>
        <v>43028.208333333328</v>
      </c>
      <c r="O165" s="8">
        <f t="shared" si="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>E166/D166</f>
        <v>1.0016943521594683</v>
      </c>
      <c r="G166" t="s">
        <v>20</v>
      </c>
      <c r="H166">
        <v>1396</v>
      </c>
      <c r="I166" s="7">
        <f>IFERROR(E166/H166,0)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4"/>
        <v>43016.208333333328</v>
      </c>
      <c r="O166" s="8">
        <f t="shared" si="5"/>
        <v>43017.208333333328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>E167/D167</f>
        <v>1.2199004424778761</v>
      </c>
      <c r="G167" t="s">
        <v>20</v>
      </c>
      <c r="H167">
        <v>2506</v>
      </c>
      <c r="I167" s="7">
        <f>IFERROR(E167/H167,0)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4"/>
        <v>42948.208333333328</v>
      </c>
      <c r="O167" s="8">
        <f t="shared" si="5"/>
        <v>42980.208333333328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>E168/D168</f>
        <v>1.3713265306122449</v>
      </c>
      <c r="G168" t="s">
        <v>20</v>
      </c>
      <c r="H168">
        <v>244</v>
      </c>
      <c r="I168" s="7">
        <f>IFERROR(E168/H168,0)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4"/>
        <v>40534.25</v>
      </c>
      <c r="O168" s="8">
        <f t="shared" si="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>E169/D169</f>
        <v>4.155384615384615</v>
      </c>
      <c r="G169" t="s">
        <v>20</v>
      </c>
      <c r="H169">
        <v>146</v>
      </c>
      <c r="I169" s="7">
        <f>IFERROR(E169/H169,0)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4"/>
        <v>41435.208333333336</v>
      </c>
      <c r="O169" s="8">
        <f t="shared" si="5"/>
        <v>41445.208333333336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>E170/D170</f>
        <v>0.3130913348946136</v>
      </c>
      <c r="G170" t="s">
        <v>14</v>
      </c>
      <c r="H170">
        <v>955</v>
      </c>
      <c r="I170" s="7">
        <f>IFERROR(E170/H170,0)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4"/>
        <v>43518.25</v>
      </c>
      <c r="O170" s="8">
        <f t="shared" si="5"/>
        <v>43541.208333333328</v>
      </c>
      <c r="P170" t="b">
        <v>0</v>
      </c>
      <c r="Q170" t="b">
        <v>1</v>
      </c>
      <c r="R170" t="s">
        <v>60</v>
      </c>
      <c r="S170" t="s">
        <v>2037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>E171/D171</f>
        <v>4.240815450643777</v>
      </c>
      <c r="G171" t="s">
        <v>20</v>
      </c>
      <c r="H171">
        <v>1267</v>
      </c>
      <c r="I171" s="7">
        <f>IFERROR(E171/H171,0)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4"/>
        <v>41077.208333333336</v>
      </c>
      <c r="O171" s="8">
        <f t="shared" si="5"/>
        <v>41105.208333333336</v>
      </c>
      <c r="P171" t="b">
        <v>0</v>
      </c>
      <c r="Q171" t="b">
        <v>1</v>
      </c>
      <c r="R171" t="s">
        <v>100</v>
      </c>
      <c r="S171" t="s">
        <v>2036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>E172/D172</f>
        <v>2.9388623072833599E-2</v>
      </c>
      <c r="G172" t="s">
        <v>14</v>
      </c>
      <c r="H172">
        <v>67</v>
      </c>
      <c r="I172" s="7">
        <f>IFERROR(E172/H172,0)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4"/>
        <v>42950.208333333328</v>
      </c>
      <c r="O172" s="8">
        <f t="shared" si="5"/>
        <v>42957.208333333328</v>
      </c>
      <c r="P172" t="b">
        <v>0</v>
      </c>
      <c r="Q172" t="b">
        <v>0</v>
      </c>
      <c r="R172" t="s">
        <v>60</v>
      </c>
      <c r="S172" t="s">
        <v>2037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>E173/D173</f>
        <v>0.1063265306122449</v>
      </c>
      <c r="G173" t="s">
        <v>14</v>
      </c>
      <c r="H173">
        <v>5</v>
      </c>
      <c r="I173" s="7">
        <f>IFERROR(E173/H173,0)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4"/>
        <v>41718.208333333336</v>
      </c>
      <c r="O173" s="8">
        <f t="shared" si="5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>E174/D174</f>
        <v>0.82874999999999999</v>
      </c>
      <c r="G174" t="s">
        <v>14</v>
      </c>
      <c r="H174">
        <v>26</v>
      </c>
      <c r="I174" s="7">
        <f>IFERROR(E174/H174,0)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4"/>
        <v>41839.208333333336</v>
      </c>
      <c r="O174" s="8">
        <f t="shared" si="5"/>
        <v>41854.208333333336</v>
      </c>
      <c r="P174" t="b">
        <v>0</v>
      </c>
      <c r="Q174" t="b">
        <v>1</v>
      </c>
      <c r="R174" t="s">
        <v>42</v>
      </c>
      <c r="S174" t="s">
        <v>2036</v>
      </c>
      <c r="T174" t="s">
        <v>2035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>E175/D175</f>
        <v>1.6301447776628748</v>
      </c>
      <c r="G175" t="s">
        <v>20</v>
      </c>
      <c r="H175">
        <v>1561</v>
      </c>
      <c r="I175" s="7">
        <f>IFERROR(E175/H175,0)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4"/>
        <v>41412.208333333336</v>
      </c>
      <c r="O175" s="8">
        <f t="shared" si="5"/>
        <v>41418.208333333336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>E176/D176</f>
        <v>8.9466666666666672</v>
      </c>
      <c r="G176" t="s">
        <v>20</v>
      </c>
      <c r="H176">
        <v>48</v>
      </c>
      <c r="I176" s="7">
        <f>IFERROR(E176/H176,0)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4"/>
        <v>42282.208333333328</v>
      </c>
      <c r="O176" s="8">
        <f t="shared" si="5"/>
        <v>42283.208333333328</v>
      </c>
      <c r="P176" t="b">
        <v>0</v>
      </c>
      <c r="Q176" t="b">
        <v>1</v>
      </c>
      <c r="R176" t="s">
        <v>65</v>
      </c>
      <c r="S176" t="s">
        <v>2039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>E177/D177</f>
        <v>0.26191501103752757</v>
      </c>
      <c r="G177" t="s">
        <v>14</v>
      </c>
      <c r="H177">
        <v>1130</v>
      </c>
      <c r="I177" s="7">
        <f>IFERROR(E177/H177,0)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4"/>
        <v>42613.208333333328</v>
      </c>
      <c r="O177" s="8">
        <f t="shared" si="5"/>
        <v>42632.208333333328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>E178/D178</f>
        <v>0.74834782608695649</v>
      </c>
      <c r="G178" t="s">
        <v>14</v>
      </c>
      <c r="H178">
        <v>782</v>
      </c>
      <c r="I178" s="7">
        <f>IFERROR(E178/H178,0)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4"/>
        <v>42616.208333333328</v>
      </c>
      <c r="O178" s="8">
        <f t="shared" si="5"/>
        <v>42625.208333333328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>E179/D179</f>
        <v>4.1647680412371137</v>
      </c>
      <c r="G179" t="s">
        <v>20</v>
      </c>
      <c r="H179">
        <v>2739</v>
      </c>
      <c r="I179" s="7">
        <f>IFERROR(E179/H179,0)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4"/>
        <v>40497.25</v>
      </c>
      <c r="O179" s="8">
        <f t="shared" si="5"/>
        <v>40522.25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>E180/D180</f>
        <v>0.96208333333333329</v>
      </c>
      <c r="G180" t="s">
        <v>14</v>
      </c>
      <c r="H180">
        <v>210</v>
      </c>
      <c r="I180" s="7">
        <f>IFERROR(E180/H180,0)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4"/>
        <v>42999.208333333328</v>
      </c>
      <c r="O180" s="8">
        <f t="shared" si="5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>E181/D181</f>
        <v>3.5771910112359548</v>
      </c>
      <c r="G181" t="s">
        <v>20</v>
      </c>
      <c r="H181">
        <v>3537</v>
      </c>
      <c r="I181" s="7">
        <f>IFERROR(E181/H181,0)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4"/>
        <v>41350.208333333336</v>
      </c>
      <c r="O181" s="8">
        <f t="shared" si="5"/>
        <v>41351.208333333336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>E182/D182</f>
        <v>3.0845714285714285</v>
      </c>
      <c r="G182" t="s">
        <v>20</v>
      </c>
      <c r="H182">
        <v>2107</v>
      </c>
      <c r="I182" s="7">
        <f>IFERROR(E182/H182,0)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4"/>
        <v>40259.208333333336</v>
      </c>
      <c r="O182" s="8">
        <f t="shared" si="5"/>
        <v>40264.208333333336</v>
      </c>
      <c r="P182" t="b">
        <v>0</v>
      </c>
      <c r="Q182" t="b">
        <v>0</v>
      </c>
      <c r="R182" t="s">
        <v>65</v>
      </c>
      <c r="S182" t="s">
        <v>2039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>E183/D183</f>
        <v>0.61802325581395345</v>
      </c>
      <c r="G183" t="s">
        <v>14</v>
      </c>
      <c r="H183">
        <v>136</v>
      </c>
      <c r="I183" s="7">
        <f>IFERROR(E183/H183,0)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4"/>
        <v>43012.208333333328</v>
      </c>
      <c r="O183" s="8">
        <f t="shared" si="5"/>
        <v>43030.208333333328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>E184/D184</f>
        <v>7.2232472324723247</v>
      </c>
      <c r="G184" t="s">
        <v>20</v>
      </c>
      <c r="H184">
        <v>3318</v>
      </c>
      <c r="I184" s="7">
        <f>IFERROR(E184/H184,0)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4"/>
        <v>43631.208333333328</v>
      </c>
      <c r="O184" s="8">
        <f t="shared" si="5"/>
        <v>43647.208333333328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>E185/D185</f>
        <v>0.69117647058823528</v>
      </c>
      <c r="G185" t="s">
        <v>14</v>
      </c>
      <c r="H185">
        <v>86</v>
      </c>
      <c r="I185" s="7">
        <f>IFERROR(E185/H185,0)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4"/>
        <v>40430.208333333336</v>
      </c>
      <c r="O185" s="8">
        <f t="shared" si="5"/>
        <v>40443.208333333336</v>
      </c>
      <c r="P185" t="b">
        <v>0</v>
      </c>
      <c r="Q185" t="b">
        <v>0</v>
      </c>
      <c r="R185" t="s">
        <v>23</v>
      </c>
      <c r="S185" t="s">
        <v>2037</v>
      </c>
      <c r="T185" t="s">
        <v>2038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>E186/D186</f>
        <v>2.9305555555555554</v>
      </c>
      <c r="G186" t="s">
        <v>20</v>
      </c>
      <c r="H186">
        <v>340</v>
      </c>
      <c r="I186" s="7">
        <f>IFERROR(E186/H186,0)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4"/>
        <v>43588.208333333328</v>
      </c>
      <c r="O186" s="8">
        <f t="shared" si="5"/>
        <v>43589.208333333328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>E187/D187</f>
        <v>0.71799999999999997</v>
      </c>
      <c r="G187" t="s">
        <v>14</v>
      </c>
      <c r="H187">
        <v>19</v>
      </c>
      <c r="I187" s="7">
        <f>IFERROR(E187/H187,0)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4"/>
        <v>43233.208333333328</v>
      </c>
      <c r="O187" s="8">
        <f t="shared" si="5"/>
        <v>43244.208333333328</v>
      </c>
      <c r="P187" t="b">
        <v>0</v>
      </c>
      <c r="Q187" t="b">
        <v>0</v>
      </c>
      <c r="R187" t="s">
        <v>269</v>
      </c>
      <c r="S187" t="s">
        <v>2036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>E188/D188</f>
        <v>0.31934684684684683</v>
      </c>
      <c r="G188" t="s">
        <v>14</v>
      </c>
      <c r="H188">
        <v>886</v>
      </c>
      <c r="I188" s="7">
        <f>IFERROR(E188/H188,0)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4"/>
        <v>41782.208333333336</v>
      </c>
      <c r="O188" s="8">
        <f t="shared" si="5"/>
        <v>41797.208333333336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>E189/D189</f>
        <v>2.2987375415282392</v>
      </c>
      <c r="G189" t="s">
        <v>20</v>
      </c>
      <c r="H189">
        <v>1442</v>
      </c>
      <c r="I189" s="7">
        <f>IFERROR(E189/H189,0)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4"/>
        <v>41328.25</v>
      </c>
      <c r="O189" s="8">
        <f t="shared" si="5"/>
        <v>41356.208333333336</v>
      </c>
      <c r="P189" t="b">
        <v>0</v>
      </c>
      <c r="Q189" t="b">
        <v>1</v>
      </c>
      <c r="R189" t="s">
        <v>100</v>
      </c>
      <c r="S189" t="s">
        <v>2036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>E190/D190</f>
        <v>0.3201219512195122</v>
      </c>
      <c r="G190" t="s">
        <v>14</v>
      </c>
      <c r="H190">
        <v>35</v>
      </c>
      <c r="I190" s="7">
        <f>IFERROR(E190/H190,0)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4"/>
        <v>41975.25</v>
      </c>
      <c r="O190" s="8">
        <f t="shared" si="5"/>
        <v>41976.25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>E191/D191</f>
        <v>0.23525352848928385</v>
      </c>
      <c r="G191" t="s">
        <v>74</v>
      </c>
      <c r="H191">
        <v>441</v>
      </c>
      <c r="I191" s="7">
        <f>IFERROR(E191/H191,0)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4"/>
        <v>42433.25</v>
      </c>
      <c r="O191" s="8">
        <f t="shared" si="5"/>
        <v>42433.25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>E192/D192</f>
        <v>0.68594594594594593</v>
      </c>
      <c r="G192" t="s">
        <v>14</v>
      </c>
      <c r="H192">
        <v>24</v>
      </c>
      <c r="I192" s="7">
        <f>IFERROR(E192/H192,0)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4"/>
        <v>41429.208333333336</v>
      </c>
      <c r="O192" s="8">
        <f t="shared" si="5"/>
        <v>41430.208333333336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>E193/D193</f>
        <v>0.37952380952380954</v>
      </c>
      <c r="G193" t="s">
        <v>14</v>
      </c>
      <c r="H193">
        <v>86</v>
      </c>
      <c r="I193" s="7">
        <f>IFERROR(E193/H193,0)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4"/>
        <v>43536.208333333328</v>
      </c>
      <c r="O193" s="8">
        <f t="shared" si="5"/>
        <v>43539.208333333328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>E194/D194</f>
        <v>0.19992957746478873</v>
      </c>
      <c r="G194" t="s">
        <v>14</v>
      </c>
      <c r="H194">
        <v>243</v>
      </c>
      <c r="I194" s="7">
        <f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4"/>
        <v>41817.208333333336</v>
      </c>
      <c r="O194" s="8">
        <f t="shared" si="5"/>
        <v>41821.208333333336</v>
      </c>
      <c r="P194" t="b">
        <v>0</v>
      </c>
      <c r="Q194" t="b">
        <v>0</v>
      </c>
      <c r="R194" t="s">
        <v>23</v>
      </c>
      <c r="S194" t="s">
        <v>2037</v>
      </c>
      <c r="T194" t="s">
        <v>2038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>E195/D195</f>
        <v>0.45636363636363636</v>
      </c>
      <c r="G195" t="s">
        <v>14</v>
      </c>
      <c r="H195">
        <v>65</v>
      </c>
      <c r="I195" s="7">
        <f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6">(((L195/60)/60)/24)+DATE(1970,1,1)</f>
        <v>43198.208333333328</v>
      </c>
      <c r="O195" s="8">
        <f t="shared" ref="O195:O258" si="7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2037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>E196/D196</f>
        <v>1.227605633802817</v>
      </c>
      <c r="G196" t="s">
        <v>20</v>
      </c>
      <c r="H196">
        <v>126</v>
      </c>
      <c r="I196" s="7">
        <f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6"/>
        <v>42261.208333333328</v>
      </c>
      <c r="O196" s="8">
        <f t="shared" si="7"/>
        <v>42277.208333333328</v>
      </c>
      <c r="P196" t="b">
        <v>0</v>
      </c>
      <c r="Q196" t="b">
        <v>0</v>
      </c>
      <c r="R196" t="s">
        <v>148</v>
      </c>
      <c r="S196" t="s">
        <v>2037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>E197/D197</f>
        <v>3.61753164556962</v>
      </c>
      <c r="G197" t="s">
        <v>20</v>
      </c>
      <c r="H197">
        <v>524</v>
      </c>
      <c r="I197" s="7">
        <f>IFERROR(E197/H197,0)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6"/>
        <v>43310.208333333328</v>
      </c>
      <c r="O197" s="8">
        <f t="shared" si="7"/>
        <v>43317.208333333328</v>
      </c>
      <c r="P197" t="b">
        <v>0</v>
      </c>
      <c r="Q197" t="b">
        <v>0</v>
      </c>
      <c r="R197" t="s">
        <v>50</v>
      </c>
      <c r="S197" t="s">
        <v>2037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>E198/D198</f>
        <v>0.63146341463414635</v>
      </c>
      <c r="G198" t="s">
        <v>14</v>
      </c>
      <c r="H198">
        <v>100</v>
      </c>
      <c r="I198" s="7">
        <f>IFERROR(E198/H198,0)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6"/>
        <v>42616.208333333328</v>
      </c>
      <c r="O198" s="8">
        <f t="shared" si="7"/>
        <v>42635.208333333328</v>
      </c>
      <c r="P198" t="b">
        <v>0</v>
      </c>
      <c r="Q198" t="b">
        <v>0</v>
      </c>
      <c r="R198" t="s">
        <v>65</v>
      </c>
      <c r="S198" t="s">
        <v>2039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>E199/D199</f>
        <v>2.9820475319926874</v>
      </c>
      <c r="G199" t="s">
        <v>20</v>
      </c>
      <c r="H199">
        <v>1989</v>
      </c>
      <c r="I199" s="7">
        <f>IFERROR(E199/H199,0)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6"/>
        <v>42909.208333333328</v>
      </c>
      <c r="O199" s="8">
        <f t="shared" si="7"/>
        <v>42923.208333333328</v>
      </c>
      <c r="P199" t="b">
        <v>0</v>
      </c>
      <c r="Q199" t="b">
        <v>0</v>
      </c>
      <c r="R199" t="s">
        <v>53</v>
      </c>
      <c r="S199" t="s">
        <v>2036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>E200/D200</f>
        <v>9.5585443037974685E-2</v>
      </c>
      <c r="G200" t="s">
        <v>14</v>
      </c>
      <c r="H200">
        <v>168</v>
      </c>
      <c r="I200" s="7">
        <f>IFERROR(E200/H200,0)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6"/>
        <v>40396.208333333336</v>
      </c>
      <c r="O200" s="8">
        <f t="shared" si="7"/>
        <v>40425.208333333336</v>
      </c>
      <c r="P200" t="b">
        <v>0</v>
      </c>
      <c r="Q200" t="b">
        <v>0</v>
      </c>
      <c r="R200" t="s">
        <v>50</v>
      </c>
      <c r="S200" t="s">
        <v>2037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>E201/D201</f>
        <v>0.5377777777777778</v>
      </c>
      <c r="G201" t="s">
        <v>14</v>
      </c>
      <c r="H201">
        <v>13</v>
      </c>
      <c r="I201" s="7">
        <f>IFERROR(E201/H201,0)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6"/>
        <v>42192.208333333328</v>
      </c>
      <c r="O201" s="8">
        <f t="shared" si="7"/>
        <v>42196.208333333328</v>
      </c>
      <c r="P201" t="b">
        <v>0</v>
      </c>
      <c r="Q201" t="b">
        <v>0</v>
      </c>
      <c r="R201" t="s">
        <v>23</v>
      </c>
      <c r="S201" t="s">
        <v>2037</v>
      </c>
      <c r="T201" t="s">
        <v>2038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>E202/D202</f>
        <v>0.02</v>
      </c>
      <c r="G202" t="s">
        <v>14</v>
      </c>
      <c r="H202">
        <v>1</v>
      </c>
      <c r="I202" s="7">
        <f>IFERROR(E202/H202,0)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6"/>
        <v>40262.208333333336</v>
      </c>
      <c r="O202" s="8">
        <f t="shared" si="7"/>
        <v>40273.208333333336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>E203/D203</f>
        <v>6.8119047619047617</v>
      </c>
      <c r="G203" t="s">
        <v>20</v>
      </c>
      <c r="H203">
        <v>157</v>
      </c>
      <c r="I203" s="7">
        <f>IFERROR(E203/H203,0)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6"/>
        <v>41845.208333333336</v>
      </c>
      <c r="O203" s="8">
        <f t="shared" si="7"/>
        <v>41863.208333333336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>E204/D204</f>
        <v>0.78831325301204824</v>
      </c>
      <c r="G204" t="s">
        <v>74</v>
      </c>
      <c r="H204">
        <v>82</v>
      </c>
      <c r="I204" s="7">
        <f>IFERROR(E204/H204,0)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6"/>
        <v>40818.208333333336</v>
      </c>
      <c r="O204" s="8">
        <f t="shared" si="7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>E205/D205</f>
        <v>1.3440792216817234</v>
      </c>
      <c r="G205" t="s">
        <v>20</v>
      </c>
      <c r="H205">
        <v>4498</v>
      </c>
      <c r="I205" s="7">
        <f>IFERROR(E205/H205,0)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6"/>
        <v>42752.25</v>
      </c>
      <c r="O205" s="8">
        <f t="shared" si="7"/>
        <v>42754.25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>E206/D206</f>
        <v>3.372E-2</v>
      </c>
      <c r="G206" t="s">
        <v>14</v>
      </c>
      <c r="H206">
        <v>40</v>
      </c>
      <c r="I206" s="7">
        <f>IFERROR(E206/H206,0)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6"/>
        <v>40636.208333333336</v>
      </c>
      <c r="O206" s="8">
        <f t="shared" si="7"/>
        <v>40646.208333333336</v>
      </c>
      <c r="P206" t="b">
        <v>0</v>
      </c>
      <c r="Q206" t="b">
        <v>0</v>
      </c>
      <c r="R206" t="s">
        <v>159</v>
      </c>
      <c r="S206" t="s">
        <v>2037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>E207/D207</f>
        <v>4.3184615384615386</v>
      </c>
      <c r="G207" t="s">
        <v>20</v>
      </c>
      <c r="H207">
        <v>80</v>
      </c>
      <c r="I207" s="7">
        <f>IFERROR(E207/H207,0)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6"/>
        <v>43390.208333333328</v>
      </c>
      <c r="O207" s="8">
        <f t="shared" si="7"/>
        <v>43402.208333333328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>E208/D208</f>
        <v>0.38844444444444443</v>
      </c>
      <c r="G208" t="s">
        <v>74</v>
      </c>
      <c r="H208">
        <v>57</v>
      </c>
      <c r="I208" s="7">
        <f>IFERROR(E208/H208,0)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6"/>
        <v>40236.25</v>
      </c>
      <c r="O208" s="8">
        <f t="shared" si="7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>E209/D209</f>
        <v>4.2569999999999997</v>
      </c>
      <c r="G209" t="s">
        <v>20</v>
      </c>
      <c r="H209">
        <v>43</v>
      </c>
      <c r="I209" s="7">
        <f>IFERROR(E209/H209,0)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6"/>
        <v>43340.208333333328</v>
      </c>
      <c r="O209" s="8">
        <f t="shared" si="7"/>
        <v>43360.208333333328</v>
      </c>
      <c r="P209" t="b">
        <v>0</v>
      </c>
      <c r="Q209" t="b">
        <v>1</v>
      </c>
      <c r="R209" t="s">
        <v>23</v>
      </c>
      <c r="S209" t="s">
        <v>2037</v>
      </c>
      <c r="T209" t="s">
        <v>2038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>E210/D210</f>
        <v>1.0112239715591671</v>
      </c>
      <c r="G210" t="s">
        <v>20</v>
      </c>
      <c r="H210">
        <v>2053</v>
      </c>
      <c r="I210" s="7">
        <f>IFERROR(E210/H210,0)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6"/>
        <v>43048.25</v>
      </c>
      <c r="O210" s="8">
        <f t="shared" si="7"/>
        <v>43072.25</v>
      </c>
      <c r="P210" t="b">
        <v>0</v>
      </c>
      <c r="Q210" t="b">
        <v>0</v>
      </c>
      <c r="R210" t="s">
        <v>42</v>
      </c>
      <c r="S210" t="s">
        <v>2036</v>
      </c>
      <c r="T210" t="s">
        <v>2035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>E211/D211</f>
        <v>0.21188688946015424</v>
      </c>
      <c r="G211" t="s">
        <v>47</v>
      </c>
      <c r="H211">
        <v>808</v>
      </c>
      <c r="I211" s="7">
        <f>IFERROR(E211/H211,0)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6"/>
        <v>42496.208333333328</v>
      </c>
      <c r="O211" s="8">
        <f t="shared" si="7"/>
        <v>42503.208333333328</v>
      </c>
      <c r="P211" t="b">
        <v>0</v>
      </c>
      <c r="Q211" t="b">
        <v>0</v>
      </c>
      <c r="R211" t="s">
        <v>42</v>
      </c>
      <c r="S211" t="s">
        <v>2036</v>
      </c>
      <c r="T211" t="s">
        <v>2035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>E212/D212</f>
        <v>0.67425531914893622</v>
      </c>
      <c r="G212" t="s">
        <v>14</v>
      </c>
      <c r="H212">
        <v>226</v>
      </c>
      <c r="I212" s="7">
        <f>IFERROR(E212/H212,0)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6"/>
        <v>42797.25</v>
      </c>
      <c r="O212" s="8">
        <f t="shared" si="7"/>
        <v>42824.208333333328</v>
      </c>
      <c r="P212" t="b">
        <v>0</v>
      </c>
      <c r="Q212" t="b">
        <v>0</v>
      </c>
      <c r="R212" t="s">
        <v>474</v>
      </c>
      <c r="S212" t="s">
        <v>2036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>E213/D213</f>
        <v>0.9492337164750958</v>
      </c>
      <c r="G213" t="s">
        <v>14</v>
      </c>
      <c r="H213">
        <v>1625</v>
      </c>
      <c r="I213" s="7">
        <f>IFERROR(E213/H213,0)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6"/>
        <v>41513.208333333336</v>
      </c>
      <c r="O213" s="8">
        <f t="shared" si="7"/>
        <v>41537.208333333336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>E214/D214</f>
        <v>1.5185185185185186</v>
      </c>
      <c r="G214" t="s">
        <v>20</v>
      </c>
      <c r="H214">
        <v>168</v>
      </c>
      <c r="I214" s="7">
        <f>IFERROR(E214/H214,0)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6"/>
        <v>43814.25</v>
      </c>
      <c r="O214" s="8">
        <f t="shared" si="7"/>
        <v>43860.25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>E215/D215</f>
        <v>1.9516382252559727</v>
      </c>
      <c r="G215" t="s">
        <v>20</v>
      </c>
      <c r="H215">
        <v>4289</v>
      </c>
      <c r="I215" s="7">
        <f>IFERROR(E215/H215,0)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6"/>
        <v>40488.208333333336</v>
      </c>
      <c r="O215" s="8">
        <f t="shared" si="7"/>
        <v>40496.25</v>
      </c>
      <c r="P215" t="b">
        <v>0</v>
      </c>
      <c r="Q215" t="b">
        <v>1</v>
      </c>
      <c r="R215" t="s">
        <v>60</v>
      </c>
      <c r="S215" t="s">
        <v>2037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>E216/D216</f>
        <v>10.231428571428571</v>
      </c>
      <c r="G216" t="s">
        <v>20</v>
      </c>
      <c r="H216">
        <v>165</v>
      </c>
      <c r="I216" s="7">
        <f>IFERROR(E216/H216,0)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6"/>
        <v>40409.208333333336</v>
      </c>
      <c r="O216" s="8">
        <f t="shared" si="7"/>
        <v>40415.208333333336</v>
      </c>
      <c r="P216" t="b">
        <v>0</v>
      </c>
      <c r="Q216" t="b">
        <v>0</v>
      </c>
      <c r="R216" t="s">
        <v>23</v>
      </c>
      <c r="S216" t="s">
        <v>2037</v>
      </c>
      <c r="T216" t="s">
        <v>2038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>E217/D217</f>
        <v>3.8418367346938778E-2</v>
      </c>
      <c r="G217" t="s">
        <v>14</v>
      </c>
      <c r="H217">
        <v>143</v>
      </c>
      <c r="I217" s="7">
        <f>IFERROR(E217/H217,0)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6"/>
        <v>43509.25</v>
      </c>
      <c r="O217" s="8">
        <f t="shared" si="7"/>
        <v>43511.25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>E218/D218</f>
        <v>1.5507066557107643</v>
      </c>
      <c r="G218" t="s">
        <v>20</v>
      </c>
      <c r="H218">
        <v>1815</v>
      </c>
      <c r="I218" s="7">
        <f>IFERROR(E218/H218,0)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6"/>
        <v>40869.25</v>
      </c>
      <c r="O218" s="8">
        <f t="shared" si="7"/>
        <v>40871.25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>E219/D219</f>
        <v>0.44753477588871715</v>
      </c>
      <c r="G219" t="s">
        <v>14</v>
      </c>
      <c r="H219">
        <v>934</v>
      </c>
      <c r="I219" s="7">
        <f>IFERROR(E219/H219,0)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6"/>
        <v>43583.208333333328</v>
      </c>
      <c r="O219" s="8">
        <f t="shared" si="7"/>
        <v>43592.208333333328</v>
      </c>
      <c r="P219" t="b">
        <v>0</v>
      </c>
      <c r="Q219" t="b">
        <v>0</v>
      </c>
      <c r="R219" t="s">
        <v>474</v>
      </c>
      <c r="S219" t="s">
        <v>2036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>E220/D220</f>
        <v>2.1594736842105262</v>
      </c>
      <c r="G220" t="s">
        <v>20</v>
      </c>
      <c r="H220">
        <v>397</v>
      </c>
      <c r="I220" s="7">
        <f>IFERROR(E220/H220,0)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6"/>
        <v>40858.25</v>
      </c>
      <c r="O220" s="8">
        <f t="shared" si="7"/>
        <v>40892.25</v>
      </c>
      <c r="P220" t="b">
        <v>0</v>
      </c>
      <c r="Q220" t="b">
        <v>1</v>
      </c>
      <c r="R220" t="s">
        <v>100</v>
      </c>
      <c r="S220" t="s">
        <v>2036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>E221/D221</f>
        <v>3.3212709832134291</v>
      </c>
      <c r="G221" t="s">
        <v>20</v>
      </c>
      <c r="H221">
        <v>1539</v>
      </c>
      <c r="I221" s="7">
        <f>IFERROR(E221/H221,0)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6"/>
        <v>41137.208333333336</v>
      </c>
      <c r="O221" s="8">
        <f t="shared" si="7"/>
        <v>41149.208333333336</v>
      </c>
      <c r="P221" t="b">
        <v>0</v>
      </c>
      <c r="Q221" t="b">
        <v>0</v>
      </c>
      <c r="R221" t="s">
        <v>71</v>
      </c>
      <c r="S221" t="s">
        <v>2036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>E222/D222</f>
        <v>8.4430379746835441E-2</v>
      </c>
      <c r="G222" t="s">
        <v>14</v>
      </c>
      <c r="H222">
        <v>17</v>
      </c>
      <c r="I222" s="7">
        <f>IFERROR(E222/H222,0)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6"/>
        <v>40725.208333333336</v>
      </c>
      <c r="O222" s="8">
        <f t="shared" si="7"/>
        <v>40743.208333333336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>E223/D223</f>
        <v>0.9862551440329218</v>
      </c>
      <c r="G223" t="s">
        <v>14</v>
      </c>
      <c r="H223">
        <v>2179</v>
      </c>
      <c r="I223" s="7">
        <f>IFERROR(E223/H223,0)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6"/>
        <v>41081.208333333336</v>
      </c>
      <c r="O223" s="8">
        <f t="shared" si="7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>E224/D224</f>
        <v>1.3797916666666667</v>
      </c>
      <c r="G224" t="s">
        <v>20</v>
      </c>
      <c r="H224">
        <v>138</v>
      </c>
      <c r="I224" s="7">
        <f>IFERROR(E224/H224,0)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6"/>
        <v>41914.208333333336</v>
      </c>
      <c r="O224" s="8">
        <f t="shared" si="7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>E225/D225</f>
        <v>0.93810996563573879</v>
      </c>
      <c r="G225" t="s">
        <v>14</v>
      </c>
      <c r="H225">
        <v>931</v>
      </c>
      <c r="I225" s="7">
        <f>IFERROR(E225/H225,0)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6"/>
        <v>42445.208333333328</v>
      </c>
      <c r="O225" s="8">
        <f t="shared" si="7"/>
        <v>42459.208333333328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>E226/D226</f>
        <v>4.0363930885529156</v>
      </c>
      <c r="G226" t="s">
        <v>20</v>
      </c>
      <c r="H226">
        <v>3594</v>
      </c>
      <c r="I226" s="7">
        <f>IFERROR(E226/H226,0)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6"/>
        <v>41906.208333333336</v>
      </c>
      <c r="O226" s="8">
        <f t="shared" si="7"/>
        <v>41951.25</v>
      </c>
      <c r="P226" t="b">
        <v>0</v>
      </c>
      <c r="Q226" t="b">
        <v>0</v>
      </c>
      <c r="R226" t="s">
        <v>474</v>
      </c>
      <c r="S226" t="s">
        <v>2036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>E227/D227</f>
        <v>2.6017404129793511</v>
      </c>
      <c r="G227" t="s">
        <v>20</v>
      </c>
      <c r="H227">
        <v>5880</v>
      </c>
      <c r="I227" s="7">
        <f>IFERROR(E227/H227,0)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6"/>
        <v>41762.208333333336</v>
      </c>
      <c r="O227" s="8">
        <f t="shared" si="7"/>
        <v>41762.208333333336</v>
      </c>
      <c r="P227" t="b">
        <v>1</v>
      </c>
      <c r="Q227" t="b">
        <v>0</v>
      </c>
      <c r="R227" t="s">
        <v>23</v>
      </c>
      <c r="S227" t="s">
        <v>2037</v>
      </c>
      <c r="T227" t="s">
        <v>2038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>E228/D228</f>
        <v>3.6663333333333332</v>
      </c>
      <c r="G228" t="s">
        <v>20</v>
      </c>
      <c r="H228">
        <v>112</v>
      </c>
      <c r="I228" s="7">
        <f>IFERROR(E228/H228,0)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6"/>
        <v>40276.208333333336</v>
      </c>
      <c r="O228" s="8">
        <f t="shared" si="7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>E229/D229</f>
        <v>1.687208538587849</v>
      </c>
      <c r="G229" t="s">
        <v>20</v>
      </c>
      <c r="H229">
        <v>943</v>
      </c>
      <c r="I229" s="7">
        <f>IFERROR(E229/H229,0)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6"/>
        <v>42139.208333333328</v>
      </c>
      <c r="O229" s="8">
        <f t="shared" si="7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>E230/D230</f>
        <v>1.1990717911530093</v>
      </c>
      <c r="G230" t="s">
        <v>20</v>
      </c>
      <c r="H230">
        <v>2468</v>
      </c>
      <c r="I230" s="7">
        <f>IFERROR(E230/H230,0)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6"/>
        <v>42613.208333333328</v>
      </c>
      <c r="O230" s="8">
        <f t="shared" si="7"/>
        <v>42638.208333333328</v>
      </c>
      <c r="P230" t="b">
        <v>0</v>
      </c>
      <c r="Q230" t="b">
        <v>0</v>
      </c>
      <c r="R230" t="s">
        <v>71</v>
      </c>
      <c r="S230" t="s">
        <v>2036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>E231/D231</f>
        <v>1.936892523364486</v>
      </c>
      <c r="G231" t="s">
        <v>20</v>
      </c>
      <c r="H231">
        <v>2551</v>
      </c>
      <c r="I231" s="7">
        <f>IFERROR(E231/H231,0)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6"/>
        <v>42887.208333333328</v>
      </c>
      <c r="O231" s="8">
        <f t="shared" si="7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>E232/D232</f>
        <v>4.2016666666666671</v>
      </c>
      <c r="G232" t="s">
        <v>20</v>
      </c>
      <c r="H232">
        <v>101</v>
      </c>
      <c r="I232" s="7">
        <f>IFERROR(E232/H232,0)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6"/>
        <v>43805.25</v>
      </c>
      <c r="O232" s="8">
        <f t="shared" si="7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>E233/D233</f>
        <v>0.76708333333333334</v>
      </c>
      <c r="G233" t="s">
        <v>74</v>
      </c>
      <c r="H233">
        <v>67</v>
      </c>
      <c r="I233" s="7">
        <f>IFERROR(E233/H233,0)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6"/>
        <v>41415.208333333336</v>
      </c>
      <c r="O233" s="8">
        <f t="shared" si="7"/>
        <v>41473.208333333336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>E234/D234</f>
        <v>1.7126470588235294</v>
      </c>
      <c r="G234" t="s">
        <v>20</v>
      </c>
      <c r="H234">
        <v>92</v>
      </c>
      <c r="I234" s="7">
        <f>IFERROR(E234/H234,0)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6"/>
        <v>42576.208333333328</v>
      </c>
      <c r="O234" s="8">
        <f t="shared" si="7"/>
        <v>42577.208333333328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>E235/D235</f>
        <v>1.5789473684210527</v>
      </c>
      <c r="G235" t="s">
        <v>20</v>
      </c>
      <c r="H235">
        <v>62</v>
      </c>
      <c r="I235" s="7">
        <f>IFERROR(E235/H235,0)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6"/>
        <v>40706.208333333336</v>
      </c>
      <c r="O235" s="8">
        <f t="shared" si="7"/>
        <v>40722.208333333336</v>
      </c>
      <c r="P235" t="b">
        <v>0</v>
      </c>
      <c r="Q235" t="b">
        <v>0</v>
      </c>
      <c r="R235" t="s">
        <v>71</v>
      </c>
      <c r="S235" t="s">
        <v>2036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>E236/D236</f>
        <v>1.0908</v>
      </c>
      <c r="G236" t="s">
        <v>20</v>
      </c>
      <c r="H236">
        <v>149</v>
      </c>
      <c r="I236" s="7">
        <f>IFERROR(E236/H236,0)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6"/>
        <v>42969.208333333328</v>
      </c>
      <c r="O236" s="8">
        <f t="shared" si="7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>E237/D237</f>
        <v>0.41732558139534881</v>
      </c>
      <c r="G237" t="s">
        <v>14</v>
      </c>
      <c r="H237">
        <v>92</v>
      </c>
      <c r="I237" s="7">
        <f>IFERROR(E237/H237,0)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6"/>
        <v>42779.25</v>
      </c>
      <c r="O237" s="8">
        <f t="shared" si="7"/>
        <v>42784.25</v>
      </c>
      <c r="P237" t="b">
        <v>0</v>
      </c>
      <c r="Q237" t="b">
        <v>0</v>
      </c>
      <c r="R237" t="s">
        <v>71</v>
      </c>
      <c r="S237" t="s">
        <v>2036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>E238/D238</f>
        <v>0.10944303797468355</v>
      </c>
      <c r="G238" t="s">
        <v>14</v>
      </c>
      <c r="H238">
        <v>57</v>
      </c>
      <c r="I238" s="7">
        <f>IFERROR(E238/H238,0)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6"/>
        <v>43641.208333333328</v>
      </c>
      <c r="O238" s="8">
        <f t="shared" si="7"/>
        <v>43648.208333333328</v>
      </c>
      <c r="P238" t="b">
        <v>0</v>
      </c>
      <c r="Q238" t="b">
        <v>1</v>
      </c>
      <c r="R238" t="s">
        <v>23</v>
      </c>
      <c r="S238" t="s">
        <v>2037</v>
      </c>
      <c r="T238" t="s">
        <v>2038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>E239/D239</f>
        <v>1.593763440860215</v>
      </c>
      <c r="G239" t="s">
        <v>20</v>
      </c>
      <c r="H239">
        <v>329</v>
      </c>
      <c r="I239" s="7">
        <f>IFERROR(E239/H239,0)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6"/>
        <v>41754.208333333336</v>
      </c>
      <c r="O239" s="8">
        <f t="shared" si="7"/>
        <v>41756.208333333336</v>
      </c>
      <c r="P239" t="b">
        <v>0</v>
      </c>
      <c r="Q239" t="b">
        <v>0</v>
      </c>
      <c r="R239" t="s">
        <v>71</v>
      </c>
      <c r="S239" t="s">
        <v>2036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>E240/D240</f>
        <v>4.2241666666666671</v>
      </c>
      <c r="G240" t="s">
        <v>20</v>
      </c>
      <c r="H240">
        <v>97</v>
      </c>
      <c r="I240" s="7">
        <f>IFERROR(E240/H240,0)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6"/>
        <v>43083.25</v>
      </c>
      <c r="O240" s="8">
        <f t="shared" si="7"/>
        <v>43108.25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>E241/D241</f>
        <v>0.97718749999999999</v>
      </c>
      <c r="G241" t="s">
        <v>14</v>
      </c>
      <c r="H241">
        <v>41</v>
      </c>
      <c r="I241" s="7">
        <f>IFERROR(E241/H241,0)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6"/>
        <v>42245.208333333328</v>
      </c>
      <c r="O241" s="8">
        <f t="shared" si="7"/>
        <v>42249.208333333328</v>
      </c>
      <c r="P241" t="b">
        <v>0</v>
      </c>
      <c r="Q241" t="b">
        <v>0</v>
      </c>
      <c r="R241" t="s">
        <v>65</v>
      </c>
      <c r="S241" t="s">
        <v>2039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>E242/D242</f>
        <v>4.1878911564625847</v>
      </c>
      <c r="G242" t="s">
        <v>20</v>
      </c>
      <c r="H242">
        <v>1784</v>
      </c>
      <c r="I242" s="7">
        <f>IFERROR(E242/H242,0)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6"/>
        <v>40396.208333333336</v>
      </c>
      <c r="O242" s="8">
        <f t="shared" si="7"/>
        <v>40397.208333333336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>E243/D243</f>
        <v>1.0191632047477746</v>
      </c>
      <c r="G243" t="s">
        <v>20</v>
      </c>
      <c r="H243">
        <v>1684</v>
      </c>
      <c r="I243" s="7">
        <f>IFERROR(E243/H243,0)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6"/>
        <v>41742.208333333336</v>
      </c>
      <c r="O243" s="8">
        <f t="shared" si="7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>E244/D244</f>
        <v>1.2772619047619047</v>
      </c>
      <c r="G244" t="s">
        <v>20</v>
      </c>
      <c r="H244">
        <v>250</v>
      </c>
      <c r="I244" s="7">
        <f>IFERROR(E244/H244,0)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6"/>
        <v>42865.208333333328</v>
      </c>
      <c r="O244" s="8">
        <f t="shared" si="7"/>
        <v>42875.208333333328</v>
      </c>
      <c r="P244" t="b">
        <v>0</v>
      </c>
      <c r="Q244" t="b">
        <v>1</v>
      </c>
      <c r="R244" t="s">
        <v>23</v>
      </c>
      <c r="S244" t="s">
        <v>2037</v>
      </c>
      <c r="T244" t="s">
        <v>2038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>E245/D245</f>
        <v>4.4521739130434783</v>
      </c>
      <c r="G245" t="s">
        <v>20</v>
      </c>
      <c r="H245">
        <v>238</v>
      </c>
      <c r="I245" s="7">
        <f>IFERROR(E245/H245,0)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6"/>
        <v>43163.25</v>
      </c>
      <c r="O245" s="8">
        <f t="shared" si="7"/>
        <v>43166.25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>E246/D246</f>
        <v>5.6971428571428575</v>
      </c>
      <c r="G246" t="s">
        <v>20</v>
      </c>
      <c r="H246">
        <v>53</v>
      </c>
      <c r="I246" s="7">
        <f>IFERROR(E246/H246,0)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6"/>
        <v>41834.208333333336</v>
      </c>
      <c r="O246" s="8">
        <f t="shared" si="7"/>
        <v>41886.208333333336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>E247/D247</f>
        <v>5.0934482758620687</v>
      </c>
      <c r="G247" t="s">
        <v>20</v>
      </c>
      <c r="H247">
        <v>214</v>
      </c>
      <c r="I247" s="7">
        <f>IFERROR(E247/H247,0)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6"/>
        <v>41736.208333333336</v>
      </c>
      <c r="O247" s="8">
        <f t="shared" si="7"/>
        <v>41737.208333333336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>E248/D248</f>
        <v>3.2553333333333332</v>
      </c>
      <c r="G248" t="s">
        <v>20</v>
      </c>
      <c r="H248">
        <v>222</v>
      </c>
      <c r="I248" s="7">
        <f>IFERROR(E248/H248,0)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6"/>
        <v>41491.208333333336</v>
      </c>
      <c r="O248" s="8">
        <f t="shared" si="7"/>
        <v>41495.208333333336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>E249/D249</f>
        <v>9.3261616161616168</v>
      </c>
      <c r="G249" t="s">
        <v>20</v>
      </c>
      <c r="H249">
        <v>1884</v>
      </c>
      <c r="I249" s="7">
        <f>IFERROR(E249/H249,0)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6"/>
        <v>42726.25</v>
      </c>
      <c r="O249" s="8">
        <f t="shared" si="7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>E250/D250</f>
        <v>2.1133870967741935</v>
      </c>
      <c r="G250" t="s">
        <v>20</v>
      </c>
      <c r="H250">
        <v>218</v>
      </c>
      <c r="I250" s="7">
        <f>IFERROR(E250/H250,0)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6"/>
        <v>42004.25</v>
      </c>
      <c r="O250" s="8">
        <f t="shared" si="7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>E251/D251</f>
        <v>2.7332520325203253</v>
      </c>
      <c r="G251" t="s">
        <v>20</v>
      </c>
      <c r="H251">
        <v>6465</v>
      </c>
      <c r="I251" s="7">
        <f>IFERROR(E251/H251,0)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6"/>
        <v>42006.25</v>
      </c>
      <c r="O251" s="8">
        <f t="shared" si="7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>E252/D252</f>
        <v>0.03</v>
      </c>
      <c r="G252" t="s">
        <v>14</v>
      </c>
      <c r="H252">
        <v>1</v>
      </c>
      <c r="I252" s="7">
        <f>IFERROR(E252/H252,0)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6"/>
        <v>40203.25</v>
      </c>
      <c r="O252" s="8">
        <f t="shared" si="7"/>
        <v>40238.25</v>
      </c>
      <c r="P252" t="b">
        <v>0</v>
      </c>
      <c r="Q252" t="b">
        <v>0</v>
      </c>
      <c r="R252" t="s">
        <v>23</v>
      </c>
      <c r="S252" t="s">
        <v>2037</v>
      </c>
      <c r="T252" t="s">
        <v>2038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>E253/D253</f>
        <v>0.54084507042253516</v>
      </c>
      <c r="G253" t="s">
        <v>14</v>
      </c>
      <c r="H253">
        <v>101</v>
      </c>
      <c r="I253" s="7">
        <f>IFERROR(E253/H253,0)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6"/>
        <v>41252.25</v>
      </c>
      <c r="O253" s="8">
        <f t="shared" si="7"/>
        <v>41254.25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>E254/D254</f>
        <v>6.2629999999999999</v>
      </c>
      <c r="G254" t="s">
        <v>20</v>
      </c>
      <c r="H254">
        <v>59</v>
      </c>
      <c r="I254" s="7">
        <f>IFERROR(E254/H254,0)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6"/>
        <v>41572.208333333336</v>
      </c>
      <c r="O254" s="8">
        <f t="shared" si="7"/>
        <v>41577.208333333336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>E255/D255</f>
        <v>0.8902139917695473</v>
      </c>
      <c r="G255" t="s">
        <v>14</v>
      </c>
      <c r="H255">
        <v>1335</v>
      </c>
      <c r="I255" s="7">
        <f>IFERROR(E255/H255,0)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6"/>
        <v>40641.208333333336</v>
      </c>
      <c r="O255" s="8">
        <f t="shared" si="7"/>
        <v>40653.208333333336</v>
      </c>
      <c r="P255" t="b">
        <v>0</v>
      </c>
      <c r="Q255" t="b">
        <v>0</v>
      </c>
      <c r="R255" t="s">
        <v>53</v>
      </c>
      <c r="S255" t="s">
        <v>2036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>E256/D256</f>
        <v>1.8489130434782608</v>
      </c>
      <c r="G256" t="s">
        <v>20</v>
      </c>
      <c r="H256">
        <v>88</v>
      </c>
      <c r="I256" s="7">
        <f>IFERROR(E256/H256,0)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6"/>
        <v>42787.25</v>
      </c>
      <c r="O256" s="8">
        <f t="shared" si="7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>E257/D257</f>
        <v>1.2016770186335404</v>
      </c>
      <c r="G257" t="s">
        <v>20</v>
      </c>
      <c r="H257">
        <v>1697</v>
      </c>
      <c r="I257" s="7">
        <f>IFERROR(E257/H257,0)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6"/>
        <v>40590.25</v>
      </c>
      <c r="O257" s="8">
        <f t="shared" si="7"/>
        <v>40595.25</v>
      </c>
      <c r="P257" t="b">
        <v>0</v>
      </c>
      <c r="Q257" t="b">
        <v>1</v>
      </c>
      <c r="R257" t="s">
        <v>23</v>
      </c>
      <c r="S257" t="s">
        <v>2037</v>
      </c>
      <c r="T257" t="s">
        <v>2038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>E258/D258</f>
        <v>0.23390243902439026</v>
      </c>
      <c r="G258" t="s">
        <v>14</v>
      </c>
      <c r="H258">
        <v>15</v>
      </c>
      <c r="I258" s="7">
        <f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6"/>
        <v>42393.25</v>
      </c>
      <c r="O258" s="8">
        <f t="shared" si="7"/>
        <v>42430.25</v>
      </c>
      <c r="P258" t="b">
        <v>0</v>
      </c>
      <c r="Q258" t="b">
        <v>0</v>
      </c>
      <c r="R258" t="s">
        <v>23</v>
      </c>
      <c r="S258" t="s">
        <v>2037</v>
      </c>
      <c r="T258" t="s">
        <v>2038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>E259/D259</f>
        <v>1.46</v>
      </c>
      <c r="G259" t="s">
        <v>20</v>
      </c>
      <c r="H259">
        <v>92</v>
      </c>
      <c r="I259" s="7">
        <f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8">(((L259/60)/60)/24)+DATE(1970,1,1)</f>
        <v>41338.25</v>
      </c>
      <c r="O259" s="8">
        <f t="shared" ref="O259:O322" si="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>E260/D260</f>
        <v>2.6848000000000001</v>
      </c>
      <c r="G260" t="s">
        <v>20</v>
      </c>
      <c r="H260">
        <v>186</v>
      </c>
      <c r="I260" s="7">
        <f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8"/>
        <v>42712.25</v>
      </c>
      <c r="O260" s="8">
        <f t="shared" si="9"/>
        <v>42732.25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>E261/D261</f>
        <v>5.9749999999999996</v>
      </c>
      <c r="G261" t="s">
        <v>20</v>
      </c>
      <c r="H261">
        <v>138</v>
      </c>
      <c r="I261" s="7">
        <f>IFERROR(E261/H261,0)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8"/>
        <v>41251.25</v>
      </c>
      <c r="O261" s="8">
        <f t="shared" si="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>E262/D262</f>
        <v>1.5769841269841269</v>
      </c>
      <c r="G262" t="s">
        <v>20</v>
      </c>
      <c r="H262">
        <v>261</v>
      </c>
      <c r="I262" s="7">
        <f>IFERROR(E262/H262,0)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8"/>
        <v>41180.208333333336</v>
      </c>
      <c r="O262" s="8">
        <f t="shared" si="9"/>
        <v>41192.208333333336</v>
      </c>
      <c r="P262" t="b">
        <v>0</v>
      </c>
      <c r="Q262" t="b">
        <v>0</v>
      </c>
      <c r="R262" t="s">
        <v>23</v>
      </c>
      <c r="S262" t="s">
        <v>2037</v>
      </c>
      <c r="T262" t="s">
        <v>2038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>E263/D263</f>
        <v>0.31201660735468567</v>
      </c>
      <c r="G263" t="s">
        <v>14</v>
      </c>
      <c r="H263">
        <v>454</v>
      </c>
      <c r="I263" s="7">
        <f>IFERROR(E263/H263,0)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8"/>
        <v>40415.208333333336</v>
      </c>
      <c r="O263" s="8">
        <f t="shared" si="9"/>
        <v>40419.208333333336</v>
      </c>
      <c r="P263" t="b">
        <v>0</v>
      </c>
      <c r="Q263" t="b">
        <v>1</v>
      </c>
      <c r="R263" t="s">
        <v>23</v>
      </c>
      <c r="S263" t="s">
        <v>2037</v>
      </c>
      <c r="T263" t="s">
        <v>2038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>E264/D264</f>
        <v>3.1341176470588237</v>
      </c>
      <c r="G264" t="s">
        <v>20</v>
      </c>
      <c r="H264">
        <v>107</v>
      </c>
      <c r="I264" s="7">
        <f>IFERROR(E264/H264,0)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8"/>
        <v>40638.208333333336</v>
      </c>
      <c r="O264" s="8">
        <f t="shared" si="9"/>
        <v>40664.208333333336</v>
      </c>
      <c r="P264" t="b">
        <v>0</v>
      </c>
      <c r="Q264" t="b">
        <v>1</v>
      </c>
      <c r="R264" t="s">
        <v>60</v>
      </c>
      <c r="S264" t="s">
        <v>2037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>E265/D265</f>
        <v>3.7089655172413791</v>
      </c>
      <c r="G265" t="s">
        <v>20</v>
      </c>
      <c r="H265">
        <v>199</v>
      </c>
      <c r="I265" s="7">
        <f>IFERROR(E265/H265,0)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8"/>
        <v>40187.25</v>
      </c>
      <c r="O265" s="8">
        <f t="shared" si="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>E266/D266</f>
        <v>3.6266447368421053</v>
      </c>
      <c r="G266" t="s">
        <v>20</v>
      </c>
      <c r="H266">
        <v>5512</v>
      </c>
      <c r="I266" s="7">
        <f>IFERROR(E266/H266,0)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8"/>
        <v>41317.25</v>
      </c>
      <c r="O266" s="8">
        <f t="shared" si="9"/>
        <v>41333.25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>E267/D267</f>
        <v>1.2308163265306122</v>
      </c>
      <c r="G267" t="s">
        <v>20</v>
      </c>
      <c r="H267">
        <v>86</v>
      </c>
      <c r="I267" s="7">
        <f>IFERROR(E267/H267,0)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8"/>
        <v>42372.25</v>
      </c>
      <c r="O267" s="8">
        <f t="shared" si="9"/>
        <v>42416.25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>E268/D268</f>
        <v>0.76766756032171579</v>
      </c>
      <c r="G268" t="s">
        <v>14</v>
      </c>
      <c r="H268">
        <v>3182</v>
      </c>
      <c r="I268" s="7">
        <f>IFERROR(E268/H268,0)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8"/>
        <v>41950.25</v>
      </c>
      <c r="O268" s="8">
        <f t="shared" si="9"/>
        <v>41983.25</v>
      </c>
      <c r="P268" t="b">
        <v>0</v>
      </c>
      <c r="Q268" t="b">
        <v>1</v>
      </c>
      <c r="R268" t="s">
        <v>159</v>
      </c>
      <c r="S268" t="s">
        <v>2037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>E269/D269</f>
        <v>2.3362012987012988</v>
      </c>
      <c r="G269" t="s">
        <v>20</v>
      </c>
      <c r="H269">
        <v>2768</v>
      </c>
      <c r="I269" s="7">
        <f>IFERROR(E269/H269,0)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8"/>
        <v>41206.208333333336</v>
      </c>
      <c r="O269" s="8">
        <f t="shared" si="9"/>
        <v>41222.25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>E270/D270</f>
        <v>1.8053333333333332</v>
      </c>
      <c r="G270" t="s">
        <v>20</v>
      </c>
      <c r="H270">
        <v>48</v>
      </c>
      <c r="I270" s="7">
        <f>IFERROR(E270/H270,0)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8"/>
        <v>41186.208333333336</v>
      </c>
      <c r="O270" s="8">
        <f t="shared" si="9"/>
        <v>41232.25</v>
      </c>
      <c r="P270" t="b">
        <v>0</v>
      </c>
      <c r="Q270" t="b">
        <v>0</v>
      </c>
      <c r="R270" t="s">
        <v>42</v>
      </c>
      <c r="S270" t="s">
        <v>2036</v>
      </c>
      <c r="T270" t="s">
        <v>2035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>E271/D271</f>
        <v>2.5262857142857142</v>
      </c>
      <c r="G271" t="s">
        <v>20</v>
      </c>
      <c r="H271">
        <v>87</v>
      </c>
      <c r="I271" s="7">
        <f>IFERROR(E271/H271,0)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8"/>
        <v>43496.25</v>
      </c>
      <c r="O271" s="8">
        <f t="shared" si="9"/>
        <v>43517.25</v>
      </c>
      <c r="P271" t="b">
        <v>0</v>
      </c>
      <c r="Q271" t="b">
        <v>0</v>
      </c>
      <c r="R271" t="s">
        <v>269</v>
      </c>
      <c r="S271" t="s">
        <v>2036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>E272/D272</f>
        <v>0.27176538240368026</v>
      </c>
      <c r="G272" t="s">
        <v>74</v>
      </c>
      <c r="H272">
        <v>1890</v>
      </c>
      <c r="I272" s="7">
        <f>IFERROR(E272/H272,0)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8"/>
        <v>40514.25</v>
      </c>
      <c r="O272" s="8">
        <f t="shared" si="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>E273/D273</f>
        <v>1.2706571242680547E-2</v>
      </c>
      <c r="G273" t="s">
        <v>47</v>
      </c>
      <c r="H273">
        <v>61</v>
      </c>
      <c r="I273" s="7">
        <f>IFERROR(E273/H273,0)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8"/>
        <v>42345.25</v>
      </c>
      <c r="O273" s="8">
        <f t="shared" si="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>E274/D274</f>
        <v>3.0400978473581213</v>
      </c>
      <c r="G274" t="s">
        <v>20</v>
      </c>
      <c r="H274">
        <v>1894</v>
      </c>
      <c r="I274" s="7">
        <f>IFERROR(E274/H274,0)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8"/>
        <v>43656.208333333328</v>
      </c>
      <c r="O274" s="8">
        <f t="shared" si="9"/>
        <v>43681.208333333328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>E275/D275</f>
        <v>1.3723076923076922</v>
      </c>
      <c r="G275" t="s">
        <v>20</v>
      </c>
      <c r="H275">
        <v>282</v>
      </c>
      <c r="I275" s="7">
        <f>IFERROR(E275/H275,0)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8"/>
        <v>42995.208333333328</v>
      </c>
      <c r="O275" s="8">
        <f t="shared" si="9"/>
        <v>42998.208333333328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>E276/D276</f>
        <v>0.32208333333333333</v>
      </c>
      <c r="G276" t="s">
        <v>14</v>
      </c>
      <c r="H276">
        <v>15</v>
      </c>
      <c r="I276" s="7">
        <f>IFERROR(E276/H276,0)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8"/>
        <v>43045.25</v>
      </c>
      <c r="O276" s="8">
        <f t="shared" si="9"/>
        <v>43050.25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>E277/D277</f>
        <v>2.4151282051282053</v>
      </c>
      <c r="G277" t="s">
        <v>20</v>
      </c>
      <c r="H277">
        <v>116</v>
      </c>
      <c r="I277" s="7">
        <f>IFERROR(E277/H277,0)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8"/>
        <v>43561.208333333328</v>
      </c>
      <c r="O277" s="8">
        <f t="shared" si="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>E278/D278</f>
        <v>0.96799999999999997</v>
      </c>
      <c r="G278" t="s">
        <v>14</v>
      </c>
      <c r="H278">
        <v>133</v>
      </c>
      <c r="I278" s="7">
        <f>IFERROR(E278/H278,0)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8"/>
        <v>41018.208333333336</v>
      </c>
      <c r="O278" s="8">
        <f t="shared" si="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>E279/D279</f>
        <v>10.664285714285715</v>
      </c>
      <c r="G279" t="s">
        <v>20</v>
      </c>
      <c r="H279">
        <v>83</v>
      </c>
      <c r="I279" s="7">
        <f>IFERROR(E279/H279,0)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8"/>
        <v>40378.208333333336</v>
      </c>
      <c r="O279" s="8">
        <f t="shared" si="9"/>
        <v>40380.208333333336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>E280/D280</f>
        <v>3.2588888888888889</v>
      </c>
      <c r="G280" t="s">
        <v>20</v>
      </c>
      <c r="H280">
        <v>91</v>
      </c>
      <c r="I280" s="7">
        <f>IFERROR(E280/H280,0)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8"/>
        <v>41239.25</v>
      </c>
      <c r="O280" s="8">
        <f t="shared" si="9"/>
        <v>41264.25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>E281/D281</f>
        <v>1.7070000000000001</v>
      </c>
      <c r="G281" t="s">
        <v>20</v>
      </c>
      <c r="H281">
        <v>546</v>
      </c>
      <c r="I281" s="7">
        <f>IFERROR(E281/H281,0)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8"/>
        <v>43346.208333333328</v>
      </c>
      <c r="O281" s="8">
        <f t="shared" si="9"/>
        <v>43349.208333333328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>E282/D282</f>
        <v>5.8144</v>
      </c>
      <c r="G282" t="s">
        <v>20</v>
      </c>
      <c r="H282">
        <v>393</v>
      </c>
      <c r="I282" s="7">
        <f>IFERROR(E282/H282,0)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8"/>
        <v>43060.25</v>
      </c>
      <c r="O282" s="8">
        <f t="shared" si="9"/>
        <v>43066.25</v>
      </c>
      <c r="P282" t="b">
        <v>0</v>
      </c>
      <c r="Q282" t="b">
        <v>0</v>
      </c>
      <c r="R282" t="s">
        <v>71</v>
      </c>
      <c r="S282" t="s">
        <v>2036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>E283/D283</f>
        <v>0.91520972644376897</v>
      </c>
      <c r="G283" t="s">
        <v>14</v>
      </c>
      <c r="H283">
        <v>2062</v>
      </c>
      <c r="I283" s="7">
        <f>IFERROR(E283/H283,0)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8"/>
        <v>40979.25</v>
      </c>
      <c r="O283" s="8">
        <f t="shared" si="9"/>
        <v>41000.208333333336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>E284/D284</f>
        <v>1.0804761904761904</v>
      </c>
      <c r="G284" t="s">
        <v>20</v>
      </c>
      <c r="H284">
        <v>133</v>
      </c>
      <c r="I284" s="7">
        <f>IFERROR(E284/H284,0)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8"/>
        <v>42701.25</v>
      </c>
      <c r="O284" s="8">
        <f t="shared" si="9"/>
        <v>42707.25</v>
      </c>
      <c r="P284" t="b">
        <v>0</v>
      </c>
      <c r="Q284" t="b">
        <v>1</v>
      </c>
      <c r="R284" t="s">
        <v>269</v>
      </c>
      <c r="S284" t="s">
        <v>2036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>E285/D285</f>
        <v>0.18728395061728395</v>
      </c>
      <c r="G285" t="s">
        <v>14</v>
      </c>
      <c r="H285">
        <v>29</v>
      </c>
      <c r="I285" s="7">
        <f>IFERROR(E285/H285,0)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8"/>
        <v>42520.208333333328</v>
      </c>
      <c r="O285" s="8">
        <f t="shared" si="9"/>
        <v>42525.208333333328</v>
      </c>
      <c r="P285" t="b">
        <v>0</v>
      </c>
      <c r="Q285" t="b">
        <v>0</v>
      </c>
      <c r="R285" t="s">
        <v>23</v>
      </c>
      <c r="S285" t="s">
        <v>2037</v>
      </c>
      <c r="T285" t="s">
        <v>2038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>E286/D286</f>
        <v>0.83193877551020412</v>
      </c>
      <c r="G286" t="s">
        <v>14</v>
      </c>
      <c r="H286">
        <v>132</v>
      </c>
      <c r="I286" s="7">
        <f>IFERROR(E286/H286,0)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8"/>
        <v>41030.208333333336</v>
      </c>
      <c r="O286" s="8">
        <f t="shared" si="9"/>
        <v>41035.208333333336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>E287/D287</f>
        <v>7.0633333333333335</v>
      </c>
      <c r="G287" t="s">
        <v>20</v>
      </c>
      <c r="H287">
        <v>254</v>
      </c>
      <c r="I287" s="7">
        <f>IFERROR(E287/H287,0)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8"/>
        <v>42623.208333333328</v>
      </c>
      <c r="O287" s="8">
        <f t="shared" si="9"/>
        <v>42661.208333333328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>E288/D288</f>
        <v>0.17446030330062445</v>
      </c>
      <c r="G288" t="s">
        <v>74</v>
      </c>
      <c r="H288">
        <v>184</v>
      </c>
      <c r="I288" s="7">
        <f>IFERROR(E288/H288,0)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8"/>
        <v>42697.25</v>
      </c>
      <c r="O288" s="8">
        <f t="shared" si="9"/>
        <v>42704.25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>E289/D289</f>
        <v>2.0973015873015872</v>
      </c>
      <c r="G289" t="s">
        <v>20</v>
      </c>
      <c r="H289">
        <v>176</v>
      </c>
      <c r="I289" s="7">
        <f>IFERROR(E289/H289,0)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8"/>
        <v>42122.208333333328</v>
      </c>
      <c r="O289" s="8">
        <f t="shared" si="9"/>
        <v>42122.208333333328</v>
      </c>
      <c r="P289" t="b">
        <v>0</v>
      </c>
      <c r="Q289" t="b">
        <v>0</v>
      </c>
      <c r="R289" t="s">
        <v>50</v>
      </c>
      <c r="S289" t="s">
        <v>2037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>E290/D290</f>
        <v>0.97785714285714287</v>
      </c>
      <c r="G290" t="s">
        <v>14</v>
      </c>
      <c r="H290">
        <v>137</v>
      </c>
      <c r="I290" s="7">
        <f>IFERROR(E290/H290,0)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8"/>
        <v>40982.208333333336</v>
      </c>
      <c r="O290" s="8">
        <f t="shared" si="9"/>
        <v>40983.208333333336</v>
      </c>
      <c r="P290" t="b">
        <v>0</v>
      </c>
      <c r="Q290" t="b">
        <v>1</v>
      </c>
      <c r="R290" t="s">
        <v>148</v>
      </c>
      <c r="S290" t="s">
        <v>2037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>E291/D291</f>
        <v>16.842500000000001</v>
      </c>
      <c r="G291" t="s">
        <v>20</v>
      </c>
      <c r="H291">
        <v>337</v>
      </c>
      <c r="I291" s="7">
        <f>IFERROR(E291/H291,0)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8"/>
        <v>42219.208333333328</v>
      </c>
      <c r="O291" s="8">
        <f t="shared" si="9"/>
        <v>42222.208333333328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>E292/D292</f>
        <v>0.54402135231316728</v>
      </c>
      <c r="G292" t="s">
        <v>14</v>
      </c>
      <c r="H292">
        <v>908</v>
      </c>
      <c r="I292" s="7">
        <f>IFERROR(E292/H292,0)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8"/>
        <v>41404.208333333336</v>
      </c>
      <c r="O292" s="8">
        <f t="shared" si="9"/>
        <v>41436.208333333336</v>
      </c>
      <c r="P292" t="b">
        <v>0</v>
      </c>
      <c r="Q292" t="b">
        <v>1</v>
      </c>
      <c r="R292" t="s">
        <v>42</v>
      </c>
      <c r="S292" t="s">
        <v>2036</v>
      </c>
      <c r="T292" t="s">
        <v>2035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>E293/D293</f>
        <v>4.5661111111111108</v>
      </c>
      <c r="G293" t="s">
        <v>20</v>
      </c>
      <c r="H293">
        <v>107</v>
      </c>
      <c r="I293" s="7">
        <f>IFERROR(E293/H293,0)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8"/>
        <v>40831.208333333336</v>
      </c>
      <c r="O293" s="8">
        <f t="shared" si="9"/>
        <v>40835.208333333336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>E294/D294</f>
        <v>9.8219178082191785E-2</v>
      </c>
      <c r="G294" t="s">
        <v>14</v>
      </c>
      <c r="H294">
        <v>10</v>
      </c>
      <c r="I294" s="7">
        <f>IFERROR(E294/H294,0)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8"/>
        <v>40984.208333333336</v>
      </c>
      <c r="O294" s="8">
        <f t="shared" si="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>E295/D295</f>
        <v>0.16384615384615384</v>
      </c>
      <c r="G295" t="s">
        <v>74</v>
      </c>
      <c r="H295">
        <v>32</v>
      </c>
      <c r="I295" s="7">
        <f>IFERROR(E295/H295,0)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8"/>
        <v>40456.208333333336</v>
      </c>
      <c r="O295" s="8">
        <f t="shared" si="9"/>
        <v>40465.208333333336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>E296/D296</f>
        <v>13.396666666666667</v>
      </c>
      <c r="G296" t="s">
        <v>20</v>
      </c>
      <c r="H296">
        <v>183</v>
      </c>
      <c r="I296" s="7">
        <f>IFERROR(E296/H296,0)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8"/>
        <v>43399.208333333328</v>
      </c>
      <c r="O296" s="8">
        <f t="shared" si="9"/>
        <v>43411.25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>E297/D297</f>
        <v>0.35650077760497667</v>
      </c>
      <c r="G297" t="s">
        <v>14</v>
      </c>
      <c r="H297">
        <v>1910</v>
      </c>
      <c r="I297" s="7">
        <f>IFERROR(E297/H297,0)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8"/>
        <v>41562.208333333336</v>
      </c>
      <c r="O297" s="8">
        <f t="shared" si="9"/>
        <v>41587.25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>E298/D298</f>
        <v>0.54950819672131146</v>
      </c>
      <c r="G298" t="s">
        <v>14</v>
      </c>
      <c r="H298">
        <v>38</v>
      </c>
      <c r="I298" s="7">
        <f>IFERROR(E298/H298,0)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8"/>
        <v>43493.25</v>
      </c>
      <c r="O298" s="8">
        <f t="shared" si="9"/>
        <v>43515.25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>E299/D299</f>
        <v>0.94236111111111109</v>
      </c>
      <c r="G299" t="s">
        <v>14</v>
      </c>
      <c r="H299">
        <v>104</v>
      </c>
      <c r="I299" s="7">
        <f>IFERROR(E299/H299,0)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8"/>
        <v>41653.25</v>
      </c>
      <c r="O299" s="8">
        <f t="shared" si="9"/>
        <v>41662.25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>E300/D300</f>
        <v>1.4391428571428571</v>
      </c>
      <c r="G300" t="s">
        <v>20</v>
      </c>
      <c r="H300">
        <v>72</v>
      </c>
      <c r="I300" s="7">
        <f>IFERROR(E300/H300,0)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8"/>
        <v>42426.25</v>
      </c>
      <c r="O300" s="8">
        <f t="shared" si="9"/>
        <v>42444.208333333328</v>
      </c>
      <c r="P300" t="b">
        <v>0</v>
      </c>
      <c r="Q300" t="b">
        <v>1</v>
      </c>
      <c r="R300" t="s">
        <v>23</v>
      </c>
      <c r="S300" t="s">
        <v>2037</v>
      </c>
      <c r="T300" t="s">
        <v>2038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>E301/D301</f>
        <v>0.51421052631578945</v>
      </c>
      <c r="G301" t="s">
        <v>14</v>
      </c>
      <c r="H301">
        <v>49</v>
      </c>
      <c r="I301" s="7">
        <f>IFERROR(E301/H301,0)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8"/>
        <v>42432.25</v>
      </c>
      <c r="O301" s="8">
        <f t="shared" si="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>E302/D302</f>
        <v>0.05</v>
      </c>
      <c r="G302" t="s">
        <v>14</v>
      </c>
      <c r="H302">
        <v>1</v>
      </c>
      <c r="I302" s="7">
        <f>IFERROR(E302/H302,0)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8"/>
        <v>42977.208333333328</v>
      </c>
      <c r="O302" s="8">
        <f t="shared" si="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>E303/D303</f>
        <v>13.446666666666667</v>
      </c>
      <c r="G303" t="s">
        <v>20</v>
      </c>
      <c r="H303">
        <v>295</v>
      </c>
      <c r="I303" s="7">
        <f>IFERROR(E303/H303,0)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8"/>
        <v>42061.25</v>
      </c>
      <c r="O303" s="8">
        <f t="shared" si="9"/>
        <v>42078.208333333328</v>
      </c>
      <c r="P303" t="b">
        <v>0</v>
      </c>
      <c r="Q303" t="b">
        <v>0</v>
      </c>
      <c r="R303" t="s">
        <v>42</v>
      </c>
      <c r="S303" t="s">
        <v>2036</v>
      </c>
      <c r="T303" t="s">
        <v>2035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>E304/D304</f>
        <v>0.31844940867279897</v>
      </c>
      <c r="G304" t="s">
        <v>14</v>
      </c>
      <c r="H304">
        <v>245</v>
      </c>
      <c r="I304" s="7">
        <f>IFERROR(E304/H304,0)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8"/>
        <v>43345.208333333328</v>
      </c>
      <c r="O304" s="8">
        <f t="shared" si="9"/>
        <v>43359.208333333328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>E305/D305</f>
        <v>0.82617647058823529</v>
      </c>
      <c r="G305" t="s">
        <v>14</v>
      </c>
      <c r="H305">
        <v>32</v>
      </c>
      <c r="I305" s="7">
        <f>IFERROR(E305/H305,0)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8"/>
        <v>42376.25</v>
      </c>
      <c r="O305" s="8">
        <f t="shared" si="9"/>
        <v>42381.25</v>
      </c>
      <c r="P305" t="b">
        <v>0</v>
      </c>
      <c r="Q305" t="b">
        <v>0</v>
      </c>
      <c r="R305" t="s">
        <v>60</v>
      </c>
      <c r="S305" t="s">
        <v>2037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>E306/D306</f>
        <v>5.4614285714285717</v>
      </c>
      <c r="G306" t="s">
        <v>20</v>
      </c>
      <c r="H306">
        <v>142</v>
      </c>
      <c r="I306" s="7">
        <f>IFERROR(E306/H306,0)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8"/>
        <v>42589.208333333328</v>
      </c>
      <c r="O306" s="8">
        <f t="shared" si="9"/>
        <v>42630.208333333328</v>
      </c>
      <c r="P306" t="b">
        <v>0</v>
      </c>
      <c r="Q306" t="b">
        <v>0</v>
      </c>
      <c r="R306" t="s">
        <v>42</v>
      </c>
      <c r="S306" t="s">
        <v>2036</v>
      </c>
      <c r="T306" t="s">
        <v>2035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>E307/D307</f>
        <v>2.8621428571428571</v>
      </c>
      <c r="G307" t="s">
        <v>20</v>
      </c>
      <c r="H307">
        <v>85</v>
      </c>
      <c r="I307" s="7">
        <f>IFERROR(E307/H307,0)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8"/>
        <v>42448.208333333328</v>
      </c>
      <c r="O307" s="8">
        <f t="shared" si="9"/>
        <v>42489.208333333328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>E308/D308</f>
        <v>7.9076923076923072E-2</v>
      </c>
      <c r="G308" t="s">
        <v>14</v>
      </c>
      <c r="H308">
        <v>7</v>
      </c>
      <c r="I308" s="7">
        <f>IFERROR(E308/H308,0)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8"/>
        <v>42930.208333333328</v>
      </c>
      <c r="O308" s="8">
        <f t="shared" si="9"/>
        <v>42933.208333333328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>E309/D309</f>
        <v>1.3213677811550153</v>
      </c>
      <c r="G309" t="s">
        <v>20</v>
      </c>
      <c r="H309">
        <v>659</v>
      </c>
      <c r="I309" s="7">
        <f>IFERROR(E309/H309,0)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8"/>
        <v>41066.208333333336</v>
      </c>
      <c r="O309" s="8">
        <f t="shared" si="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>E310/D310</f>
        <v>0.74077834179357027</v>
      </c>
      <c r="G310" t="s">
        <v>14</v>
      </c>
      <c r="H310">
        <v>803</v>
      </c>
      <c r="I310" s="7">
        <f>IFERROR(E310/H310,0)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8"/>
        <v>40651.208333333336</v>
      </c>
      <c r="O310" s="8">
        <f t="shared" si="9"/>
        <v>40652.208333333336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>E311/D311</f>
        <v>0.75292682926829269</v>
      </c>
      <c r="G311" t="s">
        <v>74</v>
      </c>
      <c r="H311">
        <v>75</v>
      </c>
      <c r="I311" s="7">
        <f>IFERROR(E311/H311,0)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8"/>
        <v>40807.208333333336</v>
      </c>
      <c r="O311" s="8">
        <f t="shared" si="9"/>
        <v>40827.208333333336</v>
      </c>
      <c r="P311" t="b">
        <v>0</v>
      </c>
      <c r="Q311" t="b">
        <v>1</v>
      </c>
      <c r="R311" t="s">
        <v>60</v>
      </c>
      <c r="S311" t="s">
        <v>2037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>E312/D312</f>
        <v>0.20333333333333334</v>
      </c>
      <c r="G312" t="s">
        <v>14</v>
      </c>
      <c r="H312">
        <v>16</v>
      </c>
      <c r="I312" s="7">
        <f>IFERROR(E312/H312,0)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8"/>
        <v>40277.208333333336</v>
      </c>
      <c r="O312" s="8">
        <f t="shared" si="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>E313/D313</f>
        <v>2.0336507936507937</v>
      </c>
      <c r="G313" t="s">
        <v>20</v>
      </c>
      <c r="H313">
        <v>121</v>
      </c>
      <c r="I313" s="7">
        <f>IFERROR(E313/H313,0)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8"/>
        <v>40590.25</v>
      </c>
      <c r="O313" s="8">
        <f t="shared" si="9"/>
        <v>40602.25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>E314/D314</f>
        <v>3.1022842639593908</v>
      </c>
      <c r="G314" t="s">
        <v>20</v>
      </c>
      <c r="H314">
        <v>3742</v>
      </c>
      <c r="I314" s="7">
        <f>IFERROR(E314/H314,0)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8"/>
        <v>41572.208333333336</v>
      </c>
      <c r="O314" s="8">
        <f t="shared" si="9"/>
        <v>41579.208333333336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>E315/D315</f>
        <v>3.9531818181818181</v>
      </c>
      <c r="G315" t="s">
        <v>20</v>
      </c>
      <c r="H315">
        <v>223</v>
      </c>
      <c r="I315" s="7">
        <f>IFERROR(E315/H315,0)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8"/>
        <v>40966.25</v>
      </c>
      <c r="O315" s="8">
        <f t="shared" si="9"/>
        <v>40968.25</v>
      </c>
      <c r="P315" t="b">
        <v>0</v>
      </c>
      <c r="Q315" t="b">
        <v>0</v>
      </c>
      <c r="R315" t="s">
        <v>23</v>
      </c>
      <c r="S315" t="s">
        <v>2037</v>
      </c>
      <c r="T315" t="s">
        <v>2038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>E316/D316</f>
        <v>2.9471428571428571</v>
      </c>
      <c r="G316" t="s">
        <v>20</v>
      </c>
      <c r="H316">
        <v>133</v>
      </c>
      <c r="I316" s="7">
        <f>IFERROR(E316/H316,0)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8"/>
        <v>43536.208333333328</v>
      </c>
      <c r="O316" s="8">
        <f t="shared" si="9"/>
        <v>43541.208333333328</v>
      </c>
      <c r="P316" t="b">
        <v>0</v>
      </c>
      <c r="Q316" t="b">
        <v>1</v>
      </c>
      <c r="R316" t="s">
        <v>42</v>
      </c>
      <c r="S316" t="s">
        <v>2036</v>
      </c>
      <c r="T316" t="s">
        <v>2035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>E317/D317</f>
        <v>0.33894736842105261</v>
      </c>
      <c r="G317" t="s">
        <v>14</v>
      </c>
      <c r="H317">
        <v>31</v>
      </c>
      <c r="I317" s="7">
        <f>IFERROR(E317/H317,0)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8"/>
        <v>41783.208333333336</v>
      </c>
      <c r="O317" s="8">
        <f t="shared" si="9"/>
        <v>41812.208333333336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>E318/D318</f>
        <v>0.66677083333333331</v>
      </c>
      <c r="G318" t="s">
        <v>14</v>
      </c>
      <c r="H318">
        <v>108</v>
      </c>
      <c r="I318" s="7">
        <f>IFERROR(E318/H318,0)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8"/>
        <v>43788.25</v>
      </c>
      <c r="O318" s="8">
        <f t="shared" si="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>E319/D319</f>
        <v>0.19227272727272726</v>
      </c>
      <c r="G319" t="s">
        <v>14</v>
      </c>
      <c r="H319">
        <v>30</v>
      </c>
      <c r="I319" s="7">
        <f>IFERROR(E319/H319,0)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8"/>
        <v>42869.208333333328</v>
      </c>
      <c r="O319" s="8">
        <f t="shared" si="9"/>
        <v>42882.208333333328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>E320/D320</f>
        <v>0.15842105263157893</v>
      </c>
      <c r="G320" t="s">
        <v>14</v>
      </c>
      <c r="H320">
        <v>17</v>
      </c>
      <c r="I320" s="7">
        <f>IFERROR(E320/H320,0)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8"/>
        <v>41684.25</v>
      </c>
      <c r="O320" s="8">
        <f t="shared" si="9"/>
        <v>41686.25</v>
      </c>
      <c r="P320" t="b">
        <v>0</v>
      </c>
      <c r="Q320" t="b">
        <v>0</v>
      </c>
      <c r="R320" t="s">
        <v>23</v>
      </c>
      <c r="S320" t="s">
        <v>2037</v>
      </c>
      <c r="T320" t="s">
        <v>2038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>E321/D321</f>
        <v>0.38702380952380955</v>
      </c>
      <c r="G321" t="s">
        <v>74</v>
      </c>
      <c r="H321">
        <v>64</v>
      </c>
      <c r="I321" s="7">
        <f>IFERROR(E321/H321,0)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8"/>
        <v>40402.208333333336</v>
      </c>
      <c r="O321" s="8">
        <f t="shared" si="9"/>
        <v>40426.208333333336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>E322/D322</f>
        <v>9.5876777251184833E-2</v>
      </c>
      <c r="G322" t="s">
        <v>14</v>
      </c>
      <c r="H322">
        <v>80</v>
      </c>
      <c r="I322" s="7">
        <f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8"/>
        <v>40673.208333333336</v>
      </c>
      <c r="O322" s="8">
        <f t="shared" si="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>E323/D323</f>
        <v>0.94144366197183094</v>
      </c>
      <c r="G323" t="s">
        <v>14</v>
      </c>
      <c r="H323">
        <v>2468</v>
      </c>
      <c r="I323" s="7">
        <f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10">(((L323/60)/60)/24)+DATE(1970,1,1)</f>
        <v>40634.208333333336</v>
      </c>
      <c r="O323" s="8">
        <f t="shared" ref="O323:O386" si="1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2036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>E324/D324</f>
        <v>1.6656234096692113</v>
      </c>
      <c r="G324" t="s">
        <v>20</v>
      </c>
      <c r="H324">
        <v>5168</v>
      </c>
      <c r="I324" s="7">
        <f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0"/>
        <v>40507.25</v>
      </c>
      <c r="O324" s="8">
        <f t="shared" si="11"/>
        <v>40520.25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>E325/D325</f>
        <v>0.24134831460674158</v>
      </c>
      <c r="G325" t="s">
        <v>14</v>
      </c>
      <c r="H325">
        <v>26</v>
      </c>
      <c r="I325" s="7">
        <f>IFERROR(E325/H325,0)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10"/>
        <v>41725.208333333336</v>
      </c>
      <c r="O325" s="8">
        <f t="shared" si="11"/>
        <v>41727.208333333336</v>
      </c>
      <c r="P325" t="b">
        <v>0</v>
      </c>
      <c r="Q325" t="b">
        <v>0</v>
      </c>
      <c r="R325" t="s">
        <v>42</v>
      </c>
      <c r="S325" t="s">
        <v>2036</v>
      </c>
      <c r="T325" t="s">
        <v>2035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>E326/D326</f>
        <v>1.6405633802816901</v>
      </c>
      <c r="G326" t="s">
        <v>20</v>
      </c>
      <c r="H326">
        <v>307</v>
      </c>
      <c r="I326" s="7">
        <f>IFERROR(E326/H326,0)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10"/>
        <v>42176.208333333328</v>
      </c>
      <c r="O326" s="8">
        <f t="shared" si="11"/>
        <v>42188.208333333328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>E327/D327</f>
        <v>0.90723076923076929</v>
      </c>
      <c r="G327" t="s">
        <v>14</v>
      </c>
      <c r="H327">
        <v>73</v>
      </c>
      <c r="I327" s="7">
        <f>IFERROR(E327/H327,0)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10"/>
        <v>43267.208333333328</v>
      </c>
      <c r="O327" s="8">
        <f t="shared" si="11"/>
        <v>43290.208333333328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>E328/D328</f>
        <v>0.46194444444444444</v>
      </c>
      <c r="G328" t="s">
        <v>14</v>
      </c>
      <c r="H328">
        <v>128</v>
      </c>
      <c r="I328" s="7">
        <f>IFERROR(E328/H328,0)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10"/>
        <v>42364.25</v>
      </c>
      <c r="O328" s="8">
        <f t="shared" si="11"/>
        <v>42370.25</v>
      </c>
      <c r="P328" t="b">
        <v>0</v>
      </c>
      <c r="Q328" t="b">
        <v>0</v>
      </c>
      <c r="R328" t="s">
        <v>71</v>
      </c>
      <c r="S328" t="s">
        <v>2036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>E329/D329</f>
        <v>0.38538461538461538</v>
      </c>
      <c r="G329" t="s">
        <v>14</v>
      </c>
      <c r="H329">
        <v>33</v>
      </c>
      <c r="I329" s="7">
        <f>IFERROR(E329/H329,0)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10"/>
        <v>43705.208333333328</v>
      </c>
      <c r="O329" s="8">
        <f t="shared" si="11"/>
        <v>43709.208333333328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>E330/D330</f>
        <v>1.3356231003039514</v>
      </c>
      <c r="G330" t="s">
        <v>20</v>
      </c>
      <c r="H330">
        <v>2441</v>
      </c>
      <c r="I330" s="7">
        <f>IFERROR(E330/H330,0)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10"/>
        <v>43434.25</v>
      </c>
      <c r="O330" s="8">
        <f t="shared" si="11"/>
        <v>43445.25</v>
      </c>
      <c r="P330" t="b">
        <v>0</v>
      </c>
      <c r="Q330" t="b">
        <v>0</v>
      </c>
      <c r="R330" t="s">
        <v>23</v>
      </c>
      <c r="S330" t="s">
        <v>2037</v>
      </c>
      <c r="T330" t="s">
        <v>2038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>E331/D331</f>
        <v>0.22896588486140726</v>
      </c>
      <c r="G331" t="s">
        <v>47</v>
      </c>
      <c r="H331">
        <v>211</v>
      </c>
      <c r="I331" s="7">
        <f>IFERROR(E331/H331,0)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10"/>
        <v>42716.25</v>
      </c>
      <c r="O331" s="8">
        <f t="shared" si="1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>E332/D332</f>
        <v>1.8495548961424333</v>
      </c>
      <c r="G332" t="s">
        <v>20</v>
      </c>
      <c r="H332">
        <v>1385</v>
      </c>
      <c r="I332" s="7">
        <f>IFERROR(E332/H332,0)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10"/>
        <v>43077.25</v>
      </c>
      <c r="O332" s="8">
        <f t="shared" si="11"/>
        <v>43078.25</v>
      </c>
      <c r="P332" t="b">
        <v>0</v>
      </c>
      <c r="Q332" t="b">
        <v>0</v>
      </c>
      <c r="R332" t="s">
        <v>42</v>
      </c>
      <c r="S332" t="s">
        <v>2036</v>
      </c>
      <c r="T332" t="s">
        <v>2035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>E333/D333</f>
        <v>4.4372727272727275</v>
      </c>
      <c r="G333" t="s">
        <v>20</v>
      </c>
      <c r="H333">
        <v>190</v>
      </c>
      <c r="I333" s="7">
        <f>IFERROR(E333/H333,0)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10"/>
        <v>40896.25</v>
      </c>
      <c r="O333" s="8">
        <f t="shared" si="1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>E334/D334</f>
        <v>1.999806763285024</v>
      </c>
      <c r="G334" t="s">
        <v>20</v>
      </c>
      <c r="H334">
        <v>470</v>
      </c>
      <c r="I334" s="7">
        <f>IFERROR(E334/H334,0)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10"/>
        <v>41361.208333333336</v>
      </c>
      <c r="O334" s="8">
        <f t="shared" si="11"/>
        <v>41362.208333333336</v>
      </c>
      <c r="P334" t="b">
        <v>0</v>
      </c>
      <c r="Q334" t="b">
        <v>0</v>
      </c>
      <c r="R334" t="s">
        <v>65</v>
      </c>
      <c r="S334" t="s">
        <v>2039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>E335/D335</f>
        <v>1.2395833333333333</v>
      </c>
      <c r="G335" t="s">
        <v>20</v>
      </c>
      <c r="H335">
        <v>253</v>
      </c>
      <c r="I335" s="7">
        <f>IFERROR(E335/H335,0)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10"/>
        <v>43424.25</v>
      </c>
      <c r="O335" s="8">
        <f t="shared" si="11"/>
        <v>43452.25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>E336/D336</f>
        <v>1.8661329305135952</v>
      </c>
      <c r="G336" t="s">
        <v>20</v>
      </c>
      <c r="H336">
        <v>1113</v>
      </c>
      <c r="I336" s="7">
        <f>IFERROR(E336/H336,0)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10"/>
        <v>43110.25</v>
      </c>
      <c r="O336" s="8">
        <f t="shared" si="11"/>
        <v>43117.25</v>
      </c>
      <c r="P336" t="b">
        <v>0</v>
      </c>
      <c r="Q336" t="b">
        <v>0</v>
      </c>
      <c r="R336" t="s">
        <v>23</v>
      </c>
      <c r="S336" t="s">
        <v>2037</v>
      </c>
      <c r="T336" t="s">
        <v>2038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>E337/D337</f>
        <v>1.1428538550057536</v>
      </c>
      <c r="G337" t="s">
        <v>20</v>
      </c>
      <c r="H337">
        <v>2283</v>
      </c>
      <c r="I337" s="7">
        <f>IFERROR(E337/H337,0)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10"/>
        <v>43784.25</v>
      </c>
      <c r="O337" s="8">
        <f t="shared" si="11"/>
        <v>43797.25</v>
      </c>
      <c r="P337" t="b">
        <v>0</v>
      </c>
      <c r="Q337" t="b">
        <v>0</v>
      </c>
      <c r="R337" t="s">
        <v>23</v>
      </c>
      <c r="S337" t="s">
        <v>2037</v>
      </c>
      <c r="T337" t="s">
        <v>2038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>E338/D338</f>
        <v>0.97032531824611035</v>
      </c>
      <c r="G338" t="s">
        <v>14</v>
      </c>
      <c r="H338">
        <v>1072</v>
      </c>
      <c r="I338" s="7">
        <f>IFERROR(E338/H338,0)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10"/>
        <v>40527.25</v>
      </c>
      <c r="O338" s="8">
        <f t="shared" si="11"/>
        <v>40528.25</v>
      </c>
      <c r="P338" t="b">
        <v>0</v>
      </c>
      <c r="Q338" t="b">
        <v>1</v>
      </c>
      <c r="R338" t="s">
        <v>23</v>
      </c>
      <c r="S338" t="s">
        <v>2037</v>
      </c>
      <c r="T338" t="s">
        <v>2038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>E339/D339</f>
        <v>1.2281904761904763</v>
      </c>
      <c r="G339" t="s">
        <v>20</v>
      </c>
      <c r="H339">
        <v>1095</v>
      </c>
      <c r="I339" s="7">
        <f>IFERROR(E339/H339,0)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10"/>
        <v>43780.25</v>
      </c>
      <c r="O339" s="8">
        <f t="shared" si="11"/>
        <v>43781.25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>E340/D340</f>
        <v>1.7914326647564469</v>
      </c>
      <c r="G340" t="s">
        <v>20</v>
      </c>
      <c r="H340">
        <v>1690</v>
      </c>
      <c r="I340" s="7">
        <f>IFERROR(E340/H340,0)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10"/>
        <v>40821.208333333336</v>
      </c>
      <c r="O340" s="8">
        <f t="shared" si="11"/>
        <v>40851.208333333336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>E341/D341</f>
        <v>0.79951577402787966</v>
      </c>
      <c r="G341" t="s">
        <v>74</v>
      </c>
      <c r="H341">
        <v>1297</v>
      </c>
      <c r="I341" s="7">
        <f>IFERROR(E341/H341,0)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10"/>
        <v>42949.208333333328</v>
      </c>
      <c r="O341" s="8">
        <f t="shared" si="11"/>
        <v>42963.208333333328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>E342/D342</f>
        <v>0.94242587601078165</v>
      </c>
      <c r="G342" t="s">
        <v>14</v>
      </c>
      <c r="H342">
        <v>393</v>
      </c>
      <c r="I342" s="7">
        <f>IFERROR(E342/H342,0)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10"/>
        <v>40889.25</v>
      </c>
      <c r="O342" s="8">
        <f t="shared" si="1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>E343/D343</f>
        <v>0.84669291338582675</v>
      </c>
      <c r="G343" t="s">
        <v>14</v>
      </c>
      <c r="H343">
        <v>1257</v>
      </c>
      <c r="I343" s="7">
        <f>IFERROR(E343/H343,0)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10"/>
        <v>42244.208333333328</v>
      </c>
      <c r="O343" s="8">
        <f t="shared" si="11"/>
        <v>42251.208333333328</v>
      </c>
      <c r="P343" t="b">
        <v>0</v>
      </c>
      <c r="Q343" t="b">
        <v>0</v>
      </c>
      <c r="R343" t="s">
        <v>60</v>
      </c>
      <c r="S343" t="s">
        <v>2037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>E344/D344</f>
        <v>0.66521920668058454</v>
      </c>
      <c r="G344" t="s">
        <v>14</v>
      </c>
      <c r="H344">
        <v>328</v>
      </c>
      <c r="I344" s="7">
        <f>IFERROR(E344/H344,0)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10"/>
        <v>41475.208333333336</v>
      </c>
      <c r="O344" s="8">
        <f t="shared" si="11"/>
        <v>41487.208333333336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>E345/D345</f>
        <v>0.53922222222222227</v>
      </c>
      <c r="G345" t="s">
        <v>14</v>
      </c>
      <c r="H345">
        <v>147</v>
      </c>
      <c r="I345" s="7">
        <f>IFERROR(E345/H345,0)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10"/>
        <v>41597.25</v>
      </c>
      <c r="O345" s="8">
        <f t="shared" si="11"/>
        <v>41650.25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>E346/D346</f>
        <v>0.41983299595141699</v>
      </c>
      <c r="G346" t="s">
        <v>14</v>
      </c>
      <c r="H346">
        <v>830</v>
      </c>
      <c r="I346" s="7">
        <f>IFERROR(E346/H346,0)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10"/>
        <v>43122.25</v>
      </c>
      <c r="O346" s="8">
        <f t="shared" si="1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>E347/D347</f>
        <v>0.14694796954314721</v>
      </c>
      <c r="G347" t="s">
        <v>14</v>
      </c>
      <c r="H347">
        <v>331</v>
      </c>
      <c r="I347" s="7">
        <f>IFERROR(E347/H347,0)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10"/>
        <v>42194.208333333328</v>
      </c>
      <c r="O347" s="8">
        <f t="shared" si="11"/>
        <v>42195.208333333328</v>
      </c>
      <c r="P347" t="b">
        <v>0</v>
      </c>
      <c r="Q347" t="b">
        <v>0</v>
      </c>
      <c r="R347" t="s">
        <v>53</v>
      </c>
      <c r="S347" t="s">
        <v>2036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>E348/D348</f>
        <v>0.34475</v>
      </c>
      <c r="G348" t="s">
        <v>14</v>
      </c>
      <c r="H348">
        <v>25</v>
      </c>
      <c r="I348" s="7">
        <f>IFERROR(E348/H348,0)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10"/>
        <v>42971.208333333328</v>
      </c>
      <c r="O348" s="8">
        <f t="shared" si="11"/>
        <v>43026.208333333328</v>
      </c>
      <c r="P348" t="b">
        <v>0</v>
      </c>
      <c r="Q348" t="b">
        <v>1</v>
      </c>
      <c r="R348" t="s">
        <v>60</v>
      </c>
      <c r="S348" t="s">
        <v>2037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>E349/D349</f>
        <v>14.007777777777777</v>
      </c>
      <c r="G349" t="s">
        <v>20</v>
      </c>
      <c r="H349">
        <v>191</v>
      </c>
      <c r="I349" s="7">
        <f>IFERROR(E349/H349,0)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10"/>
        <v>42046.25</v>
      </c>
      <c r="O349" s="8">
        <f t="shared" si="11"/>
        <v>42070.25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>E350/D350</f>
        <v>0.71770351758793971</v>
      </c>
      <c r="G350" t="s">
        <v>14</v>
      </c>
      <c r="H350">
        <v>3483</v>
      </c>
      <c r="I350" s="7">
        <f>IFERROR(E350/H350,0)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10"/>
        <v>42782.25</v>
      </c>
      <c r="O350" s="8">
        <f t="shared" si="1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>E351/D351</f>
        <v>0.53074115044247783</v>
      </c>
      <c r="G351" t="s">
        <v>14</v>
      </c>
      <c r="H351">
        <v>923</v>
      </c>
      <c r="I351" s="7">
        <f>IFERROR(E351/H351,0)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10"/>
        <v>42930.208333333328</v>
      </c>
      <c r="O351" s="8">
        <f t="shared" si="11"/>
        <v>42960.208333333328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>E352/D352</f>
        <v>0.05</v>
      </c>
      <c r="G352" t="s">
        <v>14</v>
      </c>
      <c r="H352">
        <v>1</v>
      </c>
      <c r="I352" s="7">
        <f>IFERROR(E352/H352,0)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10"/>
        <v>42144.208333333328</v>
      </c>
      <c r="O352" s="8">
        <f t="shared" si="11"/>
        <v>42162.208333333328</v>
      </c>
      <c r="P352" t="b">
        <v>0</v>
      </c>
      <c r="Q352" t="b">
        <v>1</v>
      </c>
      <c r="R352" t="s">
        <v>159</v>
      </c>
      <c r="S352" t="s">
        <v>2037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>E353/D353</f>
        <v>1.2770715249662619</v>
      </c>
      <c r="G353" t="s">
        <v>20</v>
      </c>
      <c r="H353">
        <v>2013</v>
      </c>
      <c r="I353" s="7">
        <f>IFERROR(E353/H353,0)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10"/>
        <v>42240.208333333328</v>
      </c>
      <c r="O353" s="8">
        <f t="shared" si="11"/>
        <v>42254.208333333328</v>
      </c>
      <c r="P353" t="b">
        <v>0</v>
      </c>
      <c r="Q353" t="b">
        <v>0</v>
      </c>
      <c r="R353" t="s">
        <v>23</v>
      </c>
      <c r="S353" t="s">
        <v>2037</v>
      </c>
      <c r="T353" t="s">
        <v>2038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>E354/D354</f>
        <v>0.34892857142857142</v>
      </c>
      <c r="G354" t="s">
        <v>14</v>
      </c>
      <c r="H354">
        <v>33</v>
      </c>
      <c r="I354" s="7">
        <f>IFERROR(E354/H354,0)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10"/>
        <v>42315.25</v>
      </c>
      <c r="O354" s="8">
        <f t="shared" si="11"/>
        <v>42323.25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>E355/D355</f>
        <v>4.105982142857143</v>
      </c>
      <c r="G355" t="s">
        <v>20</v>
      </c>
      <c r="H355">
        <v>1703</v>
      </c>
      <c r="I355" s="7">
        <f>IFERROR(E355/H355,0)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10"/>
        <v>43651.208333333328</v>
      </c>
      <c r="O355" s="8">
        <f t="shared" si="11"/>
        <v>43652.208333333328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>E356/D356</f>
        <v>1.2373770491803278</v>
      </c>
      <c r="G356" t="s">
        <v>20</v>
      </c>
      <c r="H356">
        <v>80</v>
      </c>
      <c r="I356" s="7">
        <f>IFERROR(E356/H356,0)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10"/>
        <v>41520.208333333336</v>
      </c>
      <c r="O356" s="8">
        <f t="shared" si="11"/>
        <v>41527.208333333336</v>
      </c>
      <c r="P356" t="b">
        <v>0</v>
      </c>
      <c r="Q356" t="b">
        <v>0</v>
      </c>
      <c r="R356" t="s">
        <v>42</v>
      </c>
      <c r="S356" t="s">
        <v>2036</v>
      </c>
      <c r="T356" t="s">
        <v>2035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>E357/D357</f>
        <v>0.58973684210526311</v>
      </c>
      <c r="G357" t="s">
        <v>47</v>
      </c>
      <c r="H357">
        <v>86</v>
      </c>
      <c r="I357" s="7">
        <f>IFERROR(E357/H357,0)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10"/>
        <v>42757.25</v>
      </c>
      <c r="O357" s="8">
        <f t="shared" si="11"/>
        <v>42797.25</v>
      </c>
      <c r="P357" t="b">
        <v>0</v>
      </c>
      <c r="Q357" t="b">
        <v>0</v>
      </c>
      <c r="R357" t="s">
        <v>65</v>
      </c>
      <c r="S357" t="s">
        <v>2039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>E358/D358</f>
        <v>0.36892473118279567</v>
      </c>
      <c r="G358" t="s">
        <v>14</v>
      </c>
      <c r="H358">
        <v>40</v>
      </c>
      <c r="I358" s="7">
        <f>IFERROR(E358/H358,0)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10"/>
        <v>40922.25</v>
      </c>
      <c r="O358" s="8">
        <f t="shared" si="11"/>
        <v>40931.25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>E359/D359</f>
        <v>1.8491304347826087</v>
      </c>
      <c r="G359" t="s">
        <v>20</v>
      </c>
      <c r="H359">
        <v>41</v>
      </c>
      <c r="I359" s="7">
        <f>IFERROR(E359/H359,0)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10"/>
        <v>42250.208333333328</v>
      </c>
      <c r="O359" s="8">
        <f t="shared" si="1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>E360/D360</f>
        <v>0.11814432989690722</v>
      </c>
      <c r="G360" t="s">
        <v>14</v>
      </c>
      <c r="H360">
        <v>23</v>
      </c>
      <c r="I360" s="7">
        <f>IFERROR(E360/H360,0)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10"/>
        <v>43322.208333333328</v>
      </c>
      <c r="O360" s="8">
        <f t="shared" si="1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>E361/D361</f>
        <v>2.9870000000000001</v>
      </c>
      <c r="G361" t="s">
        <v>20</v>
      </c>
      <c r="H361">
        <v>187</v>
      </c>
      <c r="I361" s="7">
        <f>IFERROR(E361/H361,0)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10"/>
        <v>40782.208333333336</v>
      </c>
      <c r="O361" s="8">
        <f t="shared" si="11"/>
        <v>40789.208333333336</v>
      </c>
      <c r="P361" t="b">
        <v>0</v>
      </c>
      <c r="Q361" t="b">
        <v>0</v>
      </c>
      <c r="R361" t="s">
        <v>71</v>
      </c>
      <c r="S361" t="s">
        <v>2036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>E362/D362</f>
        <v>2.2635175879396985</v>
      </c>
      <c r="G362" t="s">
        <v>20</v>
      </c>
      <c r="H362">
        <v>2875</v>
      </c>
      <c r="I362" s="7">
        <f>IFERROR(E362/H362,0)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10"/>
        <v>40544.25</v>
      </c>
      <c r="O362" s="8">
        <f t="shared" si="11"/>
        <v>40558.25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>E363/D363</f>
        <v>1.7356363636363636</v>
      </c>
      <c r="G363" t="s">
        <v>20</v>
      </c>
      <c r="H363">
        <v>88</v>
      </c>
      <c r="I363" s="7">
        <f>IFERROR(E363/H363,0)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10"/>
        <v>43015.208333333328</v>
      </c>
      <c r="O363" s="8">
        <f t="shared" si="11"/>
        <v>43039.208333333328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>E364/D364</f>
        <v>3.7175675675675675</v>
      </c>
      <c r="G364" t="s">
        <v>20</v>
      </c>
      <c r="H364">
        <v>191</v>
      </c>
      <c r="I364" s="7">
        <f>IFERROR(E364/H364,0)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10"/>
        <v>40570.25</v>
      </c>
      <c r="O364" s="8">
        <f t="shared" si="11"/>
        <v>40608.25</v>
      </c>
      <c r="P364" t="b">
        <v>0</v>
      </c>
      <c r="Q364" t="b">
        <v>0</v>
      </c>
      <c r="R364" t="s">
        <v>23</v>
      </c>
      <c r="S364" t="s">
        <v>2037</v>
      </c>
      <c r="T364" t="s">
        <v>2038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>E365/D365</f>
        <v>1.601923076923077</v>
      </c>
      <c r="G365" t="s">
        <v>20</v>
      </c>
      <c r="H365">
        <v>139</v>
      </c>
      <c r="I365" s="7">
        <f>IFERROR(E365/H365,0)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10"/>
        <v>40904.25</v>
      </c>
      <c r="O365" s="8">
        <f t="shared" si="11"/>
        <v>40905.25</v>
      </c>
      <c r="P365" t="b">
        <v>0</v>
      </c>
      <c r="Q365" t="b">
        <v>0</v>
      </c>
      <c r="R365" t="s">
        <v>23</v>
      </c>
      <c r="S365" t="s">
        <v>2037</v>
      </c>
      <c r="T365" t="s">
        <v>2038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>E366/D366</f>
        <v>16.163333333333334</v>
      </c>
      <c r="G366" t="s">
        <v>20</v>
      </c>
      <c r="H366">
        <v>186</v>
      </c>
      <c r="I366" s="7">
        <f>IFERROR(E366/H366,0)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10"/>
        <v>43164.25</v>
      </c>
      <c r="O366" s="8">
        <f t="shared" si="11"/>
        <v>43194.208333333328</v>
      </c>
      <c r="P366" t="b">
        <v>0</v>
      </c>
      <c r="Q366" t="b">
        <v>0</v>
      </c>
      <c r="R366" t="s">
        <v>60</v>
      </c>
      <c r="S366" t="s">
        <v>2037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>E367/D367</f>
        <v>7.3343749999999996</v>
      </c>
      <c r="G367" t="s">
        <v>20</v>
      </c>
      <c r="H367">
        <v>112</v>
      </c>
      <c r="I367" s="7">
        <f>IFERROR(E367/H367,0)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10"/>
        <v>42733.25</v>
      </c>
      <c r="O367" s="8">
        <f t="shared" si="11"/>
        <v>42760.25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>E368/D368</f>
        <v>5.9211111111111112</v>
      </c>
      <c r="G368" t="s">
        <v>20</v>
      </c>
      <c r="H368">
        <v>101</v>
      </c>
      <c r="I368" s="7">
        <f>IFERROR(E368/H368,0)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10"/>
        <v>40546.25</v>
      </c>
      <c r="O368" s="8">
        <f t="shared" si="11"/>
        <v>40547.25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>E369/D369</f>
        <v>0.18888888888888888</v>
      </c>
      <c r="G369" t="s">
        <v>14</v>
      </c>
      <c r="H369">
        <v>75</v>
      </c>
      <c r="I369" s="7">
        <f>IFERROR(E369/H369,0)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10"/>
        <v>41930.208333333336</v>
      </c>
      <c r="O369" s="8">
        <f t="shared" si="11"/>
        <v>41954.25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>E370/D370</f>
        <v>2.7680769230769231</v>
      </c>
      <c r="G370" t="s">
        <v>20</v>
      </c>
      <c r="H370">
        <v>206</v>
      </c>
      <c r="I370" s="7">
        <f>IFERROR(E370/H370,0)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10"/>
        <v>40464.208333333336</v>
      </c>
      <c r="O370" s="8">
        <f t="shared" si="11"/>
        <v>40487.208333333336</v>
      </c>
      <c r="P370" t="b">
        <v>0</v>
      </c>
      <c r="Q370" t="b">
        <v>1</v>
      </c>
      <c r="R370" t="s">
        <v>42</v>
      </c>
      <c r="S370" t="s">
        <v>2036</v>
      </c>
      <c r="T370" t="s">
        <v>2035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>E371/D371</f>
        <v>2.730185185185185</v>
      </c>
      <c r="G371" t="s">
        <v>20</v>
      </c>
      <c r="H371">
        <v>154</v>
      </c>
      <c r="I371" s="7">
        <f>IFERROR(E371/H371,0)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10"/>
        <v>41308.25</v>
      </c>
      <c r="O371" s="8">
        <f t="shared" si="11"/>
        <v>41347.208333333336</v>
      </c>
      <c r="P371" t="b">
        <v>0</v>
      </c>
      <c r="Q371" t="b">
        <v>1</v>
      </c>
      <c r="R371" t="s">
        <v>269</v>
      </c>
      <c r="S371" t="s">
        <v>2036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>E372/D372</f>
        <v>1.593633125556545</v>
      </c>
      <c r="G372" t="s">
        <v>20</v>
      </c>
      <c r="H372">
        <v>5966</v>
      </c>
      <c r="I372" s="7">
        <f>IFERROR(E372/H372,0)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10"/>
        <v>43570.208333333328</v>
      </c>
      <c r="O372" s="8">
        <f t="shared" si="11"/>
        <v>43576.208333333328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>E373/D373</f>
        <v>0.67869978858350954</v>
      </c>
      <c r="G373" t="s">
        <v>14</v>
      </c>
      <c r="H373">
        <v>2176</v>
      </c>
      <c r="I373" s="7">
        <f>IFERROR(E373/H373,0)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10"/>
        <v>42043.25</v>
      </c>
      <c r="O373" s="8">
        <f t="shared" si="11"/>
        <v>42094.208333333328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>E374/D374</f>
        <v>15.915555555555555</v>
      </c>
      <c r="G374" t="s">
        <v>20</v>
      </c>
      <c r="H374">
        <v>169</v>
      </c>
      <c r="I374" s="7">
        <f>IFERROR(E374/H374,0)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10"/>
        <v>42012.25</v>
      </c>
      <c r="O374" s="8">
        <f t="shared" si="11"/>
        <v>42032.25</v>
      </c>
      <c r="P374" t="b">
        <v>0</v>
      </c>
      <c r="Q374" t="b">
        <v>1</v>
      </c>
      <c r="R374" t="s">
        <v>42</v>
      </c>
      <c r="S374" t="s">
        <v>2036</v>
      </c>
      <c r="T374" t="s">
        <v>2035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>E375/D375</f>
        <v>7.3018222222222224</v>
      </c>
      <c r="G375" t="s">
        <v>20</v>
      </c>
      <c r="H375">
        <v>2106</v>
      </c>
      <c r="I375" s="7">
        <f>IFERROR(E375/H375,0)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10"/>
        <v>42964.208333333328</v>
      </c>
      <c r="O375" s="8">
        <f t="shared" si="11"/>
        <v>42972.208333333328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>E376/D376</f>
        <v>0.13185782556750297</v>
      </c>
      <c r="G376" t="s">
        <v>14</v>
      </c>
      <c r="H376">
        <v>441</v>
      </c>
      <c r="I376" s="7">
        <f>IFERROR(E376/H376,0)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10"/>
        <v>43476.25</v>
      </c>
      <c r="O376" s="8">
        <f t="shared" si="11"/>
        <v>43481.25</v>
      </c>
      <c r="P376" t="b">
        <v>0</v>
      </c>
      <c r="Q376" t="b">
        <v>1</v>
      </c>
      <c r="R376" t="s">
        <v>42</v>
      </c>
      <c r="S376" t="s">
        <v>2036</v>
      </c>
      <c r="T376" t="s">
        <v>2035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>E377/D377</f>
        <v>0.54777777777777781</v>
      </c>
      <c r="G377" t="s">
        <v>14</v>
      </c>
      <c r="H377">
        <v>25</v>
      </c>
      <c r="I377" s="7">
        <f>IFERROR(E377/H377,0)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10"/>
        <v>42293.208333333328</v>
      </c>
      <c r="O377" s="8">
        <f t="shared" si="11"/>
        <v>42350.25</v>
      </c>
      <c r="P377" t="b">
        <v>0</v>
      </c>
      <c r="Q377" t="b">
        <v>0</v>
      </c>
      <c r="R377" t="s">
        <v>60</v>
      </c>
      <c r="S377" t="s">
        <v>2037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>E378/D378</f>
        <v>3.6102941176470589</v>
      </c>
      <c r="G378" t="s">
        <v>20</v>
      </c>
      <c r="H378">
        <v>131</v>
      </c>
      <c r="I378" s="7">
        <f>IFERROR(E378/H378,0)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10"/>
        <v>41826.208333333336</v>
      </c>
      <c r="O378" s="8">
        <f t="shared" si="11"/>
        <v>41832.208333333336</v>
      </c>
      <c r="P378" t="b">
        <v>0</v>
      </c>
      <c r="Q378" t="b">
        <v>0</v>
      </c>
      <c r="R378" t="s">
        <v>23</v>
      </c>
      <c r="S378" t="s">
        <v>2037</v>
      </c>
      <c r="T378" t="s">
        <v>2038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>E379/D379</f>
        <v>0.10257545271629778</v>
      </c>
      <c r="G379" t="s">
        <v>14</v>
      </c>
      <c r="H379">
        <v>127</v>
      </c>
      <c r="I379" s="7">
        <f>IFERROR(E379/H379,0)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10"/>
        <v>43760.208333333328</v>
      </c>
      <c r="O379" s="8">
        <f t="shared" si="11"/>
        <v>43774.25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>E380/D380</f>
        <v>0.13962962962962963</v>
      </c>
      <c r="G380" t="s">
        <v>14</v>
      </c>
      <c r="H380">
        <v>355</v>
      </c>
      <c r="I380" s="7">
        <f>IFERROR(E380/H380,0)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10"/>
        <v>43241.208333333328</v>
      </c>
      <c r="O380" s="8">
        <f t="shared" si="11"/>
        <v>43279.208333333328</v>
      </c>
      <c r="P380" t="b">
        <v>0</v>
      </c>
      <c r="Q380" t="b">
        <v>0</v>
      </c>
      <c r="R380" t="s">
        <v>42</v>
      </c>
      <c r="S380" t="s">
        <v>2036</v>
      </c>
      <c r="T380" t="s">
        <v>2035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>E381/D381</f>
        <v>0.40444444444444444</v>
      </c>
      <c r="G381" t="s">
        <v>14</v>
      </c>
      <c r="H381">
        <v>44</v>
      </c>
      <c r="I381" s="7">
        <f>IFERROR(E381/H381,0)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10"/>
        <v>40843.208333333336</v>
      </c>
      <c r="O381" s="8">
        <f t="shared" si="11"/>
        <v>40857.25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>E382/D382</f>
        <v>1.6032</v>
      </c>
      <c r="G382" t="s">
        <v>20</v>
      </c>
      <c r="H382">
        <v>84</v>
      </c>
      <c r="I382" s="7">
        <f>IFERROR(E382/H382,0)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10"/>
        <v>41448.208333333336</v>
      </c>
      <c r="O382" s="8">
        <f t="shared" si="11"/>
        <v>41453.208333333336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>E383/D383</f>
        <v>1.8394339622641509</v>
      </c>
      <c r="G383" t="s">
        <v>20</v>
      </c>
      <c r="H383">
        <v>155</v>
      </c>
      <c r="I383" s="7">
        <f>IFERROR(E383/H383,0)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10"/>
        <v>42163.208333333328</v>
      </c>
      <c r="O383" s="8">
        <f t="shared" si="11"/>
        <v>42209.208333333328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>E384/D384</f>
        <v>0.63769230769230767</v>
      </c>
      <c r="G384" t="s">
        <v>14</v>
      </c>
      <c r="H384">
        <v>67</v>
      </c>
      <c r="I384" s="7">
        <f>IFERROR(E384/H384,0)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10"/>
        <v>43024.208333333328</v>
      </c>
      <c r="O384" s="8">
        <f t="shared" si="1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>E385/D385</f>
        <v>2.2538095238095237</v>
      </c>
      <c r="G385" t="s">
        <v>20</v>
      </c>
      <c r="H385">
        <v>189</v>
      </c>
      <c r="I385" s="7">
        <f>IFERROR(E385/H385,0)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10"/>
        <v>43509.25</v>
      </c>
      <c r="O385" s="8">
        <f t="shared" si="1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>E386/D386</f>
        <v>1.7200961538461539</v>
      </c>
      <c r="G386" t="s">
        <v>20</v>
      </c>
      <c r="H386">
        <v>4799</v>
      </c>
      <c r="I386" s="7">
        <f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10"/>
        <v>42776.25</v>
      </c>
      <c r="O386" s="8">
        <f t="shared" si="11"/>
        <v>42803.25</v>
      </c>
      <c r="P386" t="b">
        <v>1</v>
      </c>
      <c r="Q386" t="b">
        <v>1</v>
      </c>
      <c r="R386" t="s">
        <v>42</v>
      </c>
      <c r="S386" t="s">
        <v>2036</v>
      </c>
      <c r="T386" t="s">
        <v>2035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>E387/D387</f>
        <v>1.4616709511568124</v>
      </c>
      <c r="G387" t="s">
        <v>20</v>
      </c>
      <c r="H387">
        <v>1137</v>
      </c>
      <c r="I387" s="7">
        <f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12">(((L387/60)/60)/24)+DATE(1970,1,1)</f>
        <v>43553.208333333328</v>
      </c>
      <c r="O387" s="8">
        <f t="shared" ref="O387:O450" si="13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>E388/D388</f>
        <v>0.76423616236162362</v>
      </c>
      <c r="G388" t="s">
        <v>14</v>
      </c>
      <c r="H388">
        <v>1068</v>
      </c>
      <c r="I388" s="7">
        <f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12"/>
        <v>40355.208333333336</v>
      </c>
      <c r="O388" s="8">
        <f t="shared" si="13"/>
        <v>40367.208333333336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>E389/D389</f>
        <v>0.39261467889908258</v>
      </c>
      <c r="G389" t="s">
        <v>14</v>
      </c>
      <c r="H389">
        <v>424</v>
      </c>
      <c r="I389" s="7">
        <f>IFERROR(E389/H389,0)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12"/>
        <v>41072.208333333336</v>
      </c>
      <c r="O389" s="8">
        <f t="shared" si="13"/>
        <v>41077.208333333336</v>
      </c>
      <c r="P389" t="b">
        <v>0</v>
      </c>
      <c r="Q389" t="b">
        <v>0</v>
      </c>
      <c r="R389" t="s">
        <v>65</v>
      </c>
      <c r="S389" t="s">
        <v>2039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>E390/D390</f>
        <v>0.11270034843205574</v>
      </c>
      <c r="G390" t="s">
        <v>74</v>
      </c>
      <c r="H390">
        <v>145</v>
      </c>
      <c r="I390" s="7">
        <f>IFERROR(E390/H390,0)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12"/>
        <v>40912.25</v>
      </c>
      <c r="O390" s="8">
        <f t="shared" si="13"/>
        <v>40914.25</v>
      </c>
      <c r="P390" t="b">
        <v>0</v>
      </c>
      <c r="Q390" t="b">
        <v>0</v>
      </c>
      <c r="R390" t="s">
        <v>60</v>
      </c>
      <c r="S390" t="s">
        <v>2037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>E391/D391</f>
        <v>1.2211084337349398</v>
      </c>
      <c r="G391" t="s">
        <v>20</v>
      </c>
      <c r="H391">
        <v>1152</v>
      </c>
      <c r="I391" s="7">
        <f>IFERROR(E391/H391,0)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12"/>
        <v>40479.208333333336</v>
      </c>
      <c r="O391" s="8">
        <f t="shared" si="13"/>
        <v>40506.25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>E392/D392</f>
        <v>1.8654166666666667</v>
      </c>
      <c r="G392" t="s">
        <v>20</v>
      </c>
      <c r="H392">
        <v>50</v>
      </c>
      <c r="I392" s="7">
        <f>IFERROR(E392/H392,0)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12"/>
        <v>41530.208333333336</v>
      </c>
      <c r="O392" s="8">
        <f t="shared" si="13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>E393/D393</f>
        <v>7.27317880794702E-2</v>
      </c>
      <c r="G393" t="s">
        <v>14</v>
      </c>
      <c r="H393">
        <v>151</v>
      </c>
      <c r="I393" s="7">
        <f>IFERROR(E393/H393,0)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12"/>
        <v>41653.25</v>
      </c>
      <c r="O393" s="8">
        <f t="shared" si="13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>E394/D394</f>
        <v>0.65642371234207963</v>
      </c>
      <c r="G394" t="s">
        <v>14</v>
      </c>
      <c r="H394">
        <v>1608</v>
      </c>
      <c r="I394" s="7">
        <f>IFERROR(E394/H394,0)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12"/>
        <v>40549.25</v>
      </c>
      <c r="O394" s="8">
        <f t="shared" si="13"/>
        <v>40551.25</v>
      </c>
      <c r="P394" t="b">
        <v>0</v>
      </c>
      <c r="Q394" t="b">
        <v>0</v>
      </c>
      <c r="R394" t="s">
        <v>65</v>
      </c>
      <c r="S394" t="s">
        <v>2039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>E395/D395</f>
        <v>2.2896178343949045</v>
      </c>
      <c r="G395" t="s">
        <v>20</v>
      </c>
      <c r="H395">
        <v>3059</v>
      </c>
      <c r="I395" s="7">
        <f>IFERROR(E395/H395,0)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12"/>
        <v>42933.208333333328</v>
      </c>
      <c r="O395" s="8">
        <f t="shared" si="13"/>
        <v>42934.208333333328</v>
      </c>
      <c r="P395" t="b">
        <v>0</v>
      </c>
      <c r="Q395" t="b">
        <v>0</v>
      </c>
      <c r="R395" t="s">
        <v>159</v>
      </c>
      <c r="S395" t="s">
        <v>2037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>E396/D396</f>
        <v>4.6937499999999996</v>
      </c>
      <c r="G396" t="s">
        <v>20</v>
      </c>
      <c r="H396">
        <v>34</v>
      </c>
      <c r="I396" s="7">
        <f>IFERROR(E396/H396,0)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12"/>
        <v>41484.208333333336</v>
      </c>
      <c r="O396" s="8">
        <f t="shared" si="13"/>
        <v>41494.208333333336</v>
      </c>
      <c r="P396" t="b">
        <v>0</v>
      </c>
      <c r="Q396" t="b">
        <v>1</v>
      </c>
      <c r="R396" t="s">
        <v>42</v>
      </c>
      <c r="S396" t="s">
        <v>2036</v>
      </c>
      <c r="T396" t="s">
        <v>2035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>E397/D397</f>
        <v>1.3011267605633803</v>
      </c>
      <c r="G397" t="s">
        <v>20</v>
      </c>
      <c r="H397">
        <v>220</v>
      </c>
      <c r="I397" s="7">
        <f>IFERROR(E397/H397,0)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12"/>
        <v>40885.25</v>
      </c>
      <c r="O397" s="8">
        <f t="shared" si="13"/>
        <v>40886.25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>E398/D398</f>
        <v>1.6705422993492407</v>
      </c>
      <c r="G398" t="s">
        <v>20</v>
      </c>
      <c r="H398">
        <v>1604</v>
      </c>
      <c r="I398" s="7">
        <f>IFERROR(E398/H398,0)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12"/>
        <v>43378.208333333328</v>
      </c>
      <c r="O398" s="8">
        <f t="shared" si="13"/>
        <v>43386.208333333328</v>
      </c>
      <c r="P398" t="b">
        <v>0</v>
      </c>
      <c r="Q398" t="b">
        <v>0</v>
      </c>
      <c r="R398" t="s">
        <v>53</v>
      </c>
      <c r="S398" t="s">
        <v>2036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>E399/D399</f>
        <v>1.738641975308642</v>
      </c>
      <c r="G399" t="s">
        <v>20</v>
      </c>
      <c r="H399">
        <v>454</v>
      </c>
      <c r="I399" s="7">
        <f>IFERROR(E399/H399,0)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12"/>
        <v>41417.208333333336</v>
      </c>
      <c r="O399" s="8">
        <f t="shared" si="13"/>
        <v>41423.208333333336</v>
      </c>
      <c r="P399" t="b">
        <v>0</v>
      </c>
      <c r="Q399" t="b">
        <v>0</v>
      </c>
      <c r="R399" t="s">
        <v>23</v>
      </c>
      <c r="S399" t="s">
        <v>2037</v>
      </c>
      <c r="T399" t="s">
        <v>2038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>E400/D400</f>
        <v>7.1776470588235295</v>
      </c>
      <c r="G400" t="s">
        <v>20</v>
      </c>
      <c r="H400">
        <v>123</v>
      </c>
      <c r="I400" s="7">
        <f>IFERROR(E400/H400,0)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12"/>
        <v>43228.208333333328</v>
      </c>
      <c r="O400" s="8">
        <f t="shared" si="13"/>
        <v>43230.208333333328</v>
      </c>
      <c r="P400" t="b">
        <v>0</v>
      </c>
      <c r="Q400" t="b">
        <v>1</v>
      </c>
      <c r="R400" t="s">
        <v>71</v>
      </c>
      <c r="S400" t="s">
        <v>2036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>E401/D401</f>
        <v>0.63850976361767731</v>
      </c>
      <c r="G401" t="s">
        <v>14</v>
      </c>
      <c r="H401">
        <v>941</v>
      </c>
      <c r="I401" s="7">
        <f>IFERROR(E401/H401,0)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12"/>
        <v>40576.25</v>
      </c>
      <c r="O401" s="8">
        <f t="shared" si="13"/>
        <v>40583.25</v>
      </c>
      <c r="P401" t="b">
        <v>0</v>
      </c>
      <c r="Q401" t="b">
        <v>0</v>
      </c>
      <c r="R401" t="s">
        <v>60</v>
      </c>
      <c r="S401" t="s">
        <v>2037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>E402/D402</f>
        <v>0.02</v>
      </c>
      <c r="G402" t="s">
        <v>14</v>
      </c>
      <c r="H402">
        <v>1</v>
      </c>
      <c r="I402" s="7">
        <f>IFERROR(E402/H402,0)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12"/>
        <v>41502.208333333336</v>
      </c>
      <c r="O402" s="8">
        <f t="shared" si="13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>E403/D403</f>
        <v>15.302222222222222</v>
      </c>
      <c r="G403" t="s">
        <v>20</v>
      </c>
      <c r="H403">
        <v>299</v>
      </c>
      <c r="I403" s="7">
        <f>IFERROR(E403/H403,0)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12"/>
        <v>43765.208333333328</v>
      </c>
      <c r="O403" s="8">
        <f t="shared" si="13"/>
        <v>43765.208333333328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>E404/D404</f>
        <v>0.40356164383561643</v>
      </c>
      <c r="G404" t="s">
        <v>14</v>
      </c>
      <c r="H404">
        <v>40</v>
      </c>
      <c r="I404" s="7">
        <f>IFERROR(E404/H404,0)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12"/>
        <v>40914.25</v>
      </c>
      <c r="O404" s="8">
        <f t="shared" si="13"/>
        <v>40961.25</v>
      </c>
      <c r="P404" t="b">
        <v>0</v>
      </c>
      <c r="Q404" t="b">
        <v>1</v>
      </c>
      <c r="R404" t="s">
        <v>100</v>
      </c>
      <c r="S404" t="s">
        <v>2036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>E405/D405</f>
        <v>0.86220633299284988</v>
      </c>
      <c r="G405" t="s">
        <v>14</v>
      </c>
      <c r="H405">
        <v>3015</v>
      </c>
      <c r="I405" s="7">
        <f>IFERROR(E405/H405,0)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12"/>
        <v>40310.208333333336</v>
      </c>
      <c r="O405" s="8">
        <f t="shared" si="13"/>
        <v>40346.208333333336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>E406/D406</f>
        <v>3.1558486707566464</v>
      </c>
      <c r="G406" t="s">
        <v>20</v>
      </c>
      <c r="H406">
        <v>2237</v>
      </c>
      <c r="I406" s="7">
        <f>IFERROR(E406/H406,0)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12"/>
        <v>43053.25</v>
      </c>
      <c r="O406" s="8">
        <f t="shared" si="13"/>
        <v>43056.25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>E407/D407</f>
        <v>0.89618243243243245</v>
      </c>
      <c r="G407" t="s">
        <v>14</v>
      </c>
      <c r="H407">
        <v>435</v>
      </c>
      <c r="I407" s="7">
        <f>IFERROR(E407/H407,0)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12"/>
        <v>43255.208333333328</v>
      </c>
      <c r="O407" s="8">
        <f t="shared" si="13"/>
        <v>43305.208333333328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>E408/D408</f>
        <v>1.8214503816793892</v>
      </c>
      <c r="G408" t="s">
        <v>20</v>
      </c>
      <c r="H408">
        <v>645</v>
      </c>
      <c r="I408" s="7">
        <f>IFERROR(E408/H408,0)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12"/>
        <v>41304.25</v>
      </c>
      <c r="O408" s="8">
        <f t="shared" si="13"/>
        <v>41316.25</v>
      </c>
      <c r="P408" t="b">
        <v>1</v>
      </c>
      <c r="Q408" t="b">
        <v>0</v>
      </c>
      <c r="R408" t="s">
        <v>42</v>
      </c>
      <c r="S408" t="s">
        <v>2036</v>
      </c>
      <c r="T408" t="s">
        <v>2035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>E409/D409</f>
        <v>3.5588235294117645</v>
      </c>
      <c r="G409" t="s">
        <v>20</v>
      </c>
      <c r="H409">
        <v>484</v>
      </c>
      <c r="I409" s="7">
        <f>IFERROR(E409/H409,0)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12"/>
        <v>43751.208333333328</v>
      </c>
      <c r="O409" s="8">
        <f t="shared" si="13"/>
        <v>43758.208333333328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>E410/D410</f>
        <v>1.3183695652173912</v>
      </c>
      <c r="G410" t="s">
        <v>20</v>
      </c>
      <c r="H410">
        <v>154</v>
      </c>
      <c r="I410" s="7">
        <f>IFERROR(E410/H410,0)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12"/>
        <v>42541.208333333328</v>
      </c>
      <c r="O410" s="8">
        <f t="shared" si="13"/>
        <v>42561.208333333328</v>
      </c>
      <c r="P410" t="b">
        <v>0</v>
      </c>
      <c r="Q410" t="b">
        <v>0</v>
      </c>
      <c r="R410" t="s">
        <v>42</v>
      </c>
      <c r="S410" t="s">
        <v>2036</v>
      </c>
      <c r="T410" t="s">
        <v>2035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>E411/D411</f>
        <v>0.46315634218289087</v>
      </c>
      <c r="G411" t="s">
        <v>14</v>
      </c>
      <c r="H411">
        <v>714</v>
      </c>
      <c r="I411" s="7">
        <f>IFERROR(E411/H411,0)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12"/>
        <v>42843.208333333328</v>
      </c>
      <c r="O411" s="8">
        <f t="shared" si="13"/>
        <v>42847.208333333328</v>
      </c>
      <c r="P411" t="b">
        <v>0</v>
      </c>
      <c r="Q411" t="b">
        <v>0</v>
      </c>
      <c r="R411" t="s">
        <v>23</v>
      </c>
      <c r="S411" t="s">
        <v>2037</v>
      </c>
      <c r="T411" t="s">
        <v>2038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>E412/D412</f>
        <v>0.36132726089785294</v>
      </c>
      <c r="G412" t="s">
        <v>47</v>
      </c>
      <c r="H412">
        <v>1111</v>
      </c>
      <c r="I412" s="7">
        <f>IFERROR(E412/H412,0)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12"/>
        <v>42122.208333333328</v>
      </c>
      <c r="O412" s="8">
        <f t="shared" si="13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>E413/D413</f>
        <v>1.0462820512820512</v>
      </c>
      <c r="G413" t="s">
        <v>20</v>
      </c>
      <c r="H413">
        <v>82</v>
      </c>
      <c r="I413" s="7">
        <f>IFERROR(E413/H413,0)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12"/>
        <v>42884.208333333328</v>
      </c>
      <c r="O413" s="8">
        <f t="shared" si="13"/>
        <v>42886.208333333328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>E414/D414</f>
        <v>6.6885714285714286</v>
      </c>
      <c r="G414" t="s">
        <v>20</v>
      </c>
      <c r="H414">
        <v>134</v>
      </c>
      <c r="I414" s="7">
        <f>IFERROR(E414/H414,0)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12"/>
        <v>41642.25</v>
      </c>
      <c r="O414" s="8">
        <f t="shared" si="13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>E415/D415</f>
        <v>0.62072823218997364</v>
      </c>
      <c r="G415" t="s">
        <v>47</v>
      </c>
      <c r="H415">
        <v>1089</v>
      </c>
      <c r="I415" s="7">
        <f>IFERROR(E415/H415,0)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12"/>
        <v>43431.25</v>
      </c>
      <c r="O415" s="8">
        <f t="shared" si="13"/>
        <v>43458.25</v>
      </c>
      <c r="P415" t="b">
        <v>0</v>
      </c>
      <c r="Q415" t="b">
        <v>0</v>
      </c>
      <c r="R415" t="s">
        <v>71</v>
      </c>
      <c r="S415" t="s">
        <v>2036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>E416/D416</f>
        <v>0.84699787460148779</v>
      </c>
      <c r="G416" t="s">
        <v>14</v>
      </c>
      <c r="H416">
        <v>5497</v>
      </c>
      <c r="I416" s="7">
        <f>IFERROR(E416/H416,0)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12"/>
        <v>40288.208333333336</v>
      </c>
      <c r="O416" s="8">
        <f t="shared" si="13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>E417/D417</f>
        <v>0.11059030837004405</v>
      </c>
      <c r="G417" t="s">
        <v>14</v>
      </c>
      <c r="H417">
        <v>418</v>
      </c>
      <c r="I417" s="7">
        <f>IFERROR(E417/H417,0)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12"/>
        <v>40921.25</v>
      </c>
      <c r="O417" s="8">
        <f t="shared" si="13"/>
        <v>40938.25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>E418/D418</f>
        <v>0.43838781575037145</v>
      </c>
      <c r="G418" t="s">
        <v>14</v>
      </c>
      <c r="H418">
        <v>1439</v>
      </c>
      <c r="I418" s="7">
        <f>IFERROR(E418/H418,0)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12"/>
        <v>40560.25</v>
      </c>
      <c r="O418" s="8">
        <f t="shared" si="13"/>
        <v>40569.25</v>
      </c>
      <c r="P418" t="b">
        <v>0</v>
      </c>
      <c r="Q418" t="b">
        <v>1</v>
      </c>
      <c r="R418" t="s">
        <v>42</v>
      </c>
      <c r="S418" t="s">
        <v>2036</v>
      </c>
      <c r="T418" t="s">
        <v>2035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>E419/D419</f>
        <v>0.55470588235294116</v>
      </c>
      <c r="G419" t="s">
        <v>14</v>
      </c>
      <c r="H419">
        <v>15</v>
      </c>
      <c r="I419" s="7">
        <f>IFERROR(E419/H419,0)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12"/>
        <v>43407.208333333328</v>
      </c>
      <c r="O419" s="8">
        <f t="shared" si="13"/>
        <v>43431.25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>E420/D420</f>
        <v>0.57399511301160655</v>
      </c>
      <c r="G420" t="s">
        <v>14</v>
      </c>
      <c r="H420">
        <v>1999</v>
      </c>
      <c r="I420" s="7">
        <f>IFERROR(E420/H420,0)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12"/>
        <v>41035.208333333336</v>
      </c>
      <c r="O420" s="8">
        <f t="shared" si="13"/>
        <v>41036.208333333336</v>
      </c>
      <c r="P420" t="b">
        <v>0</v>
      </c>
      <c r="Q420" t="b">
        <v>0</v>
      </c>
      <c r="R420" t="s">
        <v>42</v>
      </c>
      <c r="S420" t="s">
        <v>2036</v>
      </c>
      <c r="T420" t="s">
        <v>2035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>E421/D421</f>
        <v>1.2343497363796134</v>
      </c>
      <c r="G421" t="s">
        <v>20</v>
      </c>
      <c r="H421">
        <v>5203</v>
      </c>
      <c r="I421" s="7">
        <f>IFERROR(E421/H421,0)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12"/>
        <v>40899.25</v>
      </c>
      <c r="O421" s="8">
        <f t="shared" si="13"/>
        <v>40905.25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>E422/D422</f>
        <v>1.2846</v>
      </c>
      <c r="G422" t="s">
        <v>20</v>
      </c>
      <c r="H422">
        <v>94</v>
      </c>
      <c r="I422" s="7">
        <f>IFERROR(E422/H422,0)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12"/>
        <v>42911.208333333328</v>
      </c>
      <c r="O422" s="8">
        <f t="shared" si="13"/>
        <v>42925.208333333328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>E423/D423</f>
        <v>0.63989361702127656</v>
      </c>
      <c r="G423" t="s">
        <v>14</v>
      </c>
      <c r="H423">
        <v>118</v>
      </c>
      <c r="I423" s="7">
        <f>IFERROR(E423/H423,0)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12"/>
        <v>42915.208333333328</v>
      </c>
      <c r="O423" s="8">
        <f t="shared" si="13"/>
        <v>42945.208333333328</v>
      </c>
      <c r="P423" t="b">
        <v>0</v>
      </c>
      <c r="Q423" t="b">
        <v>1</v>
      </c>
      <c r="R423" t="s">
        <v>65</v>
      </c>
      <c r="S423" t="s">
        <v>2039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>E424/D424</f>
        <v>1.2729885057471264</v>
      </c>
      <c r="G424" t="s">
        <v>20</v>
      </c>
      <c r="H424">
        <v>205</v>
      </c>
      <c r="I424" s="7">
        <f>IFERROR(E424/H424,0)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12"/>
        <v>40285.208333333336</v>
      </c>
      <c r="O424" s="8">
        <f t="shared" si="13"/>
        <v>40305.208333333336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>E425/D425</f>
        <v>0.10638024357239513</v>
      </c>
      <c r="G425" t="s">
        <v>14</v>
      </c>
      <c r="H425">
        <v>162</v>
      </c>
      <c r="I425" s="7">
        <f>IFERROR(E425/H425,0)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12"/>
        <v>40808.208333333336</v>
      </c>
      <c r="O425" s="8">
        <f t="shared" si="13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>E426/D426</f>
        <v>0.40470588235294119</v>
      </c>
      <c r="G426" t="s">
        <v>14</v>
      </c>
      <c r="H426">
        <v>83</v>
      </c>
      <c r="I426" s="7">
        <f>IFERROR(E426/H426,0)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12"/>
        <v>43208.208333333328</v>
      </c>
      <c r="O426" s="8">
        <f t="shared" si="13"/>
        <v>43214.208333333328</v>
      </c>
      <c r="P426" t="b">
        <v>0</v>
      </c>
      <c r="Q426" t="b">
        <v>0</v>
      </c>
      <c r="R426" t="s">
        <v>60</v>
      </c>
      <c r="S426" t="s">
        <v>2037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>E427/D427</f>
        <v>2.8766666666666665</v>
      </c>
      <c r="G427" t="s">
        <v>20</v>
      </c>
      <c r="H427">
        <v>92</v>
      </c>
      <c r="I427" s="7">
        <f>IFERROR(E427/H427,0)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12"/>
        <v>42213.208333333328</v>
      </c>
      <c r="O427" s="8">
        <f t="shared" si="13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>E428/D428</f>
        <v>5.7294444444444448</v>
      </c>
      <c r="G428" t="s">
        <v>20</v>
      </c>
      <c r="H428">
        <v>219</v>
      </c>
      <c r="I428" s="7">
        <f>IFERROR(E428/H428,0)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12"/>
        <v>41332.25</v>
      </c>
      <c r="O428" s="8">
        <f t="shared" si="13"/>
        <v>41339.25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>E429/D429</f>
        <v>1.1290429799426933</v>
      </c>
      <c r="G429" t="s">
        <v>20</v>
      </c>
      <c r="H429">
        <v>2526</v>
      </c>
      <c r="I429" s="7">
        <f>IFERROR(E429/H429,0)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12"/>
        <v>41895.208333333336</v>
      </c>
      <c r="O429" s="8">
        <f t="shared" si="13"/>
        <v>41927.208333333336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>E430/D430</f>
        <v>0.46387573964497042</v>
      </c>
      <c r="G430" t="s">
        <v>14</v>
      </c>
      <c r="H430">
        <v>747</v>
      </c>
      <c r="I430" s="7">
        <f>IFERROR(E430/H430,0)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12"/>
        <v>40585.25</v>
      </c>
      <c r="O430" s="8">
        <f t="shared" si="13"/>
        <v>40592.25</v>
      </c>
      <c r="P430" t="b">
        <v>0</v>
      </c>
      <c r="Q430" t="b">
        <v>0</v>
      </c>
      <c r="R430" t="s">
        <v>71</v>
      </c>
      <c r="S430" t="s">
        <v>2036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>E431/D431</f>
        <v>0.90675916230366493</v>
      </c>
      <c r="G431" t="s">
        <v>74</v>
      </c>
      <c r="H431">
        <v>2138</v>
      </c>
      <c r="I431" s="7">
        <f>IFERROR(E431/H431,0)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12"/>
        <v>41680.25</v>
      </c>
      <c r="O431" s="8">
        <f t="shared" si="13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>E432/D432</f>
        <v>0.67740740740740746</v>
      </c>
      <c r="G432" t="s">
        <v>14</v>
      </c>
      <c r="H432">
        <v>84</v>
      </c>
      <c r="I432" s="7">
        <f>IFERROR(E432/H432,0)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12"/>
        <v>43737.208333333328</v>
      </c>
      <c r="O432" s="8">
        <f t="shared" si="13"/>
        <v>43771.208333333328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>E433/D433</f>
        <v>1.9249019607843136</v>
      </c>
      <c r="G433" t="s">
        <v>20</v>
      </c>
      <c r="H433">
        <v>94</v>
      </c>
      <c r="I433" s="7">
        <f>IFERROR(E433/H433,0)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12"/>
        <v>43273.208333333328</v>
      </c>
      <c r="O433" s="8">
        <f t="shared" si="13"/>
        <v>43290.208333333328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>E434/D434</f>
        <v>0.82714285714285718</v>
      </c>
      <c r="G434" t="s">
        <v>14</v>
      </c>
      <c r="H434">
        <v>91</v>
      </c>
      <c r="I434" s="7">
        <f>IFERROR(E434/H434,0)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12"/>
        <v>41761.208333333336</v>
      </c>
      <c r="O434" s="8">
        <f t="shared" si="13"/>
        <v>41781.208333333336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>E435/D435</f>
        <v>0.54163920922570019</v>
      </c>
      <c r="G435" t="s">
        <v>14</v>
      </c>
      <c r="H435">
        <v>792</v>
      </c>
      <c r="I435" s="7">
        <f>IFERROR(E435/H435,0)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12"/>
        <v>41603.25</v>
      </c>
      <c r="O435" s="8">
        <f t="shared" si="13"/>
        <v>41619.25</v>
      </c>
      <c r="P435" t="b">
        <v>0</v>
      </c>
      <c r="Q435" t="b">
        <v>1</v>
      </c>
      <c r="R435" t="s">
        <v>42</v>
      </c>
      <c r="S435" t="s">
        <v>2036</v>
      </c>
      <c r="T435" t="s">
        <v>2035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>E436/D436</f>
        <v>0.16722222222222222</v>
      </c>
      <c r="G436" t="s">
        <v>74</v>
      </c>
      <c r="H436">
        <v>10</v>
      </c>
      <c r="I436" s="7">
        <f>IFERROR(E436/H436,0)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12"/>
        <v>42705.25</v>
      </c>
      <c r="O436" s="8">
        <f t="shared" si="13"/>
        <v>42719.25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>E437/D437</f>
        <v>1.168766404199475</v>
      </c>
      <c r="G437" t="s">
        <v>20</v>
      </c>
      <c r="H437">
        <v>1713</v>
      </c>
      <c r="I437" s="7">
        <f>IFERROR(E437/H437,0)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12"/>
        <v>41988.25</v>
      </c>
      <c r="O437" s="8">
        <f t="shared" si="13"/>
        <v>42000.25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>E438/D438</f>
        <v>10.521538461538462</v>
      </c>
      <c r="G438" t="s">
        <v>20</v>
      </c>
      <c r="H438">
        <v>249</v>
      </c>
      <c r="I438" s="7">
        <f>IFERROR(E438/H438,0)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12"/>
        <v>43575.208333333328</v>
      </c>
      <c r="O438" s="8">
        <f t="shared" si="13"/>
        <v>43576.208333333328</v>
      </c>
      <c r="P438" t="b">
        <v>0</v>
      </c>
      <c r="Q438" t="b">
        <v>0</v>
      </c>
      <c r="R438" t="s">
        <v>159</v>
      </c>
      <c r="S438" t="s">
        <v>2037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>E439/D439</f>
        <v>1.2307407407407407</v>
      </c>
      <c r="G439" t="s">
        <v>20</v>
      </c>
      <c r="H439">
        <v>192</v>
      </c>
      <c r="I439" s="7">
        <f>IFERROR(E439/H439,0)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12"/>
        <v>42260.208333333328</v>
      </c>
      <c r="O439" s="8">
        <f t="shared" si="13"/>
        <v>42263.208333333328</v>
      </c>
      <c r="P439" t="b">
        <v>0</v>
      </c>
      <c r="Q439" t="b">
        <v>1</v>
      </c>
      <c r="R439" t="s">
        <v>71</v>
      </c>
      <c r="S439" t="s">
        <v>2036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>E440/D440</f>
        <v>1.7863855421686747</v>
      </c>
      <c r="G440" t="s">
        <v>20</v>
      </c>
      <c r="H440">
        <v>247</v>
      </c>
      <c r="I440" s="7">
        <f>IFERROR(E440/H440,0)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12"/>
        <v>41337.25</v>
      </c>
      <c r="O440" s="8">
        <f t="shared" si="13"/>
        <v>41367.208333333336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>E441/D441</f>
        <v>3.5528169014084505</v>
      </c>
      <c r="G441" t="s">
        <v>20</v>
      </c>
      <c r="H441">
        <v>2293</v>
      </c>
      <c r="I441" s="7">
        <f>IFERROR(E441/H441,0)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12"/>
        <v>42680.208333333328</v>
      </c>
      <c r="O441" s="8">
        <f t="shared" si="13"/>
        <v>42687.25</v>
      </c>
      <c r="P441" t="b">
        <v>0</v>
      </c>
      <c r="Q441" t="b">
        <v>0</v>
      </c>
      <c r="R441" t="s">
        <v>474</v>
      </c>
      <c r="S441" t="s">
        <v>2036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>E442/D442</f>
        <v>1.6190634146341463</v>
      </c>
      <c r="G442" t="s">
        <v>20</v>
      </c>
      <c r="H442">
        <v>3131</v>
      </c>
      <c r="I442" s="7">
        <f>IFERROR(E442/H442,0)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12"/>
        <v>42916.208333333328</v>
      </c>
      <c r="O442" s="8">
        <f t="shared" si="13"/>
        <v>42926.208333333328</v>
      </c>
      <c r="P442" t="b">
        <v>0</v>
      </c>
      <c r="Q442" t="b">
        <v>0</v>
      </c>
      <c r="R442" t="s">
        <v>269</v>
      </c>
      <c r="S442" t="s">
        <v>2036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>E443/D443</f>
        <v>0.24914285714285714</v>
      </c>
      <c r="G443" t="s">
        <v>14</v>
      </c>
      <c r="H443">
        <v>32</v>
      </c>
      <c r="I443" s="7">
        <f>IFERROR(E443/H443,0)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12"/>
        <v>41025.208333333336</v>
      </c>
      <c r="O443" s="8">
        <f t="shared" si="13"/>
        <v>41053.208333333336</v>
      </c>
      <c r="P443" t="b">
        <v>0</v>
      </c>
      <c r="Q443" t="b">
        <v>0</v>
      </c>
      <c r="R443" t="s">
        <v>65</v>
      </c>
      <c r="S443" t="s">
        <v>2039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>E444/D444</f>
        <v>1.9872222222222222</v>
      </c>
      <c r="G444" t="s">
        <v>20</v>
      </c>
      <c r="H444">
        <v>143</v>
      </c>
      <c r="I444" s="7">
        <f>IFERROR(E444/H444,0)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12"/>
        <v>42980.208333333328</v>
      </c>
      <c r="O444" s="8">
        <f t="shared" si="13"/>
        <v>42996.208333333328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>E445/D445</f>
        <v>0.34752688172043011</v>
      </c>
      <c r="G445" t="s">
        <v>74</v>
      </c>
      <c r="H445">
        <v>90</v>
      </c>
      <c r="I445" s="7">
        <f>IFERROR(E445/H445,0)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12"/>
        <v>40451.208333333336</v>
      </c>
      <c r="O445" s="8">
        <f t="shared" si="13"/>
        <v>40470.208333333336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>E446/D446</f>
        <v>1.7641935483870967</v>
      </c>
      <c r="G446" t="s">
        <v>20</v>
      </c>
      <c r="H446">
        <v>296</v>
      </c>
      <c r="I446" s="7">
        <f>IFERROR(E446/H446,0)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12"/>
        <v>40748.208333333336</v>
      </c>
      <c r="O446" s="8">
        <f t="shared" si="13"/>
        <v>40750.208333333336</v>
      </c>
      <c r="P446" t="b">
        <v>0</v>
      </c>
      <c r="Q446" t="b">
        <v>1</v>
      </c>
      <c r="R446" t="s">
        <v>60</v>
      </c>
      <c r="S446" t="s">
        <v>2037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>E447/D447</f>
        <v>5.1138095238095236</v>
      </c>
      <c r="G447" t="s">
        <v>20</v>
      </c>
      <c r="H447">
        <v>170</v>
      </c>
      <c r="I447" s="7">
        <f>IFERROR(E447/H447,0)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12"/>
        <v>40515.25</v>
      </c>
      <c r="O447" s="8">
        <f t="shared" si="13"/>
        <v>40536.25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>E448/D448</f>
        <v>0.82044117647058823</v>
      </c>
      <c r="G448" t="s">
        <v>14</v>
      </c>
      <c r="H448">
        <v>186</v>
      </c>
      <c r="I448" s="7">
        <f>IFERROR(E448/H448,0)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12"/>
        <v>41261.25</v>
      </c>
      <c r="O448" s="8">
        <f t="shared" si="13"/>
        <v>41263.25</v>
      </c>
      <c r="P448" t="b">
        <v>0</v>
      </c>
      <c r="Q448" t="b">
        <v>0</v>
      </c>
      <c r="R448" t="s">
        <v>65</v>
      </c>
      <c r="S448" t="s">
        <v>2039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>E449/D449</f>
        <v>0.24326030927835052</v>
      </c>
      <c r="G449" t="s">
        <v>74</v>
      </c>
      <c r="H449">
        <v>439</v>
      </c>
      <c r="I449" s="7">
        <f>IFERROR(E449/H449,0)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12"/>
        <v>43088.25</v>
      </c>
      <c r="O449" s="8">
        <f t="shared" si="13"/>
        <v>43104.25</v>
      </c>
      <c r="P449" t="b">
        <v>0</v>
      </c>
      <c r="Q449" t="b">
        <v>0</v>
      </c>
      <c r="R449" t="s">
        <v>269</v>
      </c>
      <c r="S449" t="s">
        <v>2036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>E450/D450</f>
        <v>0.50482758620689661</v>
      </c>
      <c r="G450" t="s">
        <v>14</v>
      </c>
      <c r="H450">
        <v>605</v>
      </c>
      <c r="I450" s="7">
        <f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12"/>
        <v>41378.208333333336</v>
      </c>
      <c r="O450" s="8">
        <f t="shared" si="13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>E451/D451</f>
        <v>9.67</v>
      </c>
      <c r="G451" t="s">
        <v>20</v>
      </c>
      <c r="H451">
        <v>86</v>
      </c>
      <c r="I451" s="7">
        <f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14">(((L451/60)/60)/24)+DATE(1970,1,1)</f>
        <v>43530.25</v>
      </c>
      <c r="O451" s="8">
        <f t="shared" ref="O451:O514" si="15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>E452/D452</f>
        <v>0.04</v>
      </c>
      <c r="G452" t="s">
        <v>14</v>
      </c>
      <c r="H452">
        <v>1</v>
      </c>
      <c r="I452" s="7">
        <f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14"/>
        <v>43394.208333333328</v>
      </c>
      <c r="O452" s="8">
        <f t="shared" si="15"/>
        <v>43417.25</v>
      </c>
      <c r="P452" t="b">
        <v>0</v>
      </c>
      <c r="Q452" t="b">
        <v>0</v>
      </c>
      <c r="R452" t="s">
        <v>71</v>
      </c>
      <c r="S452" t="s">
        <v>2036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>E453/D453</f>
        <v>1.2284501347708894</v>
      </c>
      <c r="G453" t="s">
        <v>20</v>
      </c>
      <c r="H453">
        <v>6286</v>
      </c>
      <c r="I453" s="7">
        <f>IFERROR(E453/H453,0)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14"/>
        <v>42935.208333333328</v>
      </c>
      <c r="O453" s="8">
        <f t="shared" si="15"/>
        <v>42966.208333333328</v>
      </c>
      <c r="P453" t="b">
        <v>0</v>
      </c>
      <c r="Q453" t="b">
        <v>0</v>
      </c>
      <c r="R453" t="s">
        <v>23</v>
      </c>
      <c r="S453" t="s">
        <v>2037</v>
      </c>
      <c r="T453" t="s">
        <v>2038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>E454/D454</f>
        <v>0.63437500000000002</v>
      </c>
      <c r="G454" t="s">
        <v>14</v>
      </c>
      <c r="H454">
        <v>31</v>
      </c>
      <c r="I454" s="7">
        <f>IFERROR(E454/H454,0)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14"/>
        <v>40365.208333333336</v>
      </c>
      <c r="O454" s="8">
        <f t="shared" si="15"/>
        <v>40366.208333333336</v>
      </c>
      <c r="P454" t="b">
        <v>0</v>
      </c>
      <c r="Q454" t="b">
        <v>0</v>
      </c>
      <c r="R454" t="s">
        <v>53</v>
      </c>
      <c r="S454" t="s">
        <v>2036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>E455/D455</f>
        <v>0.56331688596491225</v>
      </c>
      <c r="G455" t="s">
        <v>14</v>
      </c>
      <c r="H455">
        <v>1181</v>
      </c>
      <c r="I455" s="7">
        <f>IFERROR(E455/H455,0)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14"/>
        <v>42705.25</v>
      </c>
      <c r="O455" s="8">
        <f t="shared" si="15"/>
        <v>42746.25</v>
      </c>
      <c r="P455" t="b">
        <v>0</v>
      </c>
      <c r="Q455" t="b">
        <v>0</v>
      </c>
      <c r="R455" t="s">
        <v>474</v>
      </c>
      <c r="S455" t="s">
        <v>2036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>E456/D456</f>
        <v>0.44074999999999998</v>
      </c>
      <c r="G456" t="s">
        <v>14</v>
      </c>
      <c r="H456">
        <v>39</v>
      </c>
      <c r="I456" s="7">
        <f>IFERROR(E456/H456,0)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14"/>
        <v>41568.208333333336</v>
      </c>
      <c r="O456" s="8">
        <f t="shared" si="15"/>
        <v>41604.25</v>
      </c>
      <c r="P456" t="b">
        <v>0</v>
      </c>
      <c r="Q456" t="b">
        <v>1</v>
      </c>
      <c r="R456" t="s">
        <v>53</v>
      </c>
      <c r="S456" t="s">
        <v>2036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>E457/D457</f>
        <v>1.1837253218884121</v>
      </c>
      <c r="G457" t="s">
        <v>20</v>
      </c>
      <c r="H457">
        <v>3727</v>
      </c>
      <c r="I457" s="7">
        <f>IFERROR(E457/H457,0)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14"/>
        <v>40809.208333333336</v>
      </c>
      <c r="O457" s="8">
        <f t="shared" si="15"/>
        <v>40832.208333333336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>E458/D458</f>
        <v>1.041243169398907</v>
      </c>
      <c r="G458" t="s">
        <v>20</v>
      </c>
      <c r="H458">
        <v>1605</v>
      </c>
      <c r="I458" s="7">
        <f>IFERROR(E458/H458,0)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14"/>
        <v>43141.25</v>
      </c>
      <c r="O458" s="8">
        <f t="shared" si="15"/>
        <v>43141.25</v>
      </c>
      <c r="P458" t="b">
        <v>0</v>
      </c>
      <c r="Q458" t="b">
        <v>1</v>
      </c>
      <c r="R458" t="s">
        <v>60</v>
      </c>
      <c r="S458" t="s">
        <v>2037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>E459/D459</f>
        <v>0.26640000000000003</v>
      </c>
      <c r="G459" t="s">
        <v>14</v>
      </c>
      <c r="H459">
        <v>46</v>
      </c>
      <c r="I459" s="7">
        <f>IFERROR(E459/H459,0)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14"/>
        <v>42657.208333333328</v>
      </c>
      <c r="O459" s="8">
        <f t="shared" si="15"/>
        <v>42659.208333333328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>E460/D460</f>
        <v>3.5120118343195266</v>
      </c>
      <c r="G460" t="s">
        <v>20</v>
      </c>
      <c r="H460">
        <v>2120</v>
      </c>
      <c r="I460" s="7">
        <f>IFERROR(E460/H460,0)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14"/>
        <v>40265.208333333336</v>
      </c>
      <c r="O460" s="8">
        <f t="shared" si="15"/>
        <v>40309.208333333336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>E461/D461</f>
        <v>0.90063492063492068</v>
      </c>
      <c r="G461" t="s">
        <v>14</v>
      </c>
      <c r="H461">
        <v>105</v>
      </c>
      <c r="I461" s="7">
        <f>IFERROR(E461/H461,0)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14"/>
        <v>42001.25</v>
      </c>
      <c r="O461" s="8">
        <f t="shared" si="15"/>
        <v>42026.25</v>
      </c>
      <c r="P461" t="b">
        <v>0</v>
      </c>
      <c r="Q461" t="b">
        <v>0</v>
      </c>
      <c r="R461" t="s">
        <v>42</v>
      </c>
      <c r="S461" t="s">
        <v>2036</v>
      </c>
      <c r="T461" t="s">
        <v>2035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>E462/D462</f>
        <v>1.7162500000000001</v>
      </c>
      <c r="G462" t="s">
        <v>20</v>
      </c>
      <c r="H462">
        <v>50</v>
      </c>
      <c r="I462" s="7">
        <f>IFERROR(E462/H462,0)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14"/>
        <v>40399.208333333336</v>
      </c>
      <c r="O462" s="8">
        <f t="shared" si="15"/>
        <v>40402.208333333336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>E463/D463</f>
        <v>1.4104655870445344</v>
      </c>
      <c r="G463" t="s">
        <v>20</v>
      </c>
      <c r="H463">
        <v>2080</v>
      </c>
      <c r="I463" s="7">
        <f>IFERROR(E463/H463,0)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14"/>
        <v>41757.208333333336</v>
      </c>
      <c r="O463" s="8">
        <f t="shared" si="15"/>
        <v>41777.208333333336</v>
      </c>
      <c r="P463" t="b">
        <v>0</v>
      </c>
      <c r="Q463" t="b">
        <v>0</v>
      </c>
      <c r="R463" t="s">
        <v>53</v>
      </c>
      <c r="S463" t="s">
        <v>2036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>E464/D464</f>
        <v>0.30579449152542371</v>
      </c>
      <c r="G464" t="s">
        <v>14</v>
      </c>
      <c r="H464">
        <v>535</v>
      </c>
      <c r="I464" s="7">
        <f>IFERROR(E464/H464,0)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14"/>
        <v>41304.25</v>
      </c>
      <c r="O464" s="8">
        <f t="shared" si="1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>E465/D465</f>
        <v>1.0816455696202532</v>
      </c>
      <c r="G465" t="s">
        <v>20</v>
      </c>
      <c r="H465">
        <v>2105</v>
      </c>
      <c r="I465" s="7">
        <f>IFERROR(E465/H465,0)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14"/>
        <v>41639.25</v>
      </c>
      <c r="O465" s="8">
        <f t="shared" si="15"/>
        <v>41643.25</v>
      </c>
      <c r="P465" t="b">
        <v>0</v>
      </c>
      <c r="Q465" t="b">
        <v>0</v>
      </c>
      <c r="R465" t="s">
        <v>71</v>
      </c>
      <c r="S465" t="s">
        <v>2036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>E466/D466</f>
        <v>1.3345505617977529</v>
      </c>
      <c r="G466" t="s">
        <v>20</v>
      </c>
      <c r="H466">
        <v>2436</v>
      </c>
      <c r="I466" s="7">
        <f>IFERROR(E466/H466,0)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14"/>
        <v>43142.25</v>
      </c>
      <c r="O466" s="8">
        <f t="shared" si="15"/>
        <v>43156.25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>E467/D467</f>
        <v>1.8785106382978722</v>
      </c>
      <c r="G467" t="s">
        <v>20</v>
      </c>
      <c r="H467">
        <v>80</v>
      </c>
      <c r="I467" s="7">
        <f>IFERROR(E467/H467,0)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14"/>
        <v>43127.25</v>
      </c>
      <c r="O467" s="8">
        <f t="shared" si="1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>E468/D468</f>
        <v>3.32</v>
      </c>
      <c r="G468" t="s">
        <v>20</v>
      </c>
      <c r="H468">
        <v>42</v>
      </c>
      <c r="I468" s="7">
        <f>IFERROR(E468/H468,0)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14"/>
        <v>41409.208333333336</v>
      </c>
      <c r="O468" s="8">
        <f t="shared" si="15"/>
        <v>41432.208333333336</v>
      </c>
      <c r="P468" t="b">
        <v>0</v>
      </c>
      <c r="Q468" t="b">
        <v>1</v>
      </c>
      <c r="R468" t="s">
        <v>65</v>
      </c>
      <c r="S468" t="s">
        <v>2039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>E469/D469</f>
        <v>5.7521428571428572</v>
      </c>
      <c r="G469" t="s">
        <v>20</v>
      </c>
      <c r="H469">
        <v>139</v>
      </c>
      <c r="I469" s="7">
        <f>IFERROR(E469/H469,0)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14"/>
        <v>42331.25</v>
      </c>
      <c r="O469" s="8">
        <f t="shared" si="15"/>
        <v>42338.25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>E470/D470</f>
        <v>0.40500000000000003</v>
      </c>
      <c r="G470" t="s">
        <v>14</v>
      </c>
      <c r="H470">
        <v>16</v>
      </c>
      <c r="I470" s="7">
        <f>IFERROR(E470/H470,0)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14"/>
        <v>43569.208333333328</v>
      </c>
      <c r="O470" s="8">
        <f t="shared" si="15"/>
        <v>43585.208333333328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>E471/D471</f>
        <v>1.8442857142857143</v>
      </c>
      <c r="G471" t="s">
        <v>20</v>
      </c>
      <c r="H471">
        <v>159</v>
      </c>
      <c r="I471" s="7">
        <f>IFERROR(E471/H471,0)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14"/>
        <v>42142.208333333328</v>
      </c>
      <c r="O471" s="8">
        <f t="shared" si="15"/>
        <v>42144.208333333328</v>
      </c>
      <c r="P471" t="b">
        <v>0</v>
      </c>
      <c r="Q471" t="b">
        <v>0</v>
      </c>
      <c r="R471" t="s">
        <v>53</v>
      </c>
      <c r="S471" t="s">
        <v>2036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>E472/D472</f>
        <v>2.8580555555555556</v>
      </c>
      <c r="G472" t="s">
        <v>20</v>
      </c>
      <c r="H472">
        <v>381</v>
      </c>
      <c r="I472" s="7">
        <f>IFERROR(E472/H472,0)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14"/>
        <v>42716.25</v>
      </c>
      <c r="O472" s="8">
        <f t="shared" si="15"/>
        <v>42723.25</v>
      </c>
      <c r="P472" t="b">
        <v>0</v>
      </c>
      <c r="Q472" t="b">
        <v>0</v>
      </c>
      <c r="R472" t="s">
        <v>65</v>
      </c>
      <c r="S472" t="s">
        <v>2039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>E473/D473</f>
        <v>3.19</v>
      </c>
      <c r="G473" t="s">
        <v>20</v>
      </c>
      <c r="H473">
        <v>194</v>
      </c>
      <c r="I473" s="7">
        <f>IFERROR(E473/H473,0)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14"/>
        <v>41031.208333333336</v>
      </c>
      <c r="O473" s="8">
        <f t="shared" si="1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>E474/D474</f>
        <v>0.39234070221066319</v>
      </c>
      <c r="G474" t="s">
        <v>14</v>
      </c>
      <c r="H474">
        <v>575</v>
      </c>
      <c r="I474" s="7">
        <f>IFERROR(E474/H474,0)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14"/>
        <v>43535.208333333328</v>
      </c>
      <c r="O474" s="8">
        <f t="shared" si="15"/>
        <v>43589.208333333328</v>
      </c>
      <c r="P474" t="b">
        <v>0</v>
      </c>
      <c r="Q474" t="b">
        <v>0</v>
      </c>
      <c r="R474" t="s">
        <v>23</v>
      </c>
      <c r="S474" t="s">
        <v>2037</v>
      </c>
      <c r="T474" t="s">
        <v>2038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>E475/D475</f>
        <v>1.7814000000000001</v>
      </c>
      <c r="G475" t="s">
        <v>20</v>
      </c>
      <c r="H475">
        <v>106</v>
      </c>
      <c r="I475" s="7">
        <f>IFERROR(E475/H475,0)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14"/>
        <v>43277.208333333328</v>
      </c>
      <c r="O475" s="8">
        <f t="shared" si="15"/>
        <v>43278.208333333328</v>
      </c>
      <c r="P475" t="b">
        <v>0</v>
      </c>
      <c r="Q475" t="b">
        <v>0</v>
      </c>
      <c r="R475" t="s">
        <v>50</v>
      </c>
      <c r="S475" t="s">
        <v>2037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>E476/D476</f>
        <v>3.6515</v>
      </c>
      <c r="G476" t="s">
        <v>20</v>
      </c>
      <c r="H476">
        <v>142</v>
      </c>
      <c r="I476" s="7">
        <f>IFERROR(E476/H476,0)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14"/>
        <v>41989.25</v>
      </c>
      <c r="O476" s="8">
        <f t="shared" si="15"/>
        <v>41990.25</v>
      </c>
      <c r="P476" t="b">
        <v>0</v>
      </c>
      <c r="Q476" t="b">
        <v>0</v>
      </c>
      <c r="R476" t="s">
        <v>269</v>
      </c>
      <c r="S476" t="s">
        <v>2036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>E477/D477</f>
        <v>1.1394594594594594</v>
      </c>
      <c r="G477" t="s">
        <v>20</v>
      </c>
      <c r="H477">
        <v>211</v>
      </c>
      <c r="I477" s="7">
        <f>IFERROR(E477/H477,0)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14"/>
        <v>41450.208333333336</v>
      </c>
      <c r="O477" s="8">
        <f t="shared" si="1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>E478/D478</f>
        <v>0.29828720626631855</v>
      </c>
      <c r="G478" t="s">
        <v>14</v>
      </c>
      <c r="H478">
        <v>1120</v>
      </c>
      <c r="I478" s="7">
        <f>IFERROR(E478/H478,0)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14"/>
        <v>43322.208333333328</v>
      </c>
      <c r="O478" s="8">
        <f t="shared" si="1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>E479/D479</f>
        <v>0.54270588235294115</v>
      </c>
      <c r="G479" t="s">
        <v>14</v>
      </c>
      <c r="H479">
        <v>113</v>
      </c>
      <c r="I479" s="7">
        <f>IFERROR(E479/H479,0)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14"/>
        <v>40720.208333333336</v>
      </c>
      <c r="O479" s="8">
        <f t="shared" si="15"/>
        <v>40747.208333333336</v>
      </c>
      <c r="P479" t="b">
        <v>0</v>
      </c>
      <c r="Q479" t="b">
        <v>0</v>
      </c>
      <c r="R479" t="s">
        <v>474</v>
      </c>
      <c r="S479" t="s">
        <v>2036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>E480/D480</f>
        <v>2.3634156976744185</v>
      </c>
      <c r="G480" t="s">
        <v>20</v>
      </c>
      <c r="H480">
        <v>2756</v>
      </c>
      <c r="I480" s="7">
        <f>IFERROR(E480/H480,0)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14"/>
        <v>42072.208333333328</v>
      </c>
      <c r="O480" s="8">
        <f t="shared" si="15"/>
        <v>42084.208333333328</v>
      </c>
      <c r="P480" t="b">
        <v>0</v>
      </c>
      <c r="Q480" t="b">
        <v>0</v>
      </c>
      <c r="R480" t="s">
        <v>65</v>
      </c>
      <c r="S480" t="s">
        <v>2039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>E481/D481</f>
        <v>5.1291666666666664</v>
      </c>
      <c r="G481" t="s">
        <v>20</v>
      </c>
      <c r="H481">
        <v>173</v>
      </c>
      <c r="I481" s="7">
        <f>IFERROR(E481/H481,0)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14"/>
        <v>42945.208333333328</v>
      </c>
      <c r="O481" s="8">
        <f t="shared" si="1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>E482/D482</f>
        <v>1.0065116279069768</v>
      </c>
      <c r="G482" t="s">
        <v>20</v>
      </c>
      <c r="H482">
        <v>87</v>
      </c>
      <c r="I482" s="7">
        <f>IFERROR(E482/H482,0)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14"/>
        <v>40248.25</v>
      </c>
      <c r="O482" s="8">
        <f t="shared" si="1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>E483/D483</f>
        <v>0.81348423194303154</v>
      </c>
      <c r="G483" t="s">
        <v>14</v>
      </c>
      <c r="H483">
        <v>1538</v>
      </c>
      <c r="I483" s="7">
        <f>IFERROR(E483/H483,0)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14"/>
        <v>41913.208333333336</v>
      </c>
      <c r="O483" s="8">
        <f t="shared" si="15"/>
        <v>41955.25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>E484/D484</f>
        <v>0.16404761904761905</v>
      </c>
      <c r="G484" t="s">
        <v>14</v>
      </c>
      <c r="H484">
        <v>9</v>
      </c>
      <c r="I484" s="7">
        <f>IFERROR(E484/H484,0)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14"/>
        <v>40963.25</v>
      </c>
      <c r="O484" s="8">
        <f t="shared" si="1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>E485/D485</f>
        <v>0.52774617067833696</v>
      </c>
      <c r="G485" t="s">
        <v>14</v>
      </c>
      <c r="H485">
        <v>554</v>
      </c>
      <c r="I485" s="7">
        <f>IFERROR(E485/H485,0)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14"/>
        <v>43811.25</v>
      </c>
      <c r="O485" s="8">
        <f t="shared" si="15"/>
        <v>43818.25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>E486/D486</f>
        <v>2.6020608108108108</v>
      </c>
      <c r="G486" t="s">
        <v>20</v>
      </c>
      <c r="H486">
        <v>1572</v>
      </c>
      <c r="I486" s="7">
        <f>IFERROR(E486/H486,0)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14"/>
        <v>41855.208333333336</v>
      </c>
      <c r="O486" s="8">
        <f t="shared" si="1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>E487/D487</f>
        <v>0.30732891832229581</v>
      </c>
      <c r="G487" t="s">
        <v>14</v>
      </c>
      <c r="H487">
        <v>648</v>
      </c>
      <c r="I487" s="7">
        <f>IFERROR(E487/H487,0)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14"/>
        <v>43626.208333333328</v>
      </c>
      <c r="O487" s="8">
        <f t="shared" si="15"/>
        <v>43667.208333333328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>E488/D488</f>
        <v>0.13500000000000001</v>
      </c>
      <c r="G488" t="s">
        <v>14</v>
      </c>
      <c r="H488">
        <v>21</v>
      </c>
      <c r="I488" s="7">
        <f>IFERROR(E488/H488,0)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14"/>
        <v>43168.25</v>
      </c>
      <c r="O488" s="8">
        <f t="shared" si="1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>E489/D489</f>
        <v>1.7862556663644606</v>
      </c>
      <c r="G489" t="s">
        <v>20</v>
      </c>
      <c r="H489">
        <v>2346</v>
      </c>
      <c r="I489" s="7">
        <f>IFERROR(E489/H489,0)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14"/>
        <v>42845.208333333328</v>
      </c>
      <c r="O489" s="8">
        <f t="shared" si="15"/>
        <v>42878.208333333328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>E490/D490</f>
        <v>2.2005660377358489</v>
      </c>
      <c r="G490" t="s">
        <v>20</v>
      </c>
      <c r="H490">
        <v>115</v>
      </c>
      <c r="I490" s="7">
        <f>IFERROR(E490/H490,0)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14"/>
        <v>42403.25</v>
      </c>
      <c r="O490" s="8">
        <f t="shared" si="15"/>
        <v>42420.25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>E491/D491</f>
        <v>1.015108695652174</v>
      </c>
      <c r="G491" t="s">
        <v>20</v>
      </c>
      <c r="H491">
        <v>85</v>
      </c>
      <c r="I491" s="7">
        <f>IFERROR(E491/H491,0)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14"/>
        <v>40406.208333333336</v>
      </c>
      <c r="O491" s="8">
        <f t="shared" si="15"/>
        <v>40411.208333333336</v>
      </c>
      <c r="P491" t="b">
        <v>0</v>
      </c>
      <c r="Q491" t="b">
        <v>0</v>
      </c>
      <c r="R491" t="s">
        <v>65</v>
      </c>
      <c r="S491" t="s">
        <v>2039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>E492/D492</f>
        <v>1.915</v>
      </c>
      <c r="G492" t="s">
        <v>20</v>
      </c>
      <c r="H492">
        <v>144</v>
      </c>
      <c r="I492" s="7">
        <f>IFERROR(E492/H492,0)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14"/>
        <v>43786.25</v>
      </c>
      <c r="O492" s="8">
        <f t="shared" si="1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>E493/D493</f>
        <v>3.0534683098591549</v>
      </c>
      <c r="G493" t="s">
        <v>20</v>
      </c>
      <c r="H493">
        <v>2443</v>
      </c>
      <c r="I493" s="7">
        <f>IFERROR(E493/H493,0)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14"/>
        <v>41456.208333333336</v>
      </c>
      <c r="O493" s="8">
        <f t="shared" si="1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>E494/D494</f>
        <v>0.23995287958115183</v>
      </c>
      <c r="G494" t="s">
        <v>74</v>
      </c>
      <c r="H494">
        <v>595</v>
      </c>
      <c r="I494" s="7">
        <f>IFERROR(E494/H494,0)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14"/>
        <v>40336.208333333336</v>
      </c>
      <c r="O494" s="8">
        <f t="shared" si="15"/>
        <v>40371.208333333336</v>
      </c>
      <c r="P494" t="b">
        <v>1</v>
      </c>
      <c r="Q494" t="b">
        <v>1</v>
      </c>
      <c r="R494" t="s">
        <v>100</v>
      </c>
      <c r="S494" t="s">
        <v>2036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>E495/D495</f>
        <v>7.2377777777777776</v>
      </c>
      <c r="G495" t="s">
        <v>20</v>
      </c>
      <c r="H495">
        <v>64</v>
      </c>
      <c r="I495" s="7">
        <f>IFERROR(E495/H495,0)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14"/>
        <v>43645.208333333328</v>
      </c>
      <c r="O495" s="8">
        <f t="shared" si="1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>E496/D496</f>
        <v>5.4736000000000002</v>
      </c>
      <c r="G496" t="s">
        <v>20</v>
      </c>
      <c r="H496">
        <v>268</v>
      </c>
      <c r="I496" s="7">
        <f>IFERROR(E496/H496,0)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14"/>
        <v>40990.208333333336</v>
      </c>
      <c r="O496" s="8">
        <f t="shared" si="15"/>
        <v>40991.208333333336</v>
      </c>
      <c r="P496" t="b">
        <v>0</v>
      </c>
      <c r="Q496" t="b">
        <v>0</v>
      </c>
      <c r="R496" t="s">
        <v>65</v>
      </c>
      <c r="S496" t="s">
        <v>2039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>E497/D497</f>
        <v>4.1449999999999996</v>
      </c>
      <c r="G497" t="s">
        <v>20</v>
      </c>
      <c r="H497">
        <v>195</v>
      </c>
      <c r="I497" s="7">
        <f>IFERROR(E497/H497,0)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14"/>
        <v>41800.208333333336</v>
      </c>
      <c r="O497" s="8">
        <f t="shared" si="15"/>
        <v>41804.208333333336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>E498/D498</f>
        <v>9.0696409140369975E-3</v>
      </c>
      <c r="G498" t="s">
        <v>14</v>
      </c>
      <c r="H498">
        <v>54</v>
      </c>
      <c r="I498" s="7">
        <f>IFERROR(E498/H498,0)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14"/>
        <v>42876.208333333328</v>
      </c>
      <c r="O498" s="8">
        <f t="shared" si="15"/>
        <v>42893.208333333328</v>
      </c>
      <c r="P498" t="b">
        <v>0</v>
      </c>
      <c r="Q498" t="b">
        <v>0</v>
      </c>
      <c r="R498" t="s">
        <v>71</v>
      </c>
      <c r="S498" t="s">
        <v>2036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>E499/D499</f>
        <v>0.34173469387755101</v>
      </c>
      <c r="G499" t="s">
        <v>14</v>
      </c>
      <c r="H499">
        <v>120</v>
      </c>
      <c r="I499" s="7">
        <f>IFERROR(E499/H499,0)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14"/>
        <v>42724.25</v>
      </c>
      <c r="O499" s="8">
        <f t="shared" si="15"/>
        <v>42724.25</v>
      </c>
      <c r="P499" t="b">
        <v>0</v>
      </c>
      <c r="Q499" t="b">
        <v>1</v>
      </c>
      <c r="R499" t="s">
        <v>65</v>
      </c>
      <c r="S499" t="s">
        <v>2039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>E500/D500</f>
        <v>0.239488107549121</v>
      </c>
      <c r="G500" t="s">
        <v>14</v>
      </c>
      <c r="H500">
        <v>579</v>
      </c>
      <c r="I500" s="7">
        <f>IFERROR(E500/H500,0)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14"/>
        <v>42005.25</v>
      </c>
      <c r="O500" s="8">
        <f t="shared" si="15"/>
        <v>42007.25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>E501/D501</f>
        <v>0.48072649572649573</v>
      </c>
      <c r="G501" t="s">
        <v>14</v>
      </c>
      <c r="H501">
        <v>2072</v>
      </c>
      <c r="I501" s="7">
        <f>IFERROR(E501/H501,0)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14"/>
        <v>42444.208333333328</v>
      </c>
      <c r="O501" s="8">
        <f t="shared" si="15"/>
        <v>42449.208333333328</v>
      </c>
      <c r="P501" t="b">
        <v>0</v>
      </c>
      <c r="Q501" t="b">
        <v>1</v>
      </c>
      <c r="R501" t="s">
        <v>42</v>
      </c>
      <c r="S501" t="s">
        <v>2036</v>
      </c>
      <c r="T501" t="s">
        <v>2035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>E502/D502</f>
        <v>0</v>
      </c>
      <c r="G502" t="s">
        <v>14</v>
      </c>
      <c r="H502">
        <v>0</v>
      </c>
      <c r="I502" s="7">
        <f>IFERROR(E502/H502,0)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14"/>
        <v>41395.208333333336</v>
      </c>
      <c r="O502" s="8">
        <f t="shared" si="15"/>
        <v>41423.208333333336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>E503/D503</f>
        <v>0.70145182291666663</v>
      </c>
      <c r="G503" t="s">
        <v>14</v>
      </c>
      <c r="H503">
        <v>1796</v>
      </c>
      <c r="I503" s="7">
        <f>IFERROR(E503/H503,0)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14"/>
        <v>41345.208333333336</v>
      </c>
      <c r="O503" s="8">
        <f t="shared" si="15"/>
        <v>41347.208333333336</v>
      </c>
      <c r="P503" t="b">
        <v>0</v>
      </c>
      <c r="Q503" t="b">
        <v>0</v>
      </c>
      <c r="R503" t="s">
        <v>42</v>
      </c>
      <c r="S503" t="s">
        <v>2036</v>
      </c>
      <c r="T503" t="s">
        <v>2035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>E504/D504</f>
        <v>5.2992307692307694</v>
      </c>
      <c r="G504" t="s">
        <v>20</v>
      </c>
      <c r="H504">
        <v>186</v>
      </c>
      <c r="I504" s="7">
        <f>IFERROR(E504/H504,0)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14"/>
        <v>41117.208333333336</v>
      </c>
      <c r="O504" s="8">
        <f t="shared" si="1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>E505/D505</f>
        <v>1.8032549019607844</v>
      </c>
      <c r="G505" t="s">
        <v>20</v>
      </c>
      <c r="H505">
        <v>460</v>
      </c>
      <c r="I505" s="7">
        <f>IFERROR(E505/H505,0)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14"/>
        <v>42186.208333333328</v>
      </c>
      <c r="O505" s="8">
        <f t="shared" si="15"/>
        <v>42206.208333333328</v>
      </c>
      <c r="P505" t="b">
        <v>0</v>
      </c>
      <c r="Q505" t="b">
        <v>0</v>
      </c>
      <c r="R505" t="s">
        <v>53</v>
      </c>
      <c r="S505" t="s">
        <v>2036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>E506/D506</f>
        <v>0.92320000000000002</v>
      </c>
      <c r="G506" t="s">
        <v>14</v>
      </c>
      <c r="H506">
        <v>62</v>
      </c>
      <c r="I506" s="7">
        <f>IFERROR(E506/H506,0)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14"/>
        <v>42142.208333333328</v>
      </c>
      <c r="O506" s="8">
        <f t="shared" si="15"/>
        <v>42143.208333333328</v>
      </c>
      <c r="P506" t="b">
        <v>0</v>
      </c>
      <c r="Q506" t="b">
        <v>0</v>
      </c>
      <c r="R506" t="s">
        <v>23</v>
      </c>
      <c r="S506" t="s">
        <v>2037</v>
      </c>
      <c r="T506" t="s">
        <v>2038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>E507/D507</f>
        <v>0.13901001112347053</v>
      </c>
      <c r="G507" t="s">
        <v>14</v>
      </c>
      <c r="H507">
        <v>347</v>
      </c>
      <c r="I507" s="7">
        <f>IFERROR(E507/H507,0)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14"/>
        <v>41341.25</v>
      </c>
      <c r="O507" s="8">
        <f t="shared" si="1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>E508/D508</f>
        <v>9.2707777777777771</v>
      </c>
      <c r="G508" t="s">
        <v>20</v>
      </c>
      <c r="H508">
        <v>2528</v>
      </c>
      <c r="I508" s="7">
        <f>IFERROR(E508/H508,0)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14"/>
        <v>43062.25</v>
      </c>
      <c r="O508" s="8">
        <f t="shared" si="15"/>
        <v>43079.25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>E509/D509</f>
        <v>0.39857142857142858</v>
      </c>
      <c r="G509" t="s">
        <v>14</v>
      </c>
      <c r="H509">
        <v>19</v>
      </c>
      <c r="I509" s="7">
        <f>IFERROR(E509/H509,0)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14"/>
        <v>41373.208333333336</v>
      </c>
      <c r="O509" s="8">
        <f t="shared" si="15"/>
        <v>41422.208333333336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>E510/D510</f>
        <v>1.1222929936305732</v>
      </c>
      <c r="G510" t="s">
        <v>20</v>
      </c>
      <c r="H510">
        <v>3657</v>
      </c>
      <c r="I510" s="7">
        <f>IFERROR(E510/H510,0)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14"/>
        <v>43310.208333333328</v>
      </c>
      <c r="O510" s="8">
        <f t="shared" si="15"/>
        <v>43331.208333333328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>E511/D511</f>
        <v>0.70925816023738875</v>
      </c>
      <c r="G511" t="s">
        <v>14</v>
      </c>
      <c r="H511">
        <v>1258</v>
      </c>
      <c r="I511" s="7">
        <f>IFERROR(E511/H511,0)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14"/>
        <v>41034.208333333336</v>
      </c>
      <c r="O511" s="8">
        <f t="shared" si="15"/>
        <v>41044.208333333336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>E512/D512</f>
        <v>1.1908974358974358</v>
      </c>
      <c r="G512" t="s">
        <v>20</v>
      </c>
      <c r="H512">
        <v>131</v>
      </c>
      <c r="I512" s="7">
        <f>IFERROR(E512/H512,0)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14"/>
        <v>43251.208333333328</v>
      </c>
      <c r="O512" s="8">
        <f t="shared" si="15"/>
        <v>43275.208333333328</v>
      </c>
      <c r="P512" t="b">
        <v>0</v>
      </c>
      <c r="Q512" t="b">
        <v>0</v>
      </c>
      <c r="R512" t="s">
        <v>53</v>
      </c>
      <c r="S512" t="s">
        <v>2036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>E513/D513</f>
        <v>0.24017591339648173</v>
      </c>
      <c r="G513" t="s">
        <v>14</v>
      </c>
      <c r="H513">
        <v>362</v>
      </c>
      <c r="I513" s="7">
        <f>IFERROR(E513/H513,0)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14"/>
        <v>43671.208333333328</v>
      </c>
      <c r="O513" s="8">
        <f t="shared" si="15"/>
        <v>43681.208333333328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>E514/D514</f>
        <v>1.3931868131868133</v>
      </c>
      <c r="G514" t="s">
        <v>20</v>
      </c>
      <c r="H514">
        <v>239</v>
      </c>
      <c r="I514" s="7">
        <f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14"/>
        <v>41825.208333333336</v>
      </c>
      <c r="O514" s="8">
        <f t="shared" si="1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>E515/D515</f>
        <v>0.39277108433734942</v>
      </c>
      <c r="G515" t="s">
        <v>74</v>
      </c>
      <c r="H515">
        <v>35</v>
      </c>
      <c r="I515" s="7">
        <f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16">(((L515/60)/60)/24)+DATE(1970,1,1)</f>
        <v>40430.208333333336</v>
      </c>
      <c r="O515" s="8">
        <f t="shared" ref="O515:O578" si="17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2036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>E516/D516</f>
        <v>0.22439077144917088</v>
      </c>
      <c r="G516" t="s">
        <v>74</v>
      </c>
      <c r="H516">
        <v>528</v>
      </c>
      <c r="I516" s="7">
        <f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16"/>
        <v>41614.25</v>
      </c>
      <c r="O516" s="8">
        <f t="shared" si="17"/>
        <v>41619.25</v>
      </c>
      <c r="P516" t="b">
        <v>0</v>
      </c>
      <c r="Q516" t="b">
        <v>1</v>
      </c>
      <c r="R516" t="s">
        <v>23</v>
      </c>
      <c r="S516" t="s">
        <v>2037</v>
      </c>
      <c r="T516" t="s">
        <v>2038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>E517/D517</f>
        <v>0.55779069767441858</v>
      </c>
      <c r="G517" t="s">
        <v>14</v>
      </c>
      <c r="H517">
        <v>133</v>
      </c>
      <c r="I517" s="7">
        <f>IFERROR(E517/H517,0)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16"/>
        <v>40900.25</v>
      </c>
      <c r="O517" s="8">
        <f t="shared" si="17"/>
        <v>40902.25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>E518/D518</f>
        <v>0.42523125996810207</v>
      </c>
      <c r="G518" t="s">
        <v>14</v>
      </c>
      <c r="H518">
        <v>846</v>
      </c>
      <c r="I518" s="7">
        <f>IFERROR(E518/H518,0)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16"/>
        <v>40396.208333333336</v>
      </c>
      <c r="O518" s="8">
        <f t="shared" si="17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>E519/D519</f>
        <v>1.1200000000000001</v>
      </c>
      <c r="G519" t="s">
        <v>20</v>
      </c>
      <c r="H519">
        <v>78</v>
      </c>
      <c r="I519" s="7">
        <f>IFERROR(E519/H519,0)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16"/>
        <v>42860.208333333328</v>
      </c>
      <c r="O519" s="8">
        <f t="shared" si="17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>E520/D520</f>
        <v>7.0681818181818179E-2</v>
      </c>
      <c r="G520" t="s">
        <v>14</v>
      </c>
      <c r="H520">
        <v>10</v>
      </c>
      <c r="I520" s="7">
        <f>IFERROR(E520/H520,0)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16"/>
        <v>43154.25</v>
      </c>
      <c r="O520" s="8">
        <f t="shared" si="17"/>
        <v>43156.25</v>
      </c>
      <c r="P520" t="b">
        <v>0</v>
      </c>
      <c r="Q520" t="b">
        <v>1</v>
      </c>
      <c r="R520" t="s">
        <v>71</v>
      </c>
      <c r="S520" t="s">
        <v>2036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>E521/D521</f>
        <v>1.0174563871693867</v>
      </c>
      <c r="G521" t="s">
        <v>20</v>
      </c>
      <c r="H521">
        <v>1773</v>
      </c>
      <c r="I521" s="7">
        <f>IFERROR(E521/H521,0)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16"/>
        <v>42012.25</v>
      </c>
      <c r="O521" s="8">
        <f t="shared" si="17"/>
        <v>42026.25</v>
      </c>
      <c r="P521" t="b">
        <v>0</v>
      </c>
      <c r="Q521" t="b">
        <v>1</v>
      </c>
      <c r="R521" t="s">
        <v>23</v>
      </c>
      <c r="S521" t="s">
        <v>2037</v>
      </c>
      <c r="T521" t="s">
        <v>2038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>E522/D522</f>
        <v>4.2575000000000003</v>
      </c>
      <c r="G522" t="s">
        <v>20</v>
      </c>
      <c r="H522">
        <v>32</v>
      </c>
      <c r="I522" s="7">
        <f>IFERROR(E522/H522,0)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16"/>
        <v>43574.208333333328</v>
      </c>
      <c r="O522" s="8">
        <f t="shared" si="17"/>
        <v>43577.208333333328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>E523/D523</f>
        <v>1.4553947368421052</v>
      </c>
      <c r="G523" t="s">
        <v>20</v>
      </c>
      <c r="H523">
        <v>369</v>
      </c>
      <c r="I523" s="7">
        <f>IFERROR(E523/H523,0)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16"/>
        <v>42605.208333333328</v>
      </c>
      <c r="O523" s="8">
        <f t="shared" si="17"/>
        <v>42611.208333333328</v>
      </c>
      <c r="P523" t="b">
        <v>0</v>
      </c>
      <c r="Q523" t="b">
        <v>1</v>
      </c>
      <c r="R523" t="s">
        <v>53</v>
      </c>
      <c r="S523" t="s">
        <v>2036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>E524/D524</f>
        <v>0.32453465346534655</v>
      </c>
      <c r="G524" t="s">
        <v>14</v>
      </c>
      <c r="H524">
        <v>191</v>
      </c>
      <c r="I524" s="7">
        <f>IFERROR(E524/H524,0)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16"/>
        <v>41093.208333333336</v>
      </c>
      <c r="O524" s="8">
        <f t="shared" si="17"/>
        <v>41105.208333333336</v>
      </c>
      <c r="P524" t="b">
        <v>0</v>
      </c>
      <c r="Q524" t="b">
        <v>0</v>
      </c>
      <c r="R524" t="s">
        <v>100</v>
      </c>
      <c r="S524" t="s">
        <v>2036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>E525/D525</f>
        <v>7.003333333333333</v>
      </c>
      <c r="G525" t="s">
        <v>20</v>
      </c>
      <c r="H525">
        <v>89</v>
      </c>
      <c r="I525" s="7">
        <f>IFERROR(E525/H525,0)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16"/>
        <v>40241.25</v>
      </c>
      <c r="O525" s="8">
        <f t="shared" si="17"/>
        <v>40246.25</v>
      </c>
      <c r="P525" t="b">
        <v>0</v>
      </c>
      <c r="Q525" t="b">
        <v>0</v>
      </c>
      <c r="R525" t="s">
        <v>100</v>
      </c>
      <c r="S525" t="s">
        <v>2036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>E526/D526</f>
        <v>0.83904860392967939</v>
      </c>
      <c r="G526" t="s">
        <v>14</v>
      </c>
      <c r="H526">
        <v>1979</v>
      </c>
      <c r="I526" s="7">
        <f>IFERROR(E526/H526,0)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16"/>
        <v>40294.208333333336</v>
      </c>
      <c r="O526" s="8">
        <f t="shared" si="17"/>
        <v>40307.208333333336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>E527/D527</f>
        <v>0.84190476190476193</v>
      </c>
      <c r="G527" t="s">
        <v>14</v>
      </c>
      <c r="H527">
        <v>63</v>
      </c>
      <c r="I527" s="7">
        <f>IFERROR(E527/H527,0)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16"/>
        <v>40505.25</v>
      </c>
      <c r="O527" s="8">
        <f t="shared" si="17"/>
        <v>40509.25</v>
      </c>
      <c r="P527" t="b">
        <v>0</v>
      </c>
      <c r="Q527" t="b">
        <v>0</v>
      </c>
      <c r="R527" t="s">
        <v>65</v>
      </c>
      <c r="S527" t="s">
        <v>2039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>E528/D528</f>
        <v>1.5595180722891566</v>
      </c>
      <c r="G528" t="s">
        <v>20</v>
      </c>
      <c r="H528">
        <v>147</v>
      </c>
      <c r="I528" s="7">
        <f>IFERROR(E528/H528,0)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16"/>
        <v>42364.25</v>
      </c>
      <c r="O528" s="8">
        <f t="shared" si="17"/>
        <v>42401.25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>E529/D529</f>
        <v>0.99619450317124736</v>
      </c>
      <c r="G529" t="s">
        <v>14</v>
      </c>
      <c r="H529">
        <v>6080</v>
      </c>
      <c r="I529" s="7">
        <f>IFERROR(E529/H529,0)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16"/>
        <v>42405.25</v>
      </c>
      <c r="O529" s="8">
        <f t="shared" si="17"/>
        <v>42441.25</v>
      </c>
      <c r="P529" t="b">
        <v>0</v>
      </c>
      <c r="Q529" t="b">
        <v>0</v>
      </c>
      <c r="R529" t="s">
        <v>71</v>
      </c>
      <c r="S529" t="s">
        <v>2036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>E530/D530</f>
        <v>0.80300000000000005</v>
      </c>
      <c r="G530" t="s">
        <v>14</v>
      </c>
      <c r="H530">
        <v>80</v>
      </c>
      <c r="I530" s="7">
        <f>IFERROR(E530/H530,0)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16"/>
        <v>41601.25</v>
      </c>
      <c r="O530" s="8">
        <f t="shared" si="17"/>
        <v>41646.25</v>
      </c>
      <c r="P530" t="b">
        <v>0</v>
      </c>
      <c r="Q530" t="b">
        <v>0</v>
      </c>
      <c r="R530" t="s">
        <v>60</v>
      </c>
      <c r="S530" t="s">
        <v>2037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>E531/D531</f>
        <v>0.11254901960784314</v>
      </c>
      <c r="G531" t="s">
        <v>14</v>
      </c>
      <c r="H531">
        <v>9</v>
      </c>
      <c r="I531" s="7">
        <f>IFERROR(E531/H531,0)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16"/>
        <v>41769.208333333336</v>
      </c>
      <c r="O531" s="8">
        <f t="shared" si="17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>E532/D532</f>
        <v>0.91740952380952379</v>
      </c>
      <c r="G532" t="s">
        <v>14</v>
      </c>
      <c r="H532">
        <v>1784</v>
      </c>
      <c r="I532" s="7">
        <f>IFERROR(E532/H532,0)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16"/>
        <v>40421.208333333336</v>
      </c>
      <c r="O532" s="8">
        <f t="shared" si="17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>E533/D533</f>
        <v>0.95521156936261387</v>
      </c>
      <c r="G533" t="s">
        <v>47</v>
      </c>
      <c r="H533">
        <v>3640</v>
      </c>
      <c r="I533" s="7">
        <f>IFERROR(E533/H533,0)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16"/>
        <v>41589.25</v>
      </c>
      <c r="O533" s="8">
        <f t="shared" si="17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>E534/D534</f>
        <v>5.0287499999999996</v>
      </c>
      <c r="G534" t="s">
        <v>20</v>
      </c>
      <c r="H534">
        <v>126</v>
      </c>
      <c r="I534" s="7">
        <f>IFERROR(E534/H534,0)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16"/>
        <v>43125.25</v>
      </c>
      <c r="O534" s="8">
        <f t="shared" si="17"/>
        <v>43126.25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>E535/D535</f>
        <v>1.5924394463667819</v>
      </c>
      <c r="G535" t="s">
        <v>20</v>
      </c>
      <c r="H535">
        <v>2218</v>
      </c>
      <c r="I535" s="7">
        <f>IFERROR(E535/H535,0)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16"/>
        <v>41479.208333333336</v>
      </c>
      <c r="O535" s="8">
        <f t="shared" si="17"/>
        <v>41515.208333333336</v>
      </c>
      <c r="P535" t="b">
        <v>0</v>
      </c>
      <c r="Q535" t="b">
        <v>0</v>
      </c>
      <c r="R535" t="s">
        <v>60</v>
      </c>
      <c r="S535" t="s">
        <v>2037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>E536/D536</f>
        <v>0.15022446689113356</v>
      </c>
      <c r="G536" t="s">
        <v>14</v>
      </c>
      <c r="H536">
        <v>243</v>
      </c>
      <c r="I536" s="7">
        <f>IFERROR(E536/H536,0)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16"/>
        <v>43329.208333333328</v>
      </c>
      <c r="O536" s="8">
        <f t="shared" si="17"/>
        <v>43330.208333333328</v>
      </c>
      <c r="P536" t="b">
        <v>0</v>
      </c>
      <c r="Q536" t="b">
        <v>1</v>
      </c>
      <c r="R536" t="s">
        <v>53</v>
      </c>
      <c r="S536" t="s">
        <v>2036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>E537/D537</f>
        <v>4.820384615384615</v>
      </c>
      <c r="G537" t="s">
        <v>20</v>
      </c>
      <c r="H537">
        <v>202</v>
      </c>
      <c r="I537" s="7">
        <f>IFERROR(E537/H537,0)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16"/>
        <v>43259.208333333328</v>
      </c>
      <c r="O537" s="8">
        <f t="shared" si="17"/>
        <v>43261.208333333328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>E538/D538</f>
        <v>1.4996938775510205</v>
      </c>
      <c r="G538" t="s">
        <v>20</v>
      </c>
      <c r="H538">
        <v>140</v>
      </c>
      <c r="I538" s="7">
        <f>IFERROR(E538/H538,0)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16"/>
        <v>40414.208333333336</v>
      </c>
      <c r="O538" s="8">
        <f t="shared" si="17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>E539/D539</f>
        <v>1.1722156398104266</v>
      </c>
      <c r="G539" t="s">
        <v>20</v>
      </c>
      <c r="H539">
        <v>1052</v>
      </c>
      <c r="I539" s="7">
        <f>IFERROR(E539/H539,0)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16"/>
        <v>43342.208333333328</v>
      </c>
      <c r="O539" s="8">
        <f t="shared" si="17"/>
        <v>43365.208333333328</v>
      </c>
      <c r="P539" t="b">
        <v>1</v>
      </c>
      <c r="Q539" t="b">
        <v>1</v>
      </c>
      <c r="R539" t="s">
        <v>42</v>
      </c>
      <c r="S539" t="s">
        <v>2036</v>
      </c>
      <c r="T539" t="s">
        <v>2035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>E540/D540</f>
        <v>0.37695968274950431</v>
      </c>
      <c r="G540" t="s">
        <v>14</v>
      </c>
      <c r="H540">
        <v>1296</v>
      </c>
      <c r="I540" s="7">
        <f>IFERROR(E540/H540,0)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16"/>
        <v>41539.208333333336</v>
      </c>
      <c r="O540" s="8">
        <f t="shared" si="17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>E541/D541</f>
        <v>0.72653061224489801</v>
      </c>
      <c r="G541" t="s">
        <v>14</v>
      </c>
      <c r="H541">
        <v>77</v>
      </c>
      <c r="I541" s="7">
        <f>IFERROR(E541/H541,0)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16"/>
        <v>43647.208333333328</v>
      </c>
      <c r="O541" s="8">
        <f t="shared" si="17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>E542/D542</f>
        <v>2.6598113207547169</v>
      </c>
      <c r="G542" t="s">
        <v>20</v>
      </c>
      <c r="H542">
        <v>247</v>
      </c>
      <c r="I542" s="7">
        <f>IFERROR(E542/H542,0)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16"/>
        <v>43225.208333333328</v>
      </c>
      <c r="O542" s="8">
        <f t="shared" si="17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>E543/D543</f>
        <v>0.24205617977528091</v>
      </c>
      <c r="G543" t="s">
        <v>14</v>
      </c>
      <c r="H543">
        <v>395</v>
      </c>
      <c r="I543" s="7">
        <f>IFERROR(E543/H543,0)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16"/>
        <v>42165.208333333328</v>
      </c>
      <c r="O543" s="8">
        <f t="shared" si="17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>E544/D544</f>
        <v>2.5064935064935064E-2</v>
      </c>
      <c r="G544" t="s">
        <v>14</v>
      </c>
      <c r="H544">
        <v>49</v>
      </c>
      <c r="I544" s="7">
        <f>IFERROR(E544/H544,0)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16"/>
        <v>42391.25</v>
      </c>
      <c r="O544" s="8">
        <f t="shared" si="17"/>
        <v>42421.25</v>
      </c>
      <c r="P544" t="b">
        <v>0</v>
      </c>
      <c r="Q544" t="b">
        <v>0</v>
      </c>
      <c r="R544" t="s">
        <v>60</v>
      </c>
      <c r="S544" t="s">
        <v>2037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>E545/D545</f>
        <v>0.1632979976442874</v>
      </c>
      <c r="G545" t="s">
        <v>14</v>
      </c>
      <c r="H545">
        <v>180</v>
      </c>
      <c r="I545" s="7">
        <f>IFERROR(E545/H545,0)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16"/>
        <v>41528.208333333336</v>
      </c>
      <c r="O545" s="8">
        <f t="shared" si="17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>E546/D546</f>
        <v>2.7650000000000001</v>
      </c>
      <c r="G546" t="s">
        <v>20</v>
      </c>
      <c r="H546">
        <v>84</v>
      </c>
      <c r="I546" s="7">
        <f>IFERROR(E546/H546,0)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16"/>
        <v>42377.25</v>
      </c>
      <c r="O546" s="8">
        <f t="shared" si="17"/>
        <v>42390.25</v>
      </c>
      <c r="P546" t="b">
        <v>0</v>
      </c>
      <c r="Q546" t="b">
        <v>0</v>
      </c>
      <c r="R546" t="s">
        <v>23</v>
      </c>
      <c r="S546" t="s">
        <v>2037</v>
      </c>
      <c r="T546" t="s">
        <v>2038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>E547/D547</f>
        <v>0.88803571428571426</v>
      </c>
      <c r="G547" t="s">
        <v>14</v>
      </c>
      <c r="H547">
        <v>2690</v>
      </c>
      <c r="I547" s="7">
        <f>IFERROR(E547/H547,0)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16"/>
        <v>43824.25</v>
      </c>
      <c r="O547" s="8">
        <f t="shared" si="17"/>
        <v>43844.25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>E548/D548</f>
        <v>1.6357142857142857</v>
      </c>
      <c r="G548" t="s">
        <v>20</v>
      </c>
      <c r="H548">
        <v>88</v>
      </c>
      <c r="I548" s="7">
        <f>IFERROR(E548/H548,0)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16"/>
        <v>43360.208333333328</v>
      </c>
      <c r="O548" s="8">
        <f t="shared" si="17"/>
        <v>43363.208333333328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>E549/D549</f>
        <v>9.69</v>
      </c>
      <c r="G549" t="s">
        <v>20</v>
      </c>
      <c r="H549">
        <v>156</v>
      </c>
      <c r="I549" s="7">
        <f>IFERROR(E549/H549,0)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16"/>
        <v>42029.25</v>
      </c>
      <c r="O549" s="8">
        <f t="shared" si="17"/>
        <v>42041.25</v>
      </c>
      <c r="P549" t="b">
        <v>0</v>
      </c>
      <c r="Q549" t="b">
        <v>0</v>
      </c>
      <c r="R549" t="s">
        <v>53</v>
      </c>
      <c r="S549" t="s">
        <v>2036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>E550/D550</f>
        <v>2.7091376701966716</v>
      </c>
      <c r="G550" t="s">
        <v>20</v>
      </c>
      <c r="H550">
        <v>2985</v>
      </c>
      <c r="I550" s="7">
        <f>IFERROR(E550/H550,0)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16"/>
        <v>42461.208333333328</v>
      </c>
      <c r="O550" s="8">
        <f t="shared" si="17"/>
        <v>42474.208333333328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>E551/D551</f>
        <v>2.8421355932203389</v>
      </c>
      <c r="G551" t="s">
        <v>20</v>
      </c>
      <c r="H551">
        <v>762</v>
      </c>
      <c r="I551" s="7">
        <f>IFERROR(E551/H551,0)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16"/>
        <v>41422.208333333336</v>
      </c>
      <c r="O551" s="8">
        <f t="shared" si="17"/>
        <v>41431.208333333336</v>
      </c>
      <c r="P551" t="b">
        <v>0</v>
      </c>
      <c r="Q551" t="b">
        <v>0</v>
      </c>
      <c r="R551" t="s">
        <v>65</v>
      </c>
      <c r="S551" t="s">
        <v>2039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>E552/D552</f>
        <v>0.04</v>
      </c>
      <c r="G552" t="s">
        <v>74</v>
      </c>
      <c r="H552">
        <v>1</v>
      </c>
      <c r="I552" s="7">
        <f>IFERROR(E552/H552,0)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16"/>
        <v>40968.25</v>
      </c>
      <c r="O552" s="8">
        <f t="shared" si="17"/>
        <v>40989.208333333336</v>
      </c>
      <c r="P552" t="b">
        <v>0</v>
      </c>
      <c r="Q552" t="b">
        <v>0</v>
      </c>
      <c r="R552" t="s">
        <v>60</v>
      </c>
      <c r="S552" t="s">
        <v>2037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>E553/D553</f>
        <v>0.58632981676846196</v>
      </c>
      <c r="G553" t="s">
        <v>14</v>
      </c>
      <c r="H553">
        <v>2779</v>
      </c>
      <c r="I553" s="7">
        <f>IFERROR(E553/H553,0)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16"/>
        <v>41993.25</v>
      </c>
      <c r="O553" s="8">
        <f t="shared" si="17"/>
        <v>42033.25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>E554/D554</f>
        <v>0.98511111111111116</v>
      </c>
      <c r="G554" t="s">
        <v>14</v>
      </c>
      <c r="H554">
        <v>92</v>
      </c>
      <c r="I554" s="7">
        <f>IFERROR(E554/H554,0)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16"/>
        <v>42700.25</v>
      </c>
      <c r="O554" s="8">
        <f t="shared" si="17"/>
        <v>42702.25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>E555/D555</f>
        <v>0.43975381008206332</v>
      </c>
      <c r="G555" t="s">
        <v>14</v>
      </c>
      <c r="H555">
        <v>1028</v>
      </c>
      <c r="I555" s="7">
        <f>IFERROR(E555/H555,0)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16"/>
        <v>40545.25</v>
      </c>
      <c r="O555" s="8">
        <f t="shared" si="17"/>
        <v>40546.25</v>
      </c>
      <c r="P555" t="b">
        <v>0</v>
      </c>
      <c r="Q555" t="b">
        <v>0</v>
      </c>
      <c r="R555" t="s">
        <v>23</v>
      </c>
      <c r="S555" t="s">
        <v>2037</v>
      </c>
      <c r="T555" t="s">
        <v>2038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>E556/D556</f>
        <v>1.5166315789473683</v>
      </c>
      <c r="G556" t="s">
        <v>20</v>
      </c>
      <c r="H556">
        <v>554</v>
      </c>
      <c r="I556" s="7">
        <f>IFERROR(E556/H556,0)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16"/>
        <v>42723.25</v>
      </c>
      <c r="O556" s="8">
        <f t="shared" si="17"/>
        <v>42729.25</v>
      </c>
      <c r="P556" t="b">
        <v>0</v>
      </c>
      <c r="Q556" t="b">
        <v>0</v>
      </c>
      <c r="R556" t="s">
        <v>60</v>
      </c>
      <c r="S556" t="s">
        <v>2037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>E557/D557</f>
        <v>2.2363492063492063</v>
      </c>
      <c r="G557" t="s">
        <v>20</v>
      </c>
      <c r="H557">
        <v>135</v>
      </c>
      <c r="I557" s="7">
        <f>IFERROR(E557/H557,0)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16"/>
        <v>41731.208333333336</v>
      </c>
      <c r="O557" s="8">
        <f t="shared" si="17"/>
        <v>41762.208333333336</v>
      </c>
      <c r="P557" t="b">
        <v>0</v>
      </c>
      <c r="Q557" t="b">
        <v>0</v>
      </c>
      <c r="R557" t="s">
        <v>23</v>
      </c>
      <c r="S557" t="s">
        <v>2037</v>
      </c>
      <c r="T557" t="s">
        <v>2038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>E558/D558</f>
        <v>2.3975</v>
      </c>
      <c r="G558" t="s">
        <v>20</v>
      </c>
      <c r="H558">
        <v>122</v>
      </c>
      <c r="I558" s="7">
        <f>IFERROR(E558/H558,0)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16"/>
        <v>40792.208333333336</v>
      </c>
      <c r="O558" s="8">
        <f t="shared" si="17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>E559/D559</f>
        <v>1.9933333333333334</v>
      </c>
      <c r="G559" t="s">
        <v>20</v>
      </c>
      <c r="H559">
        <v>221</v>
      </c>
      <c r="I559" s="7">
        <f>IFERROR(E559/H559,0)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16"/>
        <v>42279.208333333328</v>
      </c>
      <c r="O559" s="8">
        <f t="shared" si="17"/>
        <v>42282.208333333328</v>
      </c>
      <c r="P559" t="b">
        <v>0</v>
      </c>
      <c r="Q559" t="b">
        <v>1</v>
      </c>
      <c r="R559" t="s">
        <v>474</v>
      </c>
      <c r="S559" t="s">
        <v>2036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>E560/D560</f>
        <v>1.373448275862069</v>
      </c>
      <c r="G560" t="s">
        <v>20</v>
      </c>
      <c r="H560">
        <v>126</v>
      </c>
      <c r="I560" s="7">
        <f>IFERROR(E560/H560,0)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16"/>
        <v>42424.25</v>
      </c>
      <c r="O560" s="8">
        <f t="shared" si="17"/>
        <v>42467.208333333328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>E561/D561</f>
        <v>1.009696106362773</v>
      </c>
      <c r="G561" t="s">
        <v>20</v>
      </c>
      <c r="H561">
        <v>1022</v>
      </c>
      <c r="I561" s="7">
        <f>IFERROR(E561/H561,0)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16"/>
        <v>42584.208333333328</v>
      </c>
      <c r="O561" s="8">
        <f t="shared" si="17"/>
        <v>42591.208333333328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>E562/D562</f>
        <v>7.9416000000000002</v>
      </c>
      <c r="G562" t="s">
        <v>20</v>
      </c>
      <c r="H562">
        <v>3177</v>
      </c>
      <c r="I562" s="7">
        <f>IFERROR(E562/H562,0)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16"/>
        <v>40865.25</v>
      </c>
      <c r="O562" s="8">
        <f t="shared" si="17"/>
        <v>40905.25</v>
      </c>
      <c r="P562" t="b">
        <v>0</v>
      </c>
      <c r="Q562" t="b">
        <v>0</v>
      </c>
      <c r="R562" t="s">
        <v>71</v>
      </c>
      <c r="S562" t="s">
        <v>2036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>E563/D563</f>
        <v>3.6970000000000001</v>
      </c>
      <c r="G563" t="s">
        <v>20</v>
      </c>
      <c r="H563">
        <v>198</v>
      </c>
      <c r="I563" s="7">
        <f>IFERROR(E563/H563,0)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16"/>
        <v>40833.208333333336</v>
      </c>
      <c r="O563" s="8">
        <f t="shared" si="17"/>
        <v>40835.208333333336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>E564/D564</f>
        <v>0.12818181818181817</v>
      </c>
      <c r="G564" t="s">
        <v>14</v>
      </c>
      <c r="H564">
        <v>26</v>
      </c>
      <c r="I564" s="7">
        <f>IFERROR(E564/H564,0)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16"/>
        <v>43536.208333333328</v>
      </c>
      <c r="O564" s="8">
        <f t="shared" si="17"/>
        <v>43538.208333333328</v>
      </c>
      <c r="P564" t="b">
        <v>0</v>
      </c>
      <c r="Q564" t="b">
        <v>0</v>
      </c>
      <c r="R564" t="s">
        <v>23</v>
      </c>
      <c r="S564" t="s">
        <v>2037</v>
      </c>
      <c r="T564" t="s">
        <v>2038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>E565/D565</f>
        <v>1.3802702702702703</v>
      </c>
      <c r="G565" t="s">
        <v>20</v>
      </c>
      <c r="H565">
        <v>85</v>
      </c>
      <c r="I565" s="7">
        <f>IFERROR(E565/H565,0)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16"/>
        <v>43417.25</v>
      </c>
      <c r="O565" s="8">
        <f t="shared" si="17"/>
        <v>43437.25</v>
      </c>
      <c r="P565" t="b">
        <v>0</v>
      </c>
      <c r="Q565" t="b">
        <v>0</v>
      </c>
      <c r="R565" t="s">
        <v>42</v>
      </c>
      <c r="S565" t="s">
        <v>2036</v>
      </c>
      <c r="T565" t="s">
        <v>2035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>E566/D566</f>
        <v>0.83813278008298753</v>
      </c>
      <c r="G566" t="s">
        <v>14</v>
      </c>
      <c r="H566">
        <v>1790</v>
      </c>
      <c r="I566" s="7">
        <f>IFERROR(E566/H566,0)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16"/>
        <v>42078.208333333328</v>
      </c>
      <c r="O566" s="8">
        <f t="shared" si="17"/>
        <v>42086.208333333328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>E567/D567</f>
        <v>2.0460063224446787</v>
      </c>
      <c r="G567" t="s">
        <v>20</v>
      </c>
      <c r="H567">
        <v>3596</v>
      </c>
      <c r="I567" s="7">
        <f>IFERROR(E567/H567,0)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16"/>
        <v>40862.25</v>
      </c>
      <c r="O567" s="8">
        <f t="shared" si="17"/>
        <v>40882.25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>E568/D568</f>
        <v>0.44344086021505374</v>
      </c>
      <c r="G568" t="s">
        <v>14</v>
      </c>
      <c r="H568">
        <v>37</v>
      </c>
      <c r="I568" s="7">
        <f>IFERROR(E568/H568,0)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16"/>
        <v>42424.25</v>
      </c>
      <c r="O568" s="8">
        <f t="shared" si="17"/>
        <v>42447.208333333328</v>
      </c>
      <c r="P568" t="b">
        <v>0</v>
      </c>
      <c r="Q568" t="b">
        <v>1</v>
      </c>
      <c r="R568" t="s">
        <v>50</v>
      </c>
      <c r="S568" t="s">
        <v>2037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>E569/D569</f>
        <v>2.1860294117647059</v>
      </c>
      <c r="G569" t="s">
        <v>20</v>
      </c>
      <c r="H569">
        <v>244</v>
      </c>
      <c r="I569" s="7">
        <f>IFERROR(E569/H569,0)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16"/>
        <v>41830.208333333336</v>
      </c>
      <c r="O569" s="8">
        <f t="shared" si="17"/>
        <v>41832.208333333336</v>
      </c>
      <c r="P569" t="b">
        <v>0</v>
      </c>
      <c r="Q569" t="b">
        <v>0</v>
      </c>
      <c r="R569" t="s">
        <v>23</v>
      </c>
      <c r="S569" t="s">
        <v>2037</v>
      </c>
      <c r="T569" t="s">
        <v>2038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>E570/D570</f>
        <v>1.8603314917127072</v>
      </c>
      <c r="G570" t="s">
        <v>20</v>
      </c>
      <c r="H570">
        <v>5180</v>
      </c>
      <c r="I570" s="7">
        <f>IFERROR(E570/H570,0)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16"/>
        <v>40374.208333333336</v>
      </c>
      <c r="O570" s="8">
        <f t="shared" si="17"/>
        <v>40419.208333333336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>E571/D571</f>
        <v>2.3733830845771142</v>
      </c>
      <c r="G571" t="s">
        <v>20</v>
      </c>
      <c r="H571">
        <v>589</v>
      </c>
      <c r="I571" s="7">
        <f>IFERROR(E571/H571,0)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16"/>
        <v>40554.25</v>
      </c>
      <c r="O571" s="8">
        <f t="shared" si="17"/>
        <v>40566.25</v>
      </c>
      <c r="P571" t="b">
        <v>0</v>
      </c>
      <c r="Q571" t="b">
        <v>0</v>
      </c>
      <c r="R571" t="s">
        <v>71</v>
      </c>
      <c r="S571" t="s">
        <v>2036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>E572/D572</f>
        <v>3.0565384615384614</v>
      </c>
      <c r="G572" t="s">
        <v>20</v>
      </c>
      <c r="H572">
        <v>2725</v>
      </c>
      <c r="I572" s="7">
        <f>IFERROR(E572/H572,0)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16"/>
        <v>41993.25</v>
      </c>
      <c r="O572" s="8">
        <f t="shared" si="17"/>
        <v>41999.25</v>
      </c>
      <c r="P572" t="b">
        <v>0</v>
      </c>
      <c r="Q572" t="b">
        <v>1</v>
      </c>
      <c r="R572" t="s">
        <v>23</v>
      </c>
      <c r="S572" t="s">
        <v>2037</v>
      </c>
      <c r="T572" t="s">
        <v>2038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>E573/D573</f>
        <v>0.94142857142857139</v>
      </c>
      <c r="G573" t="s">
        <v>14</v>
      </c>
      <c r="H573">
        <v>35</v>
      </c>
      <c r="I573" s="7">
        <f>IFERROR(E573/H573,0)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16"/>
        <v>42174.208333333328</v>
      </c>
      <c r="O573" s="8">
        <f t="shared" si="17"/>
        <v>42221.208333333328</v>
      </c>
      <c r="P573" t="b">
        <v>0</v>
      </c>
      <c r="Q573" t="b">
        <v>0</v>
      </c>
      <c r="R573" t="s">
        <v>100</v>
      </c>
      <c r="S573" t="s">
        <v>2036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>E574/D574</f>
        <v>0.54400000000000004</v>
      </c>
      <c r="G574" t="s">
        <v>74</v>
      </c>
      <c r="H574">
        <v>94</v>
      </c>
      <c r="I574" s="7">
        <f>IFERROR(E574/H574,0)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16"/>
        <v>42275.208333333328</v>
      </c>
      <c r="O574" s="8">
        <f t="shared" si="17"/>
        <v>42291.208333333328</v>
      </c>
      <c r="P574" t="b">
        <v>0</v>
      </c>
      <c r="Q574" t="b">
        <v>1</v>
      </c>
      <c r="R574" t="s">
        <v>23</v>
      </c>
      <c r="S574" t="s">
        <v>2037</v>
      </c>
      <c r="T574" t="s">
        <v>2038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>E575/D575</f>
        <v>1.1188059701492536</v>
      </c>
      <c r="G575" t="s">
        <v>20</v>
      </c>
      <c r="H575">
        <v>300</v>
      </c>
      <c r="I575" s="7">
        <f>IFERROR(E575/H575,0)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16"/>
        <v>41761.208333333336</v>
      </c>
      <c r="O575" s="8">
        <f t="shared" si="17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>E576/D576</f>
        <v>3.6914814814814814</v>
      </c>
      <c r="G576" t="s">
        <v>20</v>
      </c>
      <c r="H576">
        <v>144</v>
      </c>
      <c r="I576" s="7">
        <f>IFERROR(E576/H576,0)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16"/>
        <v>43806.25</v>
      </c>
      <c r="O576" s="8">
        <f t="shared" si="17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>E577/D577</f>
        <v>0.62930372148859548</v>
      </c>
      <c r="G577" t="s">
        <v>14</v>
      </c>
      <c r="H577">
        <v>558</v>
      </c>
      <c r="I577" s="7">
        <f>IFERROR(E577/H577,0)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16"/>
        <v>41779.208333333336</v>
      </c>
      <c r="O577" s="8">
        <f t="shared" si="17"/>
        <v>41782.208333333336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>E578/D578</f>
        <v>0.6492783505154639</v>
      </c>
      <c r="G578" t="s">
        <v>14</v>
      </c>
      <c r="H578">
        <v>64</v>
      </c>
      <c r="I578" s="7">
        <f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16"/>
        <v>43040.208333333328</v>
      </c>
      <c r="O578" s="8">
        <f t="shared" si="17"/>
        <v>43057.25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>E579/D579</f>
        <v>0.18853658536585366</v>
      </c>
      <c r="G579" t="s">
        <v>74</v>
      </c>
      <c r="H579">
        <v>37</v>
      </c>
      <c r="I579" s="7">
        <f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18">(((L579/60)/60)/24)+DATE(1970,1,1)</f>
        <v>40613.25</v>
      </c>
      <c r="O579" s="8">
        <f t="shared" ref="O579:O642" si="1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2037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>E580/D580</f>
        <v>0.1675440414507772</v>
      </c>
      <c r="G580" t="s">
        <v>14</v>
      </c>
      <c r="H580">
        <v>245</v>
      </c>
      <c r="I580" s="7">
        <f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18"/>
        <v>40878.25</v>
      </c>
      <c r="O580" s="8">
        <f t="shared" si="19"/>
        <v>40881.25</v>
      </c>
      <c r="P580" t="b">
        <v>0</v>
      </c>
      <c r="Q580" t="b">
        <v>0</v>
      </c>
      <c r="R580" t="s">
        <v>474</v>
      </c>
      <c r="S580" t="s">
        <v>2036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>E581/D581</f>
        <v>1.0111290322580646</v>
      </c>
      <c r="G581" t="s">
        <v>20</v>
      </c>
      <c r="H581">
        <v>87</v>
      </c>
      <c r="I581" s="7">
        <f>IFERROR(E581/H581,0)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18"/>
        <v>40762.208333333336</v>
      </c>
      <c r="O581" s="8">
        <f t="shared" si="19"/>
        <v>40774.208333333336</v>
      </c>
      <c r="P581" t="b">
        <v>0</v>
      </c>
      <c r="Q581" t="b">
        <v>0</v>
      </c>
      <c r="R581" t="s">
        <v>159</v>
      </c>
      <c r="S581" t="s">
        <v>2037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>E582/D582</f>
        <v>3.4150228310502282</v>
      </c>
      <c r="G582" t="s">
        <v>20</v>
      </c>
      <c r="H582">
        <v>3116</v>
      </c>
      <c r="I582" s="7">
        <f>IFERROR(E582/H582,0)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18"/>
        <v>41696.25</v>
      </c>
      <c r="O582" s="8">
        <f t="shared" si="19"/>
        <v>41704.25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>E583/D583</f>
        <v>0.64016666666666666</v>
      </c>
      <c r="G583" t="s">
        <v>14</v>
      </c>
      <c r="H583">
        <v>71</v>
      </c>
      <c r="I583" s="7">
        <f>IFERROR(E583/H583,0)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18"/>
        <v>40662.208333333336</v>
      </c>
      <c r="O583" s="8">
        <f t="shared" si="19"/>
        <v>40677.208333333336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>E584/D584</f>
        <v>0.5208045977011494</v>
      </c>
      <c r="G584" t="s">
        <v>14</v>
      </c>
      <c r="H584">
        <v>42</v>
      </c>
      <c r="I584" s="7">
        <f>IFERROR(E584/H584,0)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18"/>
        <v>42165.208333333328</v>
      </c>
      <c r="O584" s="8">
        <f t="shared" si="1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>E585/D585</f>
        <v>3.2240211640211642</v>
      </c>
      <c r="G585" t="s">
        <v>20</v>
      </c>
      <c r="H585">
        <v>909</v>
      </c>
      <c r="I585" s="7">
        <f>IFERROR(E585/H585,0)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18"/>
        <v>40959.25</v>
      </c>
      <c r="O585" s="8">
        <f t="shared" si="19"/>
        <v>40976.25</v>
      </c>
      <c r="P585" t="b">
        <v>0</v>
      </c>
      <c r="Q585" t="b">
        <v>0</v>
      </c>
      <c r="R585" t="s">
        <v>42</v>
      </c>
      <c r="S585" t="s">
        <v>2036</v>
      </c>
      <c r="T585" t="s">
        <v>2035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>E586/D586</f>
        <v>1.1950810185185186</v>
      </c>
      <c r="G586" t="s">
        <v>20</v>
      </c>
      <c r="H586">
        <v>1613</v>
      </c>
      <c r="I586" s="7">
        <f>IFERROR(E586/H586,0)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18"/>
        <v>41024.208333333336</v>
      </c>
      <c r="O586" s="8">
        <f t="shared" si="19"/>
        <v>41038.208333333336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>E587/D587</f>
        <v>1.4679775280898877</v>
      </c>
      <c r="G587" t="s">
        <v>20</v>
      </c>
      <c r="H587">
        <v>136</v>
      </c>
      <c r="I587" s="7">
        <f>IFERROR(E587/H587,0)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18"/>
        <v>40255.208333333336</v>
      </c>
      <c r="O587" s="8">
        <f t="shared" si="1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>E588/D588</f>
        <v>9.5057142857142853</v>
      </c>
      <c r="G588" t="s">
        <v>20</v>
      </c>
      <c r="H588">
        <v>130</v>
      </c>
      <c r="I588" s="7">
        <f>IFERROR(E588/H588,0)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18"/>
        <v>40499.25</v>
      </c>
      <c r="O588" s="8">
        <f t="shared" si="19"/>
        <v>40518.25</v>
      </c>
      <c r="P588" t="b">
        <v>0</v>
      </c>
      <c r="Q588" t="b">
        <v>0</v>
      </c>
      <c r="R588" t="s">
        <v>23</v>
      </c>
      <c r="S588" t="s">
        <v>2037</v>
      </c>
      <c r="T588" t="s">
        <v>2038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>E589/D589</f>
        <v>0.72893617021276591</v>
      </c>
      <c r="G589" t="s">
        <v>14</v>
      </c>
      <c r="H589">
        <v>156</v>
      </c>
      <c r="I589" s="7">
        <f>IFERROR(E589/H589,0)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18"/>
        <v>43484.25</v>
      </c>
      <c r="O589" s="8">
        <f t="shared" si="1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>E590/D590</f>
        <v>0.7900824873096447</v>
      </c>
      <c r="G590" t="s">
        <v>14</v>
      </c>
      <c r="H590">
        <v>1368</v>
      </c>
      <c r="I590" s="7">
        <f>IFERROR(E590/H590,0)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18"/>
        <v>40262.208333333336</v>
      </c>
      <c r="O590" s="8">
        <f t="shared" si="19"/>
        <v>40293.208333333336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>E591/D591</f>
        <v>0.64721518987341775</v>
      </c>
      <c r="G591" t="s">
        <v>14</v>
      </c>
      <c r="H591">
        <v>102</v>
      </c>
      <c r="I591" s="7">
        <f>IFERROR(E591/H591,0)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18"/>
        <v>42190.208333333328</v>
      </c>
      <c r="O591" s="8">
        <f t="shared" si="19"/>
        <v>42197.208333333328</v>
      </c>
      <c r="P591" t="b">
        <v>0</v>
      </c>
      <c r="Q591" t="b">
        <v>0</v>
      </c>
      <c r="R591" t="s">
        <v>42</v>
      </c>
      <c r="S591" t="s">
        <v>2036</v>
      </c>
      <c r="T591" t="s">
        <v>2035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>E592/D592</f>
        <v>0.82028169014084507</v>
      </c>
      <c r="G592" t="s">
        <v>14</v>
      </c>
      <c r="H592">
        <v>86</v>
      </c>
      <c r="I592" s="7">
        <f>IFERROR(E592/H592,0)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18"/>
        <v>41994.25</v>
      </c>
      <c r="O592" s="8">
        <f t="shared" si="1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>E593/D593</f>
        <v>10.376666666666667</v>
      </c>
      <c r="G593" t="s">
        <v>20</v>
      </c>
      <c r="H593">
        <v>102</v>
      </c>
      <c r="I593" s="7">
        <f>IFERROR(E593/H593,0)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18"/>
        <v>40373.208333333336</v>
      </c>
      <c r="O593" s="8">
        <f t="shared" si="1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>E594/D594</f>
        <v>0.12910076530612244</v>
      </c>
      <c r="G594" t="s">
        <v>14</v>
      </c>
      <c r="H594">
        <v>253</v>
      </c>
      <c r="I594" s="7">
        <f>IFERROR(E594/H594,0)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18"/>
        <v>41789.208333333336</v>
      </c>
      <c r="O594" s="8">
        <f t="shared" si="19"/>
        <v>41798.208333333336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>E595/D595</f>
        <v>1.5484210526315789</v>
      </c>
      <c r="G595" t="s">
        <v>20</v>
      </c>
      <c r="H595">
        <v>4006</v>
      </c>
      <c r="I595" s="7">
        <f>IFERROR(E595/H595,0)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18"/>
        <v>41724.208333333336</v>
      </c>
      <c r="O595" s="8">
        <f t="shared" si="19"/>
        <v>41737.208333333336</v>
      </c>
      <c r="P595" t="b">
        <v>0</v>
      </c>
      <c r="Q595" t="b">
        <v>0</v>
      </c>
      <c r="R595" t="s">
        <v>71</v>
      </c>
      <c r="S595" t="s">
        <v>2036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>E596/D596</f>
        <v>7.0991735537190084E-2</v>
      </c>
      <c r="G596" t="s">
        <v>14</v>
      </c>
      <c r="H596">
        <v>157</v>
      </c>
      <c r="I596" s="7">
        <f>IFERROR(E596/H596,0)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18"/>
        <v>42548.208333333328</v>
      </c>
      <c r="O596" s="8">
        <f t="shared" si="19"/>
        <v>42551.208333333328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>E597/D597</f>
        <v>2.0852773826458035</v>
      </c>
      <c r="G597" t="s">
        <v>20</v>
      </c>
      <c r="H597">
        <v>1629</v>
      </c>
      <c r="I597" s="7">
        <f>IFERROR(E597/H597,0)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18"/>
        <v>40253.208333333336</v>
      </c>
      <c r="O597" s="8">
        <f t="shared" si="19"/>
        <v>40274.208333333336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>E598/D598</f>
        <v>0.99683544303797467</v>
      </c>
      <c r="G598" t="s">
        <v>14</v>
      </c>
      <c r="H598">
        <v>183</v>
      </c>
      <c r="I598" s="7">
        <f>IFERROR(E598/H598,0)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18"/>
        <v>42434.25</v>
      </c>
      <c r="O598" s="8">
        <f t="shared" si="19"/>
        <v>42441.25</v>
      </c>
      <c r="P598" t="b">
        <v>0</v>
      </c>
      <c r="Q598" t="b">
        <v>1</v>
      </c>
      <c r="R598" t="s">
        <v>53</v>
      </c>
      <c r="S598" t="s">
        <v>2036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>E599/D599</f>
        <v>2.0159756097560977</v>
      </c>
      <c r="G599" t="s">
        <v>20</v>
      </c>
      <c r="H599">
        <v>2188</v>
      </c>
      <c r="I599" s="7">
        <f>IFERROR(E599/H599,0)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18"/>
        <v>43786.25</v>
      </c>
      <c r="O599" s="8">
        <f t="shared" si="19"/>
        <v>43804.25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>E600/D600</f>
        <v>1.6209032258064515</v>
      </c>
      <c r="G600" t="s">
        <v>20</v>
      </c>
      <c r="H600">
        <v>2409</v>
      </c>
      <c r="I600" s="7">
        <f>IFERROR(E600/H600,0)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18"/>
        <v>40344.208333333336</v>
      </c>
      <c r="O600" s="8">
        <f t="shared" si="19"/>
        <v>40373.208333333336</v>
      </c>
      <c r="P600" t="b">
        <v>0</v>
      </c>
      <c r="Q600" t="b">
        <v>0</v>
      </c>
      <c r="R600" t="s">
        <v>23</v>
      </c>
      <c r="S600" t="s">
        <v>2037</v>
      </c>
      <c r="T600" t="s">
        <v>2038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>E601/D601</f>
        <v>3.6436208125445471E-2</v>
      </c>
      <c r="G601" t="s">
        <v>14</v>
      </c>
      <c r="H601">
        <v>82</v>
      </c>
      <c r="I601" s="7">
        <f>IFERROR(E601/H601,0)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18"/>
        <v>42047.25</v>
      </c>
      <c r="O601" s="8">
        <f t="shared" si="19"/>
        <v>42055.25</v>
      </c>
      <c r="P601" t="b">
        <v>0</v>
      </c>
      <c r="Q601" t="b">
        <v>0</v>
      </c>
      <c r="R601" t="s">
        <v>42</v>
      </c>
      <c r="S601" t="s">
        <v>2036</v>
      </c>
      <c r="T601" t="s">
        <v>2035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>E602/D602</f>
        <v>0.05</v>
      </c>
      <c r="G602" t="s">
        <v>14</v>
      </c>
      <c r="H602">
        <v>1</v>
      </c>
      <c r="I602" s="7">
        <f>IFERROR(E602/H602,0)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18"/>
        <v>41485.208333333336</v>
      </c>
      <c r="O602" s="8">
        <f t="shared" si="1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>E603/D603</f>
        <v>2.0663492063492064</v>
      </c>
      <c r="G603" t="s">
        <v>20</v>
      </c>
      <c r="H603">
        <v>194</v>
      </c>
      <c r="I603" s="7">
        <f>IFERROR(E603/H603,0)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18"/>
        <v>41789.208333333336</v>
      </c>
      <c r="O603" s="8">
        <f t="shared" si="19"/>
        <v>41806.208333333336</v>
      </c>
      <c r="P603" t="b">
        <v>1</v>
      </c>
      <c r="Q603" t="b">
        <v>0</v>
      </c>
      <c r="R603" t="s">
        <v>65</v>
      </c>
      <c r="S603" t="s">
        <v>2039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>E604/D604</f>
        <v>1.2823628691983122</v>
      </c>
      <c r="G604" t="s">
        <v>20</v>
      </c>
      <c r="H604">
        <v>1140</v>
      </c>
      <c r="I604" s="7">
        <f>IFERROR(E604/H604,0)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18"/>
        <v>42160.208333333328</v>
      </c>
      <c r="O604" s="8">
        <f t="shared" si="19"/>
        <v>42171.208333333328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>E605/D605</f>
        <v>1.1966037735849056</v>
      </c>
      <c r="G605" t="s">
        <v>20</v>
      </c>
      <c r="H605">
        <v>102</v>
      </c>
      <c r="I605" s="7">
        <f>IFERROR(E605/H605,0)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18"/>
        <v>43573.208333333328</v>
      </c>
      <c r="O605" s="8">
        <f t="shared" si="19"/>
        <v>43600.208333333328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>E606/D606</f>
        <v>1.7073055242390078</v>
      </c>
      <c r="G606" t="s">
        <v>20</v>
      </c>
      <c r="H606">
        <v>2857</v>
      </c>
      <c r="I606" s="7">
        <f>IFERROR(E606/H606,0)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18"/>
        <v>40565.25</v>
      </c>
      <c r="O606" s="8">
        <f t="shared" si="19"/>
        <v>40586.25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>E607/D607</f>
        <v>1.8721212121212121</v>
      </c>
      <c r="G607" t="s">
        <v>20</v>
      </c>
      <c r="H607">
        <v>107</v>
      </c>
      <c r="I607" s="7">
        <f>IFERROR(E607/H607,0)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18"/>
        <v>42280.208333333328</v>
      </c>
      <c r="O607" s="8">
        <f t="shared" si="1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>E608/D608</f>
        <v>1.8838235294117647</v>
      </c>
      <c r="G608" t="s">
        <v>20</v>
      </c>
      <c r="H608">
        <v>160</v>
      </c>
      <c r="I608" s="7">
        <f>IFERROR(E608/H608,0)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18"/>
        <v>42436.25</v>
      </c>
      <c r="O608" s="8">
        <f t="shared" si="19"/>
        <v>42447.208333333328</v>
      </c>
      <c r="P608" t="b">
        <v>0</v>
      </c>
      <c r="Q608" t="b">
        <v>0</v>
      </c>
      <c r="R608" t="s">
        <v>23</v>
      </c>
      <c r="S608" t="s">
        <v>2037</v>
      </c>
      <c r="T608" t="s">
        <v>2038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>E609/D609</f>
        <v>1.3129869186046512</v>
      </c>
      <c r="G609" t="s">
        <v>20</v>
      </c>
      <c r="H609">
        <v>2230</v>
      </c>
      <c r="I609" s="7">
        <f>IFERROR(E609/H609,0)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18"/>
        <v>41721.208333333336</v>
      </c>
      <c r="O609" s="8">
        <f t="shared" si="1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>E610/D610</f>
        <v>2.8397435897435899</v>
      </c>
      <c r="G610" t="s">
        <v>20</v>
      </c>
      <c r="H610">
        <v>316</v>
      </c>
      <c r="I610" s="7">
        <f>IFERROR(E610/H610,0)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18"/>
        <v>43530.25</v>
      </c>
      <c r="O610" s="8">
        <f t="shared" si="19"/>
        <v>43534.25</v>
      </c>
      <c r="P610" t="b">
        <v>0</v>
      </c>
      <c r="Q610" t="b">
        <v>1</v>
      </c>
      <c r="R610" t="s">
        <v>159</v>
      </c>
      <c r="S610" t="s">
        <v>2037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>E611/D611</f>
        <v>1.2041999999999999</v>
      </c>
      <c r="G611" t="s">
        <v>20</v>
      </c>
      <c r="H611">
        <v>117</v>
      </c>
      <c r="I611" s="7">
        <f>IFERROR(E611/H611,0)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18"/>
        <v>43481.25</v>
      </c>
      <c r="O611" s="8">
        <f t="shared" si="19"/>
        <v>43498.25</v>
      </c>
      <c r="P611" t="b">
        <v>0</v>
      </c>
      <c r="Q611" t="b">
        <v>0</v>
      </c>
      <c r="R611" t="s">
        <v>474</v>
      </c>
      <c r="S611" t="s">
        <v>2036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>E612/D612</f>
        <v>4.1905607476635511</v>
      </c>
      <c r="G612" t="s">
        <v>20</v>
      </c>
      <c r="H612">
        <v>6406</v>
      </c>
      <c r="I612" s="7">
        <f>IFERROR(E612/H612,0)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18"/>
        <v>41259.25</v>
      </c>
      <c r="O612" s="8">
        <f t="shared" si="19"/>
        <v>41273.25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>E613/D613</f>
        <v>0.13853658536585367</v>
      </c>
      <c r="G613" t="s">
        <v>74</v>
      </c>
      <c r="H613">
        <v>15</v>
      </c>
      <c r="I613" s="7">
        <f>IFERROR(E613/H613,0)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18"/>
        <v>41480.208333333336</v>
      </c>
      <c r="O613" s="8">
        <f t="shared" si="19"/>
        <v>41492.208333333336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>E614/D614</f>
        <v>1.3943548387096774</v>
      </c>
      <c r="G614" t="s">
        <v>20</v>
      </c>
      <c r="H614">
        <v>192</v>
      </c>
      <c r="I614" s="7">
        <f>IFERROR(E614/H614,0)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18"/>
        <v>40474.208333333336</v>
      </c>
      <c r="O614" s="8">
        <f t="shared" si="19"/>
        <v>40497.25</v>
      </c>
      <c r="P614" t="b">
        <v>0</v>
      </c>
      <c r="Q614" t="b">
        <v>0</v>
      </c>
      <c r="R614" t="s">
        <v>50</v>
      </c>
      <c r="S614" t="s">
        <v>2037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>E615/D615</f>
        <v>1.74</v>
      </c>
      <c r="G615" t="s">
        <v>20</v>
      </c>
      <c r="H615">
        <v>26</v>
      </c>
      <c r="I615" s="7">
        <f>IFERROR(E615/H615,0)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18"/>
        <v>42973.208333333328</v>
      </c>
      <c r="O615" s="8">
        <f t="shared" si="19"/>
        <v>42982.208333333328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>E616/D616</f>
        <v>1.5549056603773586</v>
      </c>
      <c r="G616" t="s">
        <v>20</v>
      </c>
      <c r="H616">
        <v>723</v>
      </c>
      <c r="I616" s="7">
        <f>IFERROR(E616/H616,0)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18"/>
        <v>42746.25</v>
      </c>
      <c r="O616" s="8">
        <f t="shared" si="19"/>
        <v>42764.25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>E617/D617</f>
        <v>1.7044705882352942</v>
      </c>
      <c r="G617" t="s">
        <v>20</v>
      </c>
      <c r="H617">
        <v>170</v>
      </c>
      <c r="I617" s="7">
        <f>IFERROR(E617/H617,0)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18"/>
        <v>42489.208333333328</v>
      </c>
      <c r="O617" s="8">
        <f t="shared" si="19"/>
        <v>42499.208333333328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>E618/D618</f>
        <v>1.8951562500000001</v>
      </c>
      <c r="G618" t="s">
        <v>20</v>
      </c>
      <c r="H618">
        <v>238</v>
      </c>
      <c r="I618" s="7">
        <f>IFERROR(E618/H618,0)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18"/>
        <v>41537.208333333336</v>
      </c>
      <c r="O618" s="8">
        <f t="shared" si="19"/>
        <v>41538.208333333336</v>
      </c>
      <c r="P618" t="b">
        <v>0</v>
      </c>
      <c r="Q618" t="b">
        <v>1</v>
      </c>
      <c r="R618" t="s">
        <v>60</v>
      </c>
      <c r="S618" t="s">
        <v>2037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>E619/D619</f>
        <v>2.4971428571428573</v>
      </c>
      <c r="G619" t="s">
        <v>20</v>
      </c>
      <c r="H619">
        <v>55</v>
      </c>
      <c r="I619" s="7">
        <f>IFERROR(E619/H619,0)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18"/>
        <v>41794.208333333336</v>
      </c>
      <c r="O619" s="8">
        <f t="shared" si="19"/>
        <v>41804.208333333336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>E620/D620</f>
        <v>0.48860523665659616</v>
      </c>
      <c r="G620" t="s">
        <v>14</v>
      </c>
      <c r="H620">
        <v>1198</v>
      </c>
      <c r="I620" s="7">
        <f>IFERROR(E620/H620,0)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18"/>
        <v>41396.208333333336</v>
      </c>
      <c r="O620" s="8">
        <f t="shared" si="1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>E621/D621</f>
        <v>0.28461970393057684</v>
      </c>
      <c r="G621" t="s">
        <v>14</v>
      </c>
      <c r="H621">
        <v>648</v>
      </c>
      <c r="I621" s="7">
        <f>IFERROR(E621/H621,0)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18"/>
        <v>40669.208333333336</v>
      </c>
      <c r="O621" s="8">
        <f t="shared" si="19"/>
        <v>40670.208333333336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>E622/D622</f>
        <v>2.6802325581395348</v>
      </c>
      <c r="G622" t="s">
        <v>20</v>
      </c>
      <c r="H622">
        <v>128</v>
      </c>
      <c r="I622" s="7">
        <f>IFERROR(E622/H622,0)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18"/>
        <v>42559.208333333328</v>
      </c>
      <c r="O622" s="8">
        <f t="shared" si="1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>E623/D623</f>
        <v>6.1980078125000002</v>
      </c>
      <c r="G623" t="s">
        <v>20</v>
      </c>
      <c r="H623">
        <v>2144</v>
      </c>
      <c r="I623" s="7">
        <f>IFERROR(E623/H623,0)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18"/>
        <v>42626.208333333328</v>
      </c>
      <c r="O623" s="8">
        <f t="shared" si="19"/>
        <v>42631.208333333328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>E624/D624</f>
        <v>3.1301587301587303E-2</v>
      </c>
      <c r="G624" t="s">
        <v>14</v>
      </c>
      <c r="H624">
        <v>64</v>
      </c>
      <c r="I624" s="7">
        <f>IFERROR(E624/H624,0)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18"/>
        <v>43205.208333333328</v>
      </c>
      <c r="O624" s="8">
        <f t="shared" si="19"/>
        <v>43231.208333333328</v>
      </c>
      <c r="P624" t="b">
        <v>0</v>
      </c>
      <c r="Q624" t="b">
        <v>0</v>
      </c>
      <c r="R624" t="s">
        <v>60</v>
      </c>
      <c r="S624" t="s">
        <v>2037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>E625/D625</f>
        <v>1.5992152704135738</v>
      </c>
      <c r="G625" t="s">
        <v>20</v>
      </c>
      <c r="H625">
        <v>2693</v>
      </c>
      <c r="I625" s="7">
        <f>IFERROR(E625/H625,0)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18"/>
        <v>42201.208333333328</v>
      </c>
      <c r="O625" s="8">
        <f t="shared" si="19"/>
        <v>42206.208333333328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>E626/D626</f>
        <v>2.793921568627451</v>
      </c>
      <c r="G626" t="s">
        <v>20</v>
      </c>
      <c r="H626">
        <v>432</v>
      </c>
      <c r="I626" s="7">
        <f>IFERROR(E626/H626,0)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18"/>
        <v>42029.25</v>
      </c>
      <c r="O626" s="8">
        <f t="shared" si="1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>E627/D627</f>
        <v>0.77373333333333338</v>
      </c>
      <c r="G627" t="s">
        <v>14</v>
      </c>
      <c r="H627">
        <v>62</v>
      </c>
      <c r="I627" s="7">
        <f>IFERROR(E627/H627,0)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18"/>
        <v>43857.25</v>
      </c>
      <c r="O627" s="8">
        <f t="shared" si="19"/>
        <v>43871.25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>E628/D628</f>
        <v>2.0632812500000002</v>
      </c>
      <c r="G628" t="s">
        <v>20</v>
      </c>
      <c r="H628">
        <v>189</v>
      </c>
      <c r="I628" s="7">
        <f>IFERROR(E628/H628,0)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18"/>
        <v>40449.208333333336</v>
      </c>
      <c r="O628" s="8">
        <f t="shared" si="19"/>
        <v>40458.208333333336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>E629/D629</f>
        <v>6.9424999999999999</v>
      </c>
      <c r="G629" t="s">
        <v>20</v>
      </c>
      <c r="H629">
        <v>154</v>
      </c>
      <c r="I629" s="7">
        <f>IFERROR(E629/H629,0)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18"/>
        <v>40345.208333333336</v>
      </c>
      <c r="O629" s="8">
        <f t="shared" si="1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>E630/D630</f>
        <v>1.5178947368421052</v>
      </c>
      <c r="G630" t="s">
        <v>20</v>
      </c>
      <c r="H630">
        <v>96</v>
      </c>
      <c r="I630" s="7">
        <f>IFERROR(E630/H630,0)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18"/>
        <v>40455.208333333336</v>
      </c>
      <c r="O630" s="8">
        <f t="shared" si="19"/>
        <v>40458.208333333336</v>
      </c>
      <c r="P630" t="b">
        <v>0</v>
      </c>
      <c r="Q630" t="b">
        <v>0</v>
      </c>
      <c r="R630" t="s">
        <v>60</v>
      </c>
      <c r="S630" t="s">
        <v>2037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>E631/D631</f>
        <v>0.64582072176949945</v>
      </c>
      <c r="G631" t="s">
        <v>14</v>
      </c>
      <c r="H631">
        <v>750</v>
      </c>
      <c r="I631" s="7">
        <f>IFERROR(E631/H631,0)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18"/>
        <v>42557.208333333328</v>
      </c>
      <c r="O631" s="8">
        <f t="shared" si="19"/>
        <v>42559.208333333328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>E632/D632</f>
        <v>0.62873684210526315</v>
      </c>
      <c r="G632" t="s">
        <v>74</v>
      </c>
      <c r="H632">
        <v>87</v>
      </c>
      <c r="I632" s="7">
        <f>IFERROR(E632/H632,0)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18"/>
        <v>43586.208333333328</v>
      </c>
      <c r="O632" s="8">
        <f t="shared" si="19"/>
        <v>43597.208333333328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>E633/D633</f>
        <v>3.1039864864864866</v>
      </c>
      <c r="G633" t="s">
        <v>20</v>
      </c>
      <c r="H633">
        <v>3063</v>
      </c>
      <c r="I633" s="7">
        <f>IFERROR(E633/H633,0)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18"/>
        <v>43550.208333333328</v>
      </c>
      <c r="O633" s="8">
        <f t="shared" si="19"/>
        <v>43554.208333333328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>E634/D634</f>
        <v>0.42859916782246882</v>
      </c>
      <c r="G634" t="s">
        <v>47</v>
      </c>
      <c r="H634">
        <v>278</v>
      </c>
      <c r="I634" s="7">
        <f>IFERROR(E634/H634,0)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18"/>
        <v>41945.208333333336</v>
      </c>
      <c r="O634" s="8">
        <f t="shared" si="19"/>
        <v>41963.25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>E635/D635</f>
        <v>0.83119402985074631</v>
      </c>
      <c r="G635" t="s">
        <v>14</v>
      </c>
      <c r="H635">
        <v>105</v>
      </c>
      <c r="I635" s="7">
        <f>IFERROR(E635/H635,0)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18"/>
        <v>42315.25</v>
      </c>
      <c r="O635" s="8">
        <f t="shared" si="19"/>
        <v>42319.25</v>
      </c>
      <c r="P635" t="b">
        <v>0</v>
      </c>
      <c r="Q635" t="b">
        <v>0</v>
      </c>
      <c r="R635" t="s">
        <v>71</v>
      </c>
      <c r="S635" t="s">
        <v>2036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>E636/D636</f>
        <v>0.78531302876480547</v>
      </c>
      <c r="G636" t="s">
        <v>74</v>
      </c>
      <c r="H636">
        <v>1658</v>
      </c>
      <c r="I636" s="7">
        <f>IFERROR(E636/H636,0)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18"/>
        <v>42819.208333333328</v>
      </c>
      <c r="O636" s="8">
        <f t="shared" si="19"/>
        <v>42833.208333333328</v>
      </c>
      <c r="P636" t="b">
        <v>0</v>
      </c>
      <c r="Q636" t="b">
        <v>0</v>
      </c>
      <c r="R636" t="s">
        <v>269</v>
      </c>
      <c r="S636" t="s">
        <v>2036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>E637/D637</f>
        <v>1.1409352517985611</v>
      </c>
      <c r="G637" t="s">
        <v>20</v>
      </c>
      <c r="H637">
        <v>2266</v>
      </c>
      <c r="I637" s="7">
        <f>IFERROR(E637/H637,0)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18"/>
        <v>41314.25</v>
      </c>
      <c r="O637" s="8">
        <f t="shared" si="19"/>
        <v>41346.208333333336</v>
      </c>
      <c r="P637" t="b">
        <v>0</v>
      </c>
      <c r="Q637" t="b">
        <v>0</v>
      </c>
      <c r="R637" t="s">
        <v>269</v>
      </c>
      <c r="S637" t="s">
        <v>2036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>E638/D638</f>
        <v>0.64537683358624176</v>
      </c>
      <c r="G638" t="s">
        <v>14</v>
      </c>
      <c r="H638">
        <v>2604</v>
      </c>
      <c r="I638" s="7">
        <f>IFERROR(E638/H638,0)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18"/>
        <v>40926.25</v>
      </c>
      <c r="O638" s="8">
        <f t="shared" si="19"/>
        <v>40971.25</v>
      </c>
      <c r="P638" t="b">
        <v>0</v>
      </c>
      <c r="Q638" t="b">
        <v>1</v>
      </c>
      <c r="R638" t="s">
        <v>71</v>
      </c>
      <c r="S638" t="s">
        <v>2036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>E639/D639</f>
        <v>0.79411764705882348</v>
      </c>
      <c r="G639" t="s">
        <v>14</v>
      </c>
      <c r="H639">
        <v>65</v>
      </c>
      <c r="I639" s="7">
        <f>IFERROR(E639/H639,0)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18"/>
        <v>42688.25</v>
      </c>
      <c r="O639" s="8">
        <f t="shared" si="19"/>
        <v>42696.25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>E640/D640</f>
        <v>0.11419117647058824</v>
      </c>
      <c r="G640" t="s">
        <v>14</v>
      </c>
      <c r="H640">
        <v>94</v>
      </c>
      <c r="I640" s="7">
        <f>IFERROR(E640/H640,0)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18"/>
        <v>40386.208333333336</v>
      </c>
      <c r="O640" s="8">
        <f t="shared" si="19"/>
        <v>40398.208333333336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>E641/D641</f>
        <v>0.56186046511627907</v>
      </c>
      <c r="G641" t="s">
        <v>47</v>
      </c>
      <c r="H641">
        <v>45</v>
      </c>
      <c r="I641" s="7">
        <f>IFERROR(E641/H641,0)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18"/>
        <v>43309.208333333328</v>
      </c>
      <c r="O641" s="8">
        <f t="shared" si="19"/>
        <v>43309.208333333328</v>
      </c>
      <c r="P641" t="b">
        <v>0</v>
      </c>
      <c r="Q641" t="b">
        <v>1</v>
      </c>
      <c r="R641" t="s">
        <v>53</v>
      </c>
      <c r="S641" t="s">
        <v>2036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>E642/D642</f>
        <v>0.16501669449081802</v>
      </c>
      <c r="G642" t="s">
        <v>14</v>
      </c>
      <c r="H642">
        <v>257</v>
      </c>
      <c r="I642" s="7">
        <f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18"/>
        <v>42387.25</v>
      </c>
      <c r="O642" s="8">
        <f t="shared" si="19"/>
        <v>42390.25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>E643/D643</f>
        <v>1.1996808510638297</v>
      </c>
      <c r="G643" t="s">
        <v>20</v>
      </c>
      <c r="H643">
        <v>194</v>
      </c>
      <c r="I643" s="7">
        <f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20">(((L643/60)/60)/24)+DATE(1970,1,1)</f>
        <v>42786.25</v>
      </c>
      <c r="O643" s="8">
        <f t="shared" ref="O643:O706" si="2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>E644/D644</f>
        <v>1.4545652173913044</v>
      </c>
      <c r="G644" t="s">
        <v>20</v>
      </c>
      <c r="H644">
        <v>129</v>
      </c>
      <c r="I644" s="7">
        <f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20"/>
        <v>43451.25</v>
      </c>
      <c r="O644" s="8">
        <f t="shared" si="21"/>
        <v>43460.25</v>
      </c>
      <c r="P644" t="b">
        <v>0</v>
      </c>
      <c r="Q644" t="b">
        <v>0</v>
      </c>
      <c r="R644" t="s">
        <v>65</v>
      </c>
      <c r="S644" t="s">
        <v>2039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>E645/D645</f>
        <v>2.2138255033557046</v>
      </c>
      <c r="G645" t="s">
        <v>20</v>
      </c>
      <c r="H645">
        <v>375</v>
      </c>
      <c r="I645" s="7">
        <f>IFERROR(E645/H645,0)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20"/>
        <v>42795.25</v>
      </c>
      <c r="O645" s="8">
        <f t="shared" si="21"/>
        <v>42813.208333333328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>E646/D646</f>
        <v>0.48396694214876035</v>
      </c>
      <c r="G646" t="s">
        <v>14</v>
      </c>
      <c r="H646">
        <v>2928</v>
      </c>
      <c r="I646" s="7">
        <f>IFERROR(E646/H646,0)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20"/>
        <v>43452.25</v>
      </c>
      <c r="O646" s="8">
        <f t="shared" si="21"/>
        <v>43468.25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>E647/D647</f>
        <v>0.92911504424778757</v>
      </c>
      <c r="G647" t="s">
        <v>14</v>
      </c>
      <c r="H647">
        <v>4697</v>
      </c>
      <c r="I647" s="7">
        <f>IFERROR(E647/H647,0)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20"/>
        <v>43369.208333333328</v>
      </c>
      <c r="O647" s="8">
        <f t="shared" si="21"/>
        <v>43390.208333333328</v>
      </c>
      <c r="P647" t="b">
        <v>0</v>
      </c>
      <c r="Q647" t="b">
        <v>1</v>
      </c>
      <c r="R647" t="s">
        <v>23</v>
      </c>
      <c r="S647" t="s">
        <v>2037</v>
      </c>
      <c r="T647" t="s">
        <v>2038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>E648/D648</f>
        <v>0.88599797365754818</v>
      </c>
      <c r="G648" t="s">
        <v>14</v>
      </c>
      <c r="H648">
        <v>2915</v>
      </c>
      <c r="I648" s="7">
        <f>IFERROR(E648/H648,0)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20"/>
        <v>41346.208333333336</v>
      </c>
      <c r="O648" s="8">
        <f t="shared" si="2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>E649/D649</f>
        <v>0.41399999999999998</v>
      </c>
      <c r="G649" t="s">
        <v>14</v>
      </c>
      <c r="H649">
        <v>18</v>
      </c>
      <c r="I649" s="7">
        <f>IFERROR(E649/H649,0)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20"/>
        <v>43199.208333333328</v>
      </c>
      <c r="O649" s="8">
        <f t="shared" si="2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>E650/D650</f>
        <v>0.63056795131845844</v>
      </c>
      <c r="G650" t="s">
        <v>74</v>
      </c>
      <c r="H650">
        <v>723</v>
      </c>
      <c r="I650" s="7">
        <f>IFERROR(E650/H650,0)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20"/>
        <v>42922.208333333328</v>
      </c>
      <c r="O650" s="8">
        <f t="shared" si="2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>E651/D651</f>
        <v>0.48482333607230893</v>
      </c>
      <c r="G651" t="s">
        <v>14</v>
      </c>
      <c r="H651">
        <v>602</v>
      </c>
      <c r="I651" s="7">
        <f>IFERROR(E651/H651,0)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20"/>
        <v>40471.208333333336</v>
      </c>
      <c r="O651" s="8">
        <f t="shared" si="21"/>
        <v>40482.208333333336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>E652/D652</f>
        <v>0.02</v>
      </c>
      <c r="G652" t="s">
        <v>14</v>
      </c>
      <c r="H652">
        <v>1</v>
      </c>
      <c r="I652" s="7">
        <f>IFERROR(E652/H652,0)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20"/>
        <v>41828.208333333336</v>
      </c>
      <c r="O652" s="8">
        <f t="shared" si="21"/>
        <v>41855.208333333336</v>
      </c>
      <c r="P652" t="b">
        <v>0</v>
      </c>
      <c r="Q652" t="b">
        <v>0</v>
      </c>
      <c r="R652" t="s">
        <v>159</v>
      </c>
      <c r="S652" t="s">
        <v>2037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>E653/D653</f>
        <v>0.88479410269445857</v>
      </c>
      <c r="G653" t="s">
        <v>14</v>
      </c>
      <c r="H653">
        <v>3868</v>
      </c>
      <c r="I653" s="7">
        <f>IFERROR(E653/H653,0)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20"/>
        <v>41692.25</v>
      </c>
      <c r="O653" s="8">
        <f t="shared" si="21"/>
        <v>41707.25</v>
      </c>
      <c r="P653" t="b">
        <v>0</v>
      </c>
      <c r="Q653" t="b">
        <v>0</v>
      </c>
      <c r="R653" t="s">
        <v>100</v>
      </c>
      <c r="S653" t="s">
        <v>2036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>E654/D654</f>
        <v>1.2684</v>
      </c>
      <c r="G654" t="s">
        <v>20</v>
      </c>
      <c r="H654">
        <v>409</v>
      </c>
      <c r="I654" s="7">
        <f>IFERROR(E654/H654,0)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20"/>
        <v>42587.208333333328</v>
      </c>
      <c r="O654" s="8">
        <f t="shared" si="21"/>
        <v>42630.208333333328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>E655/D655</f>
        <v>23.388333333333332</v>
      </c>
      <c r="G655" t="s">
        <v>20</v>
      </c>
      <c r="H655">
        <v>234</v>
      </c>
      <c r="I655" s="7">
        <f>IFERROR(E655/H655,0)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20"/>
        <v>42468.208333333328</v>
      </c>
      <c r="O655" s="8">
        <f t="shared" si="21"/>
        <v>42470.208333333328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>E656/D656</f>
        <v>5.0838857142857146</v>
      </c>
      <c r="G656" t="s">
        <v>20</v>
      </c>
      <c r="H656">
        <v>3016</v>
      </c>
      <c r="I656" s="7">
        <f>IFERROR(E656/H656,0)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20"/>
        <v>42240.208333333328</v>
      </c>
      <c r="O656" s="8">
        <f t="shared" si="21"/>
        <v>42245.208333333328</v>
      </c>
      <c r="P656" t="b">
        <v>0</v>
      </c>
      <c r="Q656" t="b">
        <v>0</v>
      </c>
      <c r="R656" t="s">
        <v>148</v>
      </c>
      <c r="S656" t="s">
        <v>2037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>E657/D657</f>
        <v>1.9147826086956521</v>
      </c>
      <c r="G657" t="s">
        <v>20</v>
      </c>
      <c r="H657">
        <v>264</v>
      </c>
      <c r="I657" s="7">
        <f>IFERROR(E657/H657,0)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20"/>
        <v>42796.25</v>
      </c>
      <c r="O657" s="8">
        <f t="shared" si="2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>E658/D658</f>
        <v>0.42127533783783783</v>
      </c>
      <c r="G658" t="s">
        <v>14</v>
      </c>
      <c r="H658">
        <v>504</v>
      </c>
      <c r="I658" s="7">
        <f>IFERROR(E658/H658,0)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20"/>
        <v>43097.25</v>
      </c>
      <c r="O658" s="8">
        <f t="shared" si="2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>E659/D659</f>
        <v>8.2400000000000001E-2</v>
      </c>
      <c r="G659" t="s">
        <v>14</v>
      </c>
      <c r="H659">
        <v>14</v>
      </c>
      <c r="I659" s="7">
        <f>IFERROR(E659/H659,0)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20"/>
        <v>43096.25</v>
      </c>
      <c r="O659" s="8">
        <f t="shared" si="21"/>
        <v>43112.25</v>
      </c>
      <c r="P659" t="b">
        <v>0</v>
      </c>
      <c r="Q659" t="b">
        <v>0</v>
      </c>
      <c r="R659" t="s">
        <v>474</v>
      </c>
      <c r="S659" t="s">
        <v>2036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>E660/D660</f>
        <v>0.60064638783269964</v>
      </c>
      <c r="G660" t="s">
        <v>74</v>
      </c>
      <c r="H660">
        <v>390</v>
      </c>
      <c r="I660" s="7">
        <f>IFERROR(E660/H660,0)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20"/>
        <v>42246.208333333328</v>
      </c>
      <c r="O660" s="8">
        <f t="shared" si="21"/>
        <v>42269.208333333328</v>
      </c>
      <c r="P660" t="b">
        <v>0</v>
      </c>
      <c r="Q660" t="b">
        <v>0</v>
      </c>
      <c r="R660" t="s">
        <v>23</v>
      </c>
      <c r="S660" t="s">
        <v>2037</v>
      </c>
      <c r="T660" t="s">
        <v>2038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>E661/D661</f>
        <v>0.47232808616404309</v>
      </c>
      <c r="G661" t="s">
        <v>14</v>
      </c>
      <c r="H661">
        <v>750</v>
      </c>
      <c r="I661" s="7">
        <f>IFERROR(E661/H661,0)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20"/>
        <v>40570.25</v>
      </c>
      <c r="O661" s="8">
        <f t="shared" si="21"/>
        <v>40571.25</v>
      </c>
      <c r="P661" t="b">
        <v>0</v>
      </c>
      <c r="Q661" t="b">
        <v>0</v>
      </c>
      <c r="R661" t="s">
        <v>42</v>
      </c>
      <c r="S661" t="s">
        <v>2036</v>
      </c>
      <c r="T661" t="s">
        <v>2035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>E662/D662</f>
        <v>0.81736263736263737</v>
      </c>
      <c r="G662" t="s">
        <v>14</v>
      </c>
      <c r="H662">
        <v>77</v>
      </c>
      <c r="I662" s="7">
        <f>IFERROR(E662/H662,0)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20"/>
        <v>42237.208333333328</v>
      </c>
      <c r="O662" s="8">
        <f t="shared" si="21"/>
        <v>42246.208333333328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>E663/D663</f>
        <v>0.54187265917603</v>
      </c>
      <c r="G663" t="s">
        <v>14</v>
      </c>
      <c r="H663">
        <v>752</v>
      </c>
      <c r="I663" s="7">
        <f>IFERROR(E663/H663,0)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20"/>
        <v>40996.208333333336</v>
      </c>
      <c r="O663" s="8">
        <f t="shared" si="21"/>
        <v>41026.208333333336</v>
      </c>
      <c r="P663" t="b">
        <v>0</v>
      </c>
      <c r="Q663" t="b">
        <v>0</v>
      </c>
      <c r="R663" t="s">
        <v>159</v>
      </c>
      <c r="S663" t="s">
        <v>2037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>E664/D664</f>
        <v>0.97868131868131869</v>
      </c>
      <c r="G664" t="s">
        <v>14</v>
      </c>
      <c r="H664">
        <v>131</v>
      </c>
      <c r="I664" s="7">
        <f>IFERROR(E664/H664,0)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20"/>
        <v>43443.25</v>
      </c>
      <c r="O664" s="8">
        <f t="shared" si="21"/>
        <v>43447.25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>E665/D665</f>
        <v>0.77239999999999998</v>
      </c>
      <c r="G665" t="s">
        <v>14</v>
      </c>
      <c r="H665">
        <v>87</v>
      </c>
      <c r="I665" s="7">
        <f>IFERROR(E665/H665,0)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20"/>
        <v>40458.208333333336</v>
      </c>
      <c r="O665" s="8">
        <f t="shared" si="21"/>
        <v>40481.208333333336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>E666/D666</f>
        <v>0.33464735516372796</v>
      </c>
      <c r="G666" t="s">
        <v>14</v>
      </c>
      <c r="H666">
        <v>1063</v>
      </c>
      <c r="I666" s="7">
        <f>IFERROR(E666/H666,0)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20"/>
        <v>40959.25</v>
      </c>
      <c r="O666" s="8">
        <f t="shared" si="21"/>
        <v>40969.25</v>
      </c>
      <c r="P666" t="b">
        <v>0</v>
      </c>
      <c r="Q666" t="b">
        <v>0</v>
      </c>
      <c r="R666" t="s">
        <v>159</v>
      </c>
      <c r="S666" t="s">
        <v>2037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>E667/D667</f>
        <v>2.3958823529411766</v>
      </c>
      <c r="G667" t="s">
        <v>20</v>
      </c>
      <c r="H667">
        <v>272</v>
      </c>
      <c r="I667" s="7">
        <f>IFERROR(E667/H667,0)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20"/>
        <v>40733.208333333336</v>
      </c>
      <c r="O667" s="8">
        <f t="shared" si="21"/>
        <v>40747.208333333336</v>
      </c>
      <c r="P667" t="b">
        <v>0</v>
      </c>
      <c r="Q667" t="b">
        <v>1</v>
      </c>
      <c r="R667" t="s">
        <v>42</v>
      </c>
      <c r="S667" t="s">
        <v>2036</v>
      </c>
      <c r="T667" t="s">
        <v>2035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>E668/D668</f>
        <v>0.64032258064516134</v>
      </c>
      <c r="G668" t="s">
        <v>74</v>
      </c>
      <c r="H668">
        <v>25</v>
      </c>
      <c r="I668" s="7">
        <f>IFERROR(E668/H668,0)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20"/>
        <v>41516.208333333336</v>
      </c>
      <c r="O668" s="8">
        <f t="shared" si="21"/>
        <v>41522.208333333336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>E669/D669</f>
        <v>1.7615942028985507</v>
      </c>
      <c r="G669" t="s">
        <v>20</v>
      </c>
      <c r="H669">
        <v>419</v>
      </c>
      <c r="I669" s="7">
        <f>IFERROR(E669/H669,0)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20"/>
        <v>41892.208333333336</v>
      </c>
      <c r="O669" s="8">
        <f t="shared" si="2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>E670/D670</f>
        <v>0.20338181818181819</v>
      </c>
      <c r="G670" t="s">
        <v>14</v>
      </c>
      <c r="H670">
        <v>76</v>
      </c>
      <c r="I670" s="7">
        <f>IFERROR(E670/H670,0)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20"/>
        <v>41122.208333333336</v>
      </c>
      <c r="O670" s="8">
        <f t="shared" si="21"/>
        <v>41134.208333333336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>E671/D671</f>
        <v>3.5864754098360656</v>
      </c>
      <c r="G671" t="s">
        <v>20</v>
      </c>
      <c r="H671">
        <v>1621</v>
      </c>
      <c r="I671" s="7">
        <f>IFERROR(E671/H671,0)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20"/>
        <v>42912.208333333328</v>
      </c>
      <c r="O671" s="8">
        <f t="shared" si="21"/>
        <v>42921.208333333328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>E672/D672</f>
        <v>4.6885802469135802</v>
      </c>
      <c r="G672" t="s">
        <v>20</v>
      </c>
      <c r="H672">
        <v>1101</v>
      </c>
      <c r="I672" s="7">
        <f>IFERROR(E672/H672,0)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20"/>
        <v>42425.25</v>
      </c>
      <c r="O672" s="8">
        <f t="shared" si="21"/>
        <v>42437.25</v>
      </c>
      <c r="P672" t="b">
        <v>0</v>
      </c>
      <c r="Q672" t="b">
        <v>0</v>
      </c>
      <c r="R672" t="s">
        <v>60</v>
      </c>
      <c r="S672" t="s">
        <v>2037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>E673/D673</f>
        <v>1.220563524590164</v>
      </c>
      <c r="G673" t="s">
        <v>20</v>
      </c>
      <c r="H673">
        <v>1073</v>
      </c>
      <c r="I673" s="7">
        <f>IFERROR(E673/H673,0)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20"/>
        <v>40390.208333333336</v>
      </c>
      <c r="O673" s="8">
        <f t="shared" si="21"/>
        <v>40394.208333333336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>E674/D674</f>
        <v>0.55931783729156137</v>
      </c>
      <c r="G674" t="s">
        <v>14</v>
      </c>
      <c r="H674">
        <v>4428</v>
      </c>
      <c r="I674" s="7">
        <f>IFERROR(E674/H674,0)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20"/>
        <v>43180.208333333328</v>
      </c>
      <c r="O674" s="8">
        <f t="shared" si="21"/>
        <v>43190.208333333328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>E675/D675</f>
        <v>0.43660714285714286</v>
      </c>
      <c r="G675" t="s">
        <v>14</v>
      </c>
      <c r="H675">
        <v>58</v>
      </c>
      <c r="I675" s="7">
        <f>IFERROR(E675/H675,0)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20"/>
        <v>42475.208333333328</v>
      </c>
      <c r="O675" s="8">
        <f t="shared" si="21"/>
        <v>42496.208333333328</v>
      </c>
      <c r="P675" t="b">
        <v>0</v>
      </c>
      <c r="Q675" t="b">
        <v>0</v>
      </c>
      <c r="R675" t="s">
        <v>60</v>
      </c>
      <c r="S675" t="s">
        <v>2037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>E676/D676</f>
        <v>0.33538371411833628</v>
      </c>
      <c r="G676" t="s">
        <v>74</v>
      </c>
      <c r="H676">
        <v>1218</v>
      </c>
      <c r="I676" s="7">
        <f>IFERROR(E676/H676,0)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20"/>
        <v>40774.208333333336</v>
      </c>
      <c r="O676" s="8">
        <f t="shared" si="2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>E677/D677</f>
        <v>1.2297938144329896</v>
      </c>
      <c r="G677" t="s">
        <v>20</v>
      </c>
      <c r="H677">
        <v>331</v>
      </c>
      <c r="I677" s="7">
        <f>IFERROR(E677/H677,0)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20"/>
        <v>43719.208333333328</v>
      </c>
      <c r="O677" s="8">
        <f t="shared" si="2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>E678/D678</f>
        <v>1.8974959871589085</v>
      </c>
      <c r="G678" t="s">
        <v>20</v>
      </c>
      <c r="H678">
        <v>1170</v>
      </c>
      <c r="I678" s="7">
        <f>IFERROR(E678/H678,0)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20"/>
        <v>41178.208333333336</v>
      </c>
      <c r="O678" s="8">
        <f t="shared" si="2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>E679/D679</f>
        <v>0.83622641509433959</v>
      </c>
      <c r="G679" t="s">
        <v>14</v>
      </c>
      <c r="H679">
        <v>111</v>
      </c>
      <c r="I679" s="7">
        <f>IFERROR(E679/H679,0)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20"/>
        <v>42561.208333333328</v>
      </c>
      <c r="O679" s="8">
        <f t="shared" si="2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>E680/D680</f>
        <v>0.17968844221105529</v>
      </c>
      <c r="G680" t="s">
        <v>74</v>
      </c>
      <c r="H680">
        <v>215</v>
      </c>
      <c r="I680" s="7">
        <f>IFERROR(E680/H680,0)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20"/>
        <v>43484.25</v>
      </c>
      <c r="O680" s="8">
        <f t="shared" si="21"/>
        <v>43486.25</v>
      </c>
      <c r="P680" t="b">
        <v>0</v>
      </c>
      <c r="Q680" t="b">
        <v>0</v>
      </c>
      <c r="R680" t="s">
        <v>53</v>
      </c>
      <c r="S680" t="s">
        <v>2036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>E681/D681</f>
        <v>10.365</v>
      </c>
      <c r="G681" t="s">
        <v>20</v>
      </c>
      <c r="H681">
        <v>363</v>
      </c>
      <c r="I681" s="7">
        <f>IFERROR(E681/H681,0)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20"/>
        <v>43756.208333333328</v>
      </c>
      <c r="O681" s="8">
        <f t="shared" si="2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>E682/D682</f>
        <v>0.97405219780219776</v>
      </c>
      <c r="G682" t="s">
        <v>14</v>
      </c>
      <c r="H682">
        <v>2955</v>
      </c>
      <c r="I682" s="7">
        <f>IFERROR(E682/H682,0)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20"/>
        <v>43813.25</v>
      </c>
      <c r="O682" s="8">
        <f t="shared" si="2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>E683/D683</f>
        <v>0.86386203150461705</v>
      </c>
      <c r="G683" t="s">
        <v>14</v>
      </c>
      <c r="H683">
        <v>1657</v>
      </c>
      <c r="I683" s="7">
        <f>IFERROR(E683/H683,0)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20"/>
        <v>40898.25</v>
      </c>
      <c r="O683" s="8">
        <f t="shared" si="21"/>
        <v>40904.25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>E684/D684</f>
        <v>1.5016666666666667</v>
      </c>
      <c r="G684" t="s">
        <v>20</v>
      </c>
      <c r="H684">
        <v>103</v>
      </c>
      <c r="I684" s="7">
        <f>IFERROR(E684/H684,0)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20"/>
        <v>41619.25</v>
      </c>
      <c r="O684" s="8">
        <f t="shared" si="21"/>
        <v>41628.25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>E685/D685</f>
        <v>3.5843478260869563</v>
      </c>
      <c r="G685" t="s">
        <v>20</v>
      </c>
      <c r="H685">
        <v>147</v>
      </c>
      <c r="I685" s="7">
        <f>IFERROR(E685/H685,0)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20"/>
        <v>43359.208333333328</v>
      </c>
      <c r="O685" s="8">
        <f t="shared" si="21"/>
        <v>43361.208333333328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>E686/D686</f>
        <v>5.4285714285714288</v>
      </c>
      <c r="G686" t="s">
        <v>20</v>
      </c>
      <c r="H686">
        <v>110</v>
      </c>
      <c r="I686" s="7">
        <f>IFERROR(E686/H686,0)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20"/>
        <v>40358.208333333336</v>
      </c>
      <c r="O686" s="8">
        <f t="shared" si="2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>E687/D687</f>
        <v>0.67500714285714281</v>
      </c>
      <c r="G687" t="s">
        <v>14</v>
      </c>
      <c r="H687">
        <v>926</v>
      </c>
      <c r="I687" s="7">
        <f>IFERROR(E687/H687,0)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20"/>
        <v>42239.208333333328</v>
      </c>
      <c r="O687" s="8">
        <f t="shared" si="21"/>
        <v>42263.208333333328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>E688/D688</f>
        <v>1.9174666666666667</v>
      </c>
      <c r="G688" t="s">
        <v>20</v>
      </c>
      <c r="H688">
        <v>134</v>
      </c>
      <c r="I688" s="7">
        <f>IFERROR(E688/H688,0)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20"/>
        <v>43186.208333333328</v>
      </c>
      <c r="O688" s="8">
        <f t="shared" si="21"/>
        <v>43197.208333333328</v>
      </c>
      <c r="P688" t="b">
        <v>0</v>
      </c>
      <c r="Q688" t="b">
        <v>0</v>
      </c>
      <c r="R688" t="s">
        <v>65</v>
      </c>
      <c r="S688" t="s">
        <v>2039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>E689/D689</f>
        <v>9.32</v>
      </c>
      <c r="G689" t="s">
        <v>20</v>
      </c>
      <c r="H689">
        <v>269</v>
      </c>
      <c r="I689" s="7">
        <f>IFERROR(E689/H689,0)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20"/>
        <v>42806.25</v>
      </c>
      <c r="O689" s="8">
        <f t="shared" si="21"/>
        <v>42809.208333333328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>E690/D690</f>
        <v>4.2927586206896553</v>
      </c>
      <c r="G690" t="s">
        <v>20</v>
      </c>
      <c r="H690">
        <v>175</v>
      </c>
      <c r="I690" s="7">
        <f>IFERROR(E690/H690,0)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20"/>
        <v>43475.25</v>
      </c>
      <c r="O690" s="8">
        <f t="shared" si="21"/>
        <v>43491.25</v>
      </c>
      <c r="P690" t="b">
        <v>0</v>
      </c>
      <c r="Q690" t="b">
        <v>1</v>
      </c>
      <c r="R690" t="s">
        <v>269</v>
      </c>
      <c r="S690" t="s">
        <v>2036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>E691/D691</f>
        <v>1.0065753424657535</v>
      </c>
      <c r="G691" t="s">
        <v>20</v>
      </c>
      <c r="H691">
        <v>69</v>
      </c>
      <c r="I691" s="7">
        <f>IFERROR(E691/H691,0)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20"/>
        <v>41576.208333333336</v>
      </c>
      <c r="O691" s="8">
        <f t="shared" si="21"/>
        <v>41588.25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>E692/D692</f>
        <v>2.266111111111111</v>
      </c>
      <c r="G692" t="s">
        <v>20</v>
      </c>
      <c r="H692">
        <v>190</v>
      </c>
      <c r="I692" s="7">
        <f>IFERROR(E692/H692,0)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20"/>
        <v>40874.25</v>
      </c>
      <c r="O692" s="8">
        <f t="shared" si="21"/>
        <v>40880.25</v>
      </c>
      <c r="P692" t="b">
        <v>0</v>
      </c>
      <c r="Q692" t="b">
        <v>1</v>
      </c>
      <c r="R692" t="s">
        <v>42</v>
      </c>
      <c r="S692" t="s">
        <v>2036</v>
      </c>
      <c r="T692" t="s">
        <v>2035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>E693/D693</f>
        <v>1.4238</v>
      </c>
      <c r="G693" t="s">
        <v>20</v>
      </c>
      <c r="H693">
        <v>237</v>
      </c>
      <c r="I693" s="7">
        <f>IFERROR(E693/H693,0)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20"/>
        <v>41185.208333333336</v>
      </c>
      <c r="O693" s="8">
        <f t="shared" si="21"/>
        <v>41202.208333333336</v>
      </c>
      <c r="P693" t="b">
        <v>1</v>
      </c>
      <c r="Q693" t="b">
        <v>1</v>
      </c>
      <c r="R693" t="s">
        <v>42</v>
      </c>
      <c r="S693" t="s">
        <v>2036</v>
      </c>
      <c r="T693" t="s">
        <v>2035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>E694/D694</f>
        <v>0.90633333333333332</v>
      </c>
      <c r="G694" t="s">
        <v>14</v>
      </c>
      <c r="H694">
        <v>77</v>
      </c>
      <c r="I694" s="7">
        <f>IFERROR(E694/H694,0)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20"/>
        <v>43655.208333333328</v>
      </c>
      <c r="O694" s="8">
        <f t="shared" si="21"/>
        <v>43673.208333333328</v>
      </c>
      <c r="P694" t="b">
        <v>0</v>
      </c>
      <c r="Q694" t="b">
        <v>0</v>
      </c>
      <c r="R694" t="s">
        <v>23</v>
      </c>
      <c r="S694" t="s">
        <v>2037</v>
      </c>
      <c r="T694" t="s">
        <v>2038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>E695/D695</f>
        <v>0.63966740576496672</v>
      </c>
      <c r="G695" t="s">
        <v>14</v>
      </c>
      <c r="H695">
        <v>1748</v>
      </c>
      <c r="I695" s="7">
        <f>IFERROR(E695/H695,0)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20"/>
        <v>43025.208333333328</v>
      </c>
      <c r="O695" s="8">
        <f t="shared" si="21"/>
        <v>43042.208333333328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>E696/D696</f>
        <v>0.84131868131868137</v>
      </c>
      <c r="G696" t="s">
        <v>14</v>
      </c>
      <c r="H696">
        <v>79</v>
      </c>
      <c r="I696" s="7">
        <f>IFERROR(E696/H696,0)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20"/>
        <v>43066.25</v>
      </c>
      <c r="O696" s="8">
        <f t="shared" si="21"/>
        <v>43103.25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>E697/D697</f>
        <v>1.3393478260869565</v>
      </c>
      <c r="G697" t="s">
        <v>20</v>
      </c>
      <c r="H697">
        <v>196</v>
      </c>
      <c r="I697" s="7">
        <f>IFERROR(E697/H697,0)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20"/>
        <v>42322.25</v>
      </c>
      <c r="O697" s="8">
        <f t="shared" si="21"/>
        <v>42338.25</v>
      </c>
      <c r="P697" t="b">
        <v>1</v>
      </c>
      <c r="Q697" t="b">
        <v>0</v>
      </c>
      <c r="R697" t="s">
        <v>23</v>
      </c>
      <c r="S697" t="s">
        <v>2037</v>
      </c>
      <c r="T697" t="s">
        <v>2038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>E698/D698</f>
        <v>0.59042047531992692</v>
      </c>
      <c r="G698" t="s">
        <v>14</v>
      </c>
      <c r="H698">
        <v>889</v>
      </c>
      <c r="I698" s="7">
        <f>IFERROR(E698/H698,0)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20"/>
        <v>42114.208333333328</v>
      </c>
      <c r="O698" s="8">
        <f t="shared" si="21"/>
        <v>42115.208333333328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>E699/D699</f>
        <v>1.5280062063615205</v>
      </c>
      <c r="G699" t="s">
        <v>20</v>
      </c>
      <c r="H699">
        <v>7295</v>
      </c>
      <c r="I699" s="7">
        <f>IFERROR(E699/H699,0)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20"/>
        <v>43190.208333333328</v>
      </c>
      <c r="O699" s="8">
        <f t="shared" si="21"/>
        <v>43192.208333333328</v>
      </c>
      <c r="P699" t="b">
        <v>0</v>
      </c>
      <c r="Q699" t="b">
        <v>0</v>
      </c>
      <c r="R699" t="s">
        <v>50</v>
      </c>
      <c r="S699" t="s">
        <v>2037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>E700/D700</f>
        <v>4.466912114014252</v>
      </c>
      <c r="G700" t="s">
        <v>20</v>
      </c>
      <c r="H700">
        <v>2893</v>
      </c>
      <c r="I700" s="7">
        <f>IFERROR(E700/H700,0)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20"/>
        <v>40871.25</v>
      </c>
      <c r="O700" s="8">
        <f t="shared" si="21"/>
        <v>40885.25</v>
      </c>
      <c r="P700" t="b">
        <v>0</v>
      </c>
      <c r="Q700" t="b">
        <v>0</v>
      </c>
      <c r="R700" t="s">
        <v>65</v>
      </c>
      <c r="S700" t="s">
        <v>2039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>E701/D701</f>
        <v>0.8439189189189189</v>
      </c>
      <c r="G701" t="s">
        <v>14</v>
      </c>
      <c r="H701">
        <v>56</v>
      </c>
      <c r="I701" s="7">
        <f>IFERROR(E701/H701,0)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20"/>
        <v>43641.208333333328</v>
      </c>
      <c r="O701" s="8">
        <f t="shared" si="21"/>
        <v>43642.208333333328</v>
      </c>
      <c r="P701" t="b">
        <v>0</v>
      </c>
      <c r="Q701" t="b">
        <v>0</v>
      </c>
      <c r="R701" t="s">
        <v>53</v>
      </c>
      <c r="S701" t="s">
        <v>2036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>E702/D702</f>
        <v>0.03</v>
      </c>
      <c r="G702" t="s">
        <v>14</v>
      </c>
      <c r="H702">
        <v>1</v>
      </c>
      <c r="I702" s="7">
        <f>IFERROR(E702/H702,0)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20"/>
        <v>40203.25</v>
      </c>
      <c r="O702" s="8">
        <f t="shared" si="21"/>
        <v>40218.25</v>
      </c>
      <c r="P702" t="b">
        <v>0</v>
      </c>
      <c r="Q702" t="b">
        <v>0</v>
      </c>
      <c r="R702" t="s">
        <v>65</v>
      </c>
      <c r="S702" t="s">
        <v>2039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>E703/D703</f>
        <v>1.7502692307692307</v>
      </c>
      <c r="G703" t="s">
        <v>20</v>
      </c>
      <c r="H703">
        <v>820</v>
      </c>
      <c r="I703" s="7">
        <f>IFERROR(E703/H703,0)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20"/>
        <v>40629.208333333336</v>
      </c>
      <c r="O703" s="8">
        <f t="shared" si="21"/>
        <v>40636.208333333336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>E704/D704</f>
        <v>0.54137931034482756</v>
      </c>
      <c r="G704" t="s">
        <v>14</v>
      </c>
      <c r="H704">
        <v>83</v>
      </c>
      <c r="I704" s="7">
        <f>IFERROR(E704/H704,0)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20"/>
        <v>41477.208333333336</v>
      </c>
      <c r="O704" s="8">
        <f t="shared" si="21"/>
        <v>41482.208333333336</v>
      </c>
      <c r="P704" t="b">
        <v>0</v>
      </c>
      <c r="Q704" t="b">
        <v>0</v>
      </c>
      <c r="R704" t="s">
        <v>65</v>
      </c>
      <c r="S704" t="s">
        <v>2039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>E705/D705</f>
        <v>3.1187381703470032</v>
      </c>
      <c r="G705" t="s">
        <v>20</v>
      </c>
      <c r="H705">
        <v>2038</v>
      </c>
      <c r="I705" s="7">
        <f>IFERROR(E705/H705,0)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20"/>
        <v>41020.208333333336</v>
      </c>
      <c r="O705" s="8">
        <f t="shared" si="2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>E706/D706</f>
        <v>1.2278160919540231</v>
      </c>
      <c r="G706" t="s">
        <v>20</v>
      </c>
      <c r="H706">
        <v>116</v>
      </c>
      <c r="I706" s="7">
        <f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20"/>
        <v>42555.208333333328</v>
      </c>
      <c r="O706" s="8">
        <f t="shared" si="21"/>
        <v>42570.208333333328</v>
      </c>
      <c r="P706" t="b">
        <v>0</v>
      </c>
      <c r="Q706" t="b">
        <v>0</v>
      </c>
      <c r="R706" t="s">
        <v>71</v>
      </c>
      <c r="S706" t="s">
        <v>2036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>E707/D707</f>
        <v>0.99026517383618151</v>
      </c>
      <c r="G707" t="s">
        <v>14</v>
      </c>
      <c r="H707">
        <v>2025</v>
      </c>
      <c r="I707" s="7">
        <f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22">(((L707/60)/60)/24)+DATE(1970,1,1)</f>
        <v>41619.25</v>
      </c>
      <c r="O707" s="8">
        <f t="shared" ref="O707:O770" si="23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>E708/D708</f>
        <v>1.278468634686347</v>
      </c>
      <c r="G708" t="s">
        <v>20</v>
      </c>
      <c r="H708">
        <v>1345</v>
      </c>
      <c r="I708" s="7">
        <f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22"/>
        <v>43471.25</v>
      </c>
      <c r="O708" s="8">
        <f t="shared" si="23"/>
        <v>43479.25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>E709/D709</f>
        <v>1.5861643835616439</v>
      </c>
      <c r="G709" t="s">
        <v>20</v>
      </c>
      <c r="H709">
        <v>168</v>
      </c>
      <c r="I709" s="7">
        <f>IFERROR(E709/H709,0)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22"/>
        <v>43442.25</v>
      </c>
      <c r="O709" s="8">
        <f t="shared" si="23"/>
        <v>43478.25</v>
      </c>
      <c r="P709" t="b">
        <v>0</v>
      </c>
      <c r="Q709" t="b">
        <v>0</v>
      </c>
      <c r="R709" t="s">
        <v>53</v>
      </c>
      <c r="S709" t="s">
        <v>2036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>E710/D710</f>
        <v>7.0705882352941174</v>
      </c>
      <c r="G710" t="s">
        <v>20</v>
      </c>
      <c r="H710">
        <v>137</v>
      </c>
      <c r="I710" s="7">
        <f>IFERROR(E710/H710,0)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22"/>
        <v>42877.208333333328</v>
      </c>
      <c r="O710" s="8">
        <f t="shared" si="23"/>
        <v>42887.208333333328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>E711/D711</f>
        <v>1.4238775510204082</v>
      </c>
      <c r="G711" t="s">
        <v>20</v>
      </c>
      <c r="H711">
        <v>186</v>
      </c>
      <c r="I711" s="7">
        <f>IFERROR(E711/H711,0)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22"/>
        <v>41018.208333333336</v>
      </c>
      <c r="O711" s="8">
        <f t="shared" si="23"/>
        <v>41025.208333333336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>E712/D712</f>
        <v>1.4786046511627906</v>
      </c>
      <c r="G712" t="s">
        <v>20</v>
      </c>
      <c r="H712">
        <v>125</v>
      </c>
      <c r="I712" s="7">
        <f>IFERROR(E712/H712,0)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22"/>
        <v>43295.208333333328</v>
      </c>
      <c r="O712" s="8">
        <f t="shared" si="23"/>
        <v>43302.208333333328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>E713/D713</f>
        <v>0.20322580645161289</v>
      </c>
      <c r="G713" t="s">
        <v>14</v>
      </c>
      <c r="H713">
        <v>14</v>
      </c>
      <c r="I713" s="7">
        <f>IFERROR(E713/H713,0)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22"/>
        <v>42393.25</v>
      </c>
      <c r="O713" s="8">
        <f t="shared" si="23"/>
        <v>42395.25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>E714/D714</f>
        <v>18.40625</v>
      </c>
      <c r="G714" t="s">
        <v>20</v>
      </c>
      <c r="H714">
        <v>202</v>
      </c>
      <c r="I714" s="7">
        <f>IFERROR(E714/H714,0)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22"/>
        <v>42559.208333333328</v>
      </c>
      <c r="O714" s="8">
        <f t="shared" si="23"/>
        <v>42600.208333333328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>E715/D715</f>
        <v>1.6194202898550725</v>
      </c>
      <c r="G715" t="s">
        <v>20</v>
      </c>
      <c r="H715">
        <v>103</v>
      </c>
      <c r="I715" s="7">
        <f>IFERROR(E715/H715,0)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22"/>
        <v>42604.208333333328</v>
      </c>
      <c r="O715" s="8">
        <f t="shared" si="23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>E716/D716</f>
        <v>4.7282077922077921</v>
      </c>
      <c r="G716" t="s">
        <v>20</v>
      </c>
      <c r="H716">
        <v>1785</v>
      </c>
      <c r="I716" s="7">
        <f>IFERROR(E716/H716,0)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22"/>
        <v>41870.208333333336</v>
      </c>
      <c r="O716" s="8">
        <f t="shared" si="23"/>
        <v>41871.208333333336</v>
      </c>
      <c r="P716" t="b">
        <v>0</v>
      </c>
      <c r="Q716" t="b">
        <v>0</v>
      </c>
      <c r="R716" t="s">
        <v>23</v>
      </c>
      <c r="S716" t="s">
        <v>2037</v>
      </c>
      <c r="T716" t="s">
        <v>2038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>E717/D717</f>
        <v>0.24466101694915254</v>
      </c>
      <c r="G717" t="s">
        <v>14</v>
      </c>
      <c r="H717">
        <v>656</v>
      </c>
      <c r="I717" s="7">
        <f>IFERROR(E717/H717,0)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22"/>
        <v>40397.208333333336</v>
      </c>
      <c r="O717" s="8">
        <f t="shared" si="23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>E718/D718</f>
        <v>5.1764999999999999</v>
      </c>
      <c r="G718" t="s">
        <v>20</v>
      </c>
      <c r="H718">
        <v>157</v>
      </c>
      <c r="I718" s="7">
        <f>IFERROR(E718/H718,0)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22"/>
        <v>41465.208333333336</v>
      </c>
      <c r="O718" s="8">
        <f t="shared" si="23"/>
        <v>41493.208333333336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>E719/D719</f>
        <v>2.4764285714285714</v>
      </c>
      <c r="G719" t="s">
        <v>20</v>
      </c>
      <c r="H719">
        <v>555</v>
      </c>
      <c r="I719" s="7">
        <f>IFERROR(E719/H719,0)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22"/>
        <v>40777.208333333336</v>
      </c>
      <c r="O719" s="8">
        <f t="shared" si="23"/>
        <v>40798.208333333336</v>
      </c>
      <c r="P719" t="b">
        <v>0</v>
      </c>
      <c r="Q719" t="b">
        <v>0</v>
      </c>
      <c r="R719" t="s">
        <v>42</v>
      </c>
      <c r="S719" t="s">
        <v>2036</v>
      </c>
      <c r="T719" t="s">
        <v>2035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>E720/D720</f>
        <v>1.0020481927710843</v>
      </c>
      <c r="G720" t="s">
        <v>20</v>
      </c>
      <c r="H720">
        <v>297</v>
      </c>
      <c r="I720" s="7">
        <f>IFERROR(E720/H720,0)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22"/>
        <v>41442.208333333336</v>
      </c>
      <c r="O720" s="8">
        <f t="shared" si="23"/>
        <v>41468.208333333336</v>
      </c>
      <c r="P720" t="b">
        <v>0</v>
      </c>
      <c r="Q720" t="b">
        <v>0</v>
      </c>
      <c r="R720" t="s">
        <v>65</v>
      </c>
      <c r="S720" t="s">
        <v>2039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>E721/D721</f>
        <v>1.53</v>
      </c>
      <c r="G721" t="s">
        <v>20</v>
      </c>
      <c r="H721">
        <v>123</v>
      </c>
      <c r="I721" s="7">
        <f>IFERROR(E721/H721,0)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22"/>
        <v>41058.208333333336</v>
      </c>
      <c r="O721" s="8">
        <f t="shared" si="23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>E722/D722</f>
        <v>0.37091954022988505</v>
      </c>
      <c r="G722" t="s">
        <v>74</v>
      </c>
      <c r="H722">
        <v>38</v>
      </c>
      <c r="I722" s="7">
        <f>IFERROR(E722/H722,0)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22"/>
        <v>43152.25</v>
      </c>
      <c r="O722" s="8">
        <f t="shared" si="23"/>
        <v>43166.25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>E723/D723</f>
        <v>4.3923948220064728E-2</v>
      </c>
      <c r="G723" t="s">
        <v>74</v>
      </c>
      <c r="H723">
        <v>60</v>
      </c>
      <c r="I723" s="7">
        <f>IFERROR(E723/H723,0)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22"/>
        <v>43194.208333333328</v>
      </c>
      <c r="O723" s="8">
        <f t="shared" si="23"/>
        <v>43200.208333333328</v>
      </c>
      <c r="P723" t="b">
        <v>0</v>
      </c>
      <c r="Q723" t="b">
        <v>0</v>
      </c>
      <c r="R723" t="s">
        <v>23</v>
      </c>
      <c r="S723" t="s">
        <v>2037</v>
      </c>
      <c r="T723" t="s">
        <v>2038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>E724/D724</f>
        <v>1.5650721649484536</v>
      </c>
      <c r="G724" t="s">
        <v>20</v>
      </c>
      <c r="H724">
        <v>3036</v>
      </c>
      <c r="I724" s="7">
        <f>IFERROR(E724/H724,0)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22"/>
        <v>43045.25</v>
      </c>
      <c r="O724" s="8">
        <f t="shared" si="23"/>
        <v>43072.25</v>
      </c>
      <c r="P724" t="b">
        <v>0</v>
      </c>
      <c r="Q724" t="b">
        <v>0</v>
      </c>
      <c r="R724" t="s">
        <v>42</v>
      </c>
      <c r="S724" t="s">
        <v>2036</v>
      </c>
      <c r="T724" t="s">
        <v>2035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>E725/D725</f>
        <v>2.704081632653061</v>
      </c>
      <c r="G725" t="s">
        <v>20</v>
      </c>
      <c r="H725">
        <v>144</v>
      </c>
      <c r="I725" s="7">
        <f>IFERROR(E725/H725,0)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22"/>
        <v>42431.25</v>
      </c>
      <c r="O725" s="8">
        <f t="shared" si="23"/>
        <v>42452.208333333328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>E726/D726</f>
        <v>1.3405952380952382</v>
      </c>
      <c r="G726" t="s">
        <v>20</v>
      </c>
      <c r="H726">
        <v>121</v>
      </c>
      <c r="I726" s="7">
        <f>IFERROR(E726/H726,0)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22"/>
        <v>41934.208333333336</v>
      </c>
      <c r="O726" s="8">
        <f t="shared" si="23"/>
        <v>41936.208333333336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>E727/D727</f>
        <v>0.50398033126293995</v>
      </c>
      <c r="G727" t="s">
        <v>14</v>
      </c>
      <c r="H727">
        <v>1596</v>
      </c>
      <c r="I727" s="7">
        <f>IFERROR(E727/H727,0)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22"/>
        <v>41958.25</v>
      </c>
      <c r="O727" s="8">
        <f t="shared" si="23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>E728/D728</f>
        <v>0.88815837937384901</v>
      </c>
      <c r="G728" t="s">
        <v>74</v>
      </c>
      <c r="H728">
        <v>524</v>
      </c>
      <c r="I728" s="7">
        <f>IFERROR(E728/H728,0)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22"/>
        <v>40476.208333333336</v>
      </c>
      <c r="O728" s="8">
        <f t="shared" si="23"/>
        <v>40482.208333333336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>E729/D729</f>
        <v>1.65</v>
      </c>
      <c r="G729" t="s">
        <v>20</v>
      </c>
      <c r="H729">
        <v>181</v>
      </c>
      <c r="I729" s="7">
        <f>IFERROR(E729/H729,0)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22"/>
        <v>43485.25</v>
      </c>
      <c r="O729" s="8">
        <f t="shared" si="23"/>
        <v>43543.208333333328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>E730/D730</f>
        <v>0.17499999999999999</v>
      </c>
      <c r="G730" t="s">
        <v>14</v>
      </c>
      <c r="H730">
        <v>10</v>
      </c>
      <c r="I730" s="7">
        <f>IFERROR(E730/H730,0)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22"/>
        <v>42515.208333333328</v>
      </c>
      <c r="O730" s="8">
        <f t="shared" si="23"/>
        <v>42526.208333333328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>E731/D731</f>
        <v>1.8566071428571429</v>
      </c>
      <c r="G731" t="s">
        <v>20</v>
      </c>
      <c r="H731">
        <v>122</v>
      </c>
      <c r="I731" s="7">
        <f>IFERROR(E731/H731,0)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22"/>
        <v>41309.25</v>
      </c>
      <c r="O731" s="8">
        <f t="shared" si="23"/>
        <v>41311.25</v>
      </c>
      <c r="P731" t="b">
        <v>0</v>
      </c>
      <c r="Q731" t="b">
        <v>0</v>
      </c>
      <c r="R731" t="s">
        <v>53</v>
      </c>
      <c r="S731" t="s">
        <v>2036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>E732/D732</f>
        <v>4.1266319444444441</v>
      </c>
      <c r="G732" t="s">
        <v>20</v>
      </c>
      <c r="H732">
        <v>1071</v>
      </c>
      <c r="I732" s="7">
        <f>IFERROR(E732/H732,0)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22"/>
        <v>42147.208333333328</v>
      </c>
      <c r="O732" s="8">
        <f t="shared" si="23"/>
        <v>42153.208333333328</v>
      </c>
      <c r="P732" t="b">
        <v>0</v>
      </c>
      <c r="Q732" t="b">
        <v>0</v>
      </c>
      <c r="R732" t="s">
        <v>65</v>
      </c>
      <c r="S732" t="s">
        <v>2039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>E733/D733</f>
        <v>0.90249999999999997</v>
      </c>
      <c r="G733" t="s">
        <v>74</v>
      </c>
      <c r="H733">
        <v>219</v>
      </c>
      <c r="I733" s="7">
        <f>IFERROR(E733/H733,0)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22"/>
        <v>42939.208333333328</v>
      </c>
      <c r="O733" s="8">
        <f t="shared" si="23"/>
        <v>42940.208333333328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>E734/D734</f>
        <v>0.91984615384615387</v>
      </c>
      <c r="G734" t="s">
        <v>14</v>
      </c>
      <c r="H734">
        <v>1121</v>
      </c>
      <c r="I734" s="7">
        <f>IFERROR(E734/H734,0)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22"/>
        <v>42816.208333333328</v>
      </c>
      <c r="O734" s="8">
        <f t="shared" si="23"/>
        <v>42839.208333333328</v>
      </c>
      <c r="P734" t="b">
        <v>0</v>
      </c>
      <c r="Q734" t="b">
        <v>1</v>
      </c>
      <c r="R734" t="s">
        <v>23</v>
      </c>
      <c r="S734" t="s">
        <v>2037</v>
      </c>
      <c r="T734" t="s">
        <v>2038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>E735/D735</f>
        <v>5.2700632911392402</v>
      </c>
      <c r="G735" t="s">
        <v>20</v>
      </c>
      <c r="H735">
        <v>980</v>
      </c>
      <c r="I735" s="7">
        <f>IFERROR(E735/H735,0)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22"/>
        <v>41844.208333333336</v>
      </c>
      <c r="O735" s="8">
        <f t="shared" si="23"/>
        <v>41857.208333333336</v>
      </c>
      <c r="P735" t="b">
        <v>0</v>
      </c>
      <c r="Q735" t="b">
        <v>0</v>
      </c>
      <c r="R735" t="s">
        <v>148</v>
      </c>
      <c r="S735" t="s">
        <v>2037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>E736/D736</f>
        <v>3.1914285714285713</v>
      </c>
      <c r="G736" t="s">
        <v>20</v>
      </c>
      <c r="H736">
        <v>536</v>
      </c>
      <c r="I736" s="7">
        <f>IFERROR(E736/H736,0)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22"/>
        <v>42763.25</v>
      </c>
      <c r="O736" s="8">
        <f t="shared" si="23"/>
        <v>42775.25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>E737/D737</f>
        <v>3.5418867924528303</v>
      </c>
      <c r="G737" t="s">
        <v>20</v>
      </c>
      <c r="H737">
        <v>1991</v>
      </c>
      <c r="I737" s="7">
        <f>IFERROR(E737/H737,0)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22"/>
        <v>42459.208333333328</v>
      </c>
      <c r="O737" s="8">
        <f t="shared" si="23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>E738/D738</f>
        <v>0.32896103896103895</v>
      </c>
      <c r="G738" t="s">
        <v>74</v>
      </c>
      <c r="H738">
        <v>29</v>
      </c>
      <c r="I738" s="7">
        <f>IFERROR(E738/H738,0)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22"/>
        <v>42055.25</v>
      </c>
      <c r="O738" s="8">
        <f t="shared" si="23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>E739/D739</f>
        <v>1.358918918918919</v>
      </c>
      <c r="G739" t="s">
        <v>20</v>
      </c>
      <c r="H739">
        <v>180</v>
      </c>
      <c r="I739" s="7">
        <f>IFERROR(E739/H739,0)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22"/>
        <v>42685.25</v>
      </c>
      <c r="O739" s="8">
        <f t="shared" si="23"/>
        <v>42697.25</v>
      </c>
      <c r="P739" t="b">
        <v>0</v>
      </c>
      <c r="Q739" t="b">
        <v>0</v>
      </c>
      <c r="R739" t="s">
        <v>60</v>
      </c>
      <c r="S739" t="s">
        <v>2037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>E740/D740</f>
        <v>2.0843373493975904E-2</v>
      </c>
      <c r="G740" t="s">
        <v>14</v>
      </c>
      <c r="H740">
        <v>15</v>
      </c>
      <c r="I740" s="7">
        <f>IFERROR(E740/H740,0)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22"/>
        <v>41959.25</v>
      </c>
      <c r="O740" s="8">
        <f t="shared" si="23"/>
        <v>41981.25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>E741/D741</f>
        <v>0.61</v>
      </c>
      <c r="G741" t="s">
        <v>14</v>
      </c>
      <c r="H741">
        <v>191</v>
      </c>
      <c r="I741" s="7">
        <f>IFERROR(E741/H741,0)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22"/>
        <v>41089.208333333336</v>
      </c>
      <c r="O741" s="8">
        <f t="shared" si="23"/>
        <v>41090.208333333336</v>
      </c>
      <c r="P741" t="b">
        <v>0</v>
      </c>
      <c r="Q741" t="b">
        <v>0</v>
      </c>
      <c r="R741" t="s">
        <v>60</v>
      </c>
      <c r="S741" t="s">
        <v>2037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>E742/D742</f>
        <v>0.30037735849056602</v>
      </c>
      <c r="G742" t="s">
        <v>14</v>
      </c>
      <c r="H742">
        <v>16</v>
      </c>
      <c r="I742" s="7">
        <f>IFERROR(E742/H742,0)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22"/>
        <v>42769.25</v>
      </c>
      <c r="O742" s="8">
        <f t="shared" si="23"/>
        <v>42772.25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>E743/D743</f>
        <v>11.791666666666666</v>
      </c>
      <c r="G743" t="s">
        <v>20</v>
      </c>
      <c r="H743">
        <v>130</v>
      </c>
      <c r="I743" s="7">
        <f>IFERROR(E743/H743,0)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22"/>
        <v>40321.208333333336</v>
      </c>
      <c r="O743" s="8">
        <f t="shared" si="23"/>
        <v>40322.208333333336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>E744/D744</f>
        <v>11.260833333333334</v>
      </c>
      <c r="G744" t="s">
        <v>20</v>
      </c>
      <c r="H744">
        <v>122</v>
      </c>
      <c r="I744" s="7">
        <f>IFERROR(E744/H744,0)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22"/>
        <v>40197.25</v>
      </c>
      <c r="O744" s="8">
        <f t="shared" si="23"/>
        <v>40239.25</v>
      </c>
      <c r="P744" t="b">
        <v>0</v>
      </c>
      <c r="Q744" t="b">
        <v>0</v>
      </c>
      <c r="R744" t="s">
        <v>50</v>
      </c>
      <c r="S744" t="s">
        <v>2037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>E745/D745</f>
        <v>0.12923076923076923</v>
      </c>
      <c r="G745" t="s">
        <v>14</v>
      </c>
      <c r="H745">
        <v>17</v>
      </c>
      <c r="I745" s="7">
        <f>IFERROR(E745/H745,0)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22"/>
        <v>42298.208333333328</v>
      </c>
      <c r="O745" s="8">
        <f t="shared" si="23"/>
        <v>42304.208333333328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>E746/D746</f>
        <v>7.12</v>
      </c>
      <c r="G746" t="s">
        <v>20</v>
      </c>
      <c r="H746">
        <v>140</v>
      </c>
      <c r="I746" s="7">
        <f>IFERROR(E746/H746,0)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22"/>
        <v>43322.208333333328</v>
      </c>
      <c r="O746" s="8">
        <f t="shared" si="23"/>
        <v>43324.208333333328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>E747/D747</f>
        <v>0.30304347826086958</v>
      </c>
      <c r="G747" t="s">
        <v>14</v>
      </c>
      <c r="H747">
        <v>34</v>
      </c>
      <c r="I747" s="7">
        <f>IFERROR(E747/H747,0)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22"/>
        <v>40328.208333333336</v>
      </c>
      <c r="O747" s="8">
        <f t="shared" si="23"/>
        <v>40355.208333333336</v>
      </c>
      <c r="P747" t="b">
        <v>0</v>
      </c>
      <c r="Q747" t="b">
        <v>0</v>
      </c>
      <c r="R747" t="s">
        <v>65</v>
      </c>
      <c r="S747" t="s">
        <v>2039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>E748/D748</f>
        <v>2.1250896057347672</v>
      </c>
      <c r="G748" t="s">
        <v>20</v>
      </c>
      <c r="H748">
        <v>3388</v>
      </c>
      <c r="I748" s="7">
        <f>IFERROR(E748/H748,0)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22"/>
        <v>40825.208333333336</v>
      </c>
      <c r="O748" s="8">
        <f t="shared" si="23"/>
        <v>40830.208333333336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>E749/D749</f>
        <v>2.2885714285714287</v>
      </c>
      <c r="G749" t="s">
        <v>20</v>
      </c>
      <c r="H749">
        <v>280</v>
      </c>
      <c r="I749" s="7">
        <f>IFERROR(E749/H749,0)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22"/>
        <v>40423.208333333336</v>
      </c>
      <c r="O749" s="8">
        <f t="shared" si="23"/>
        <v>40434.208333333336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>E750/D750</f>
        <v>0.34959979476654696</v>
      </c>
      <c r="G750" t="s">
        <v>74</v>
      </c>
      <c r="H750">
        <v>614</v>
      </c>
      <c r="I750" s="7">
        <f>IFERROR(E750/H750,0)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22"/>
        <v>40238.25</v>
      </c>
      <c r="O750" s="8">
        <f t="shared" si="23"/>
        <v>40263.208333333336</v>
      </c>
      <c r="P750" t="b">
        <v>0</v>
      </c>
      <c r="Q750" t="b">
        <v>1</v>
      </c>
      <c r="R750" t="s">
        <v>71</v>
      </c>
      <c r="S750" t="s">
        <v>2036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>E751/D751</f>
        <v>1.5729069767441861</v>
      </c>
      <c r="G751" t="s">
        <v>20</v>
      </c>
      <c r="H751">
        <v>366</v>
      </c>
      <c r="I751" s="7">
        <f>IFERROR(E751/H751,0)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22"/>
        <v>41920.208333333336</v>
      </c>
      <c r="O751" s="8">
        <f t="shared" si="23"/>
        <v>41932.208333333336</v>
      </c>
      <c r="P751" t="b">
        <v>0</v>
      </c>
      <c r="Q751" t="b">
        <v>1</v>
      </c>
      <c r="R751" t="s">
        <v>65</v>
      </c>
      <c r="S751" t="s">
        <v>2039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>E752/D752</f>
        <v>0.01</v>
      </c>
      <c r="G752" t="s">
        <v>14</v>
      </c>
      <c r="H752">
        <v>1</v>
      </c>
      <c r="I752" s="7">
        <f>IFERROR(E752/H752,0)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22"/>
        <v>40360.208333333336</v>
      </c>
      <c r="O752" s="8">
        <f t="shared" si="23"/>
        <v>40385.208333333336</v>
      </c>
      <c r="P752" t="b">
        <v>0</v>
      </c>
      <c r="Q752" t="b">
        <v>0</v>
      </c>
      <c r="R752" t="s">
        <v>50</v>
      </c>
      <c r="S752" t="s">
        <v>2037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>E753/D753</f>
        <v>2.3230555555555554</v>
      </c>
      <c r="G753" t="s">
        <v>20</v>
      </c>
      <c r="H753">
        <v>270</v>
      </c>
      <c r="I753" s="7">
        <f>IFERROR(E753/H753,0)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22"/>
        <v>42446.208333333328</v>
      </c>
      <c r="O753" s="8">
        <f t="shared" si="23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>E754/D754</f>
        <v>0.92448275862068963</v>
      </c>
      <c r="G754" t="s">
        <v>74</v>
      </c>
      <c r="H754">
        <v>114</v>
      </c>
      <c r="I754" s="7">
        <f>IFERROR(E754/H754,0)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22"/>
        <v>40395.208333333336</v>
      </c>
      <c r="O754" s="8">
        <f t="shared" si="23"/>
        <v>40413.208333333336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>E755/D755</f>
        <v>2.5670212765957445</v>
      </c>
      <c r="G755" t="s">
        <v>20</v>
      </c>
      <c r="H755">
        <v>137</v>
      </c>
      <c r="I755" s="7">
        <f>IFERROR(E755/H755,0)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22"/>
        <v>40321.208333333336</v>
      </c>
      <c r="O755" s="8">
        <f t="shared" si="23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>E756/D756</f>
        <v>1.6847017045454546</v>
      </c>
      <c r="G756" t="s">
        <v>20</v>
      </c>
      <c r="H756">
        <v>3205</v>
      </c>
      <c r="I756" s="7">
        <f>IFERROR(E756/H756,0)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22"/>
        <v>41210.208333333336</v>
      </c>
      <c r="O756" s="8">
        <f t="shared" si="23"/>
        <v>41263.25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>E757/D757</f>
        <v>1.6657777777777778</v>
      </c>
      <c r="G757" t="s">
        <v>20</v>
      </c>
      <c r="H757">
        <v>288</v>
      </c>
      <c r="I757" s="7">
        <f>IFERROR(E757/H757,0)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22"/>
        <v>43096.25</v>
      </c>
      <c r="O757" s="8">
        <f t="shared" si="23"/>
        <v>43108.25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>E758/D758</f>
        <v>7.7207692307692311</v>
      </c>
      <c r="G758" t="s">
        <v>20</v>
      </c>
      <c r="H758">
        <v>148</v>
      </c>
      <c r="I758" s="7">
        <f>IFERROR(E758/H758,0)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22"/>
        <v>42024.25</v>
      </c>
      <c r="O758" s="8">
        <f t="shared" si="23"/>
        <v>42030.25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>E759/D759</f>
        <v>4.0685714285714285</v>
      </c>
      <c r="G759" t="s">
        <v>20</v>
      </c>
      <c r="H759">
        <v>114</v>
      </c>
      <c r="I759" s="7">
        <f>IFERROR(E759/H759,0)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22"/>
        <v>40675.208333333336</v>
      </c>
      <c r="O759" s="8">
        <f t="shared" si="23"/>
        <v>40679.208333333336</v>
      </c>
      <c r="P759" t="b">
        <v>0</v>
      </c>
      <c r="Q759" t="b">
        <v>0</v>
      </c>
      <c r="R759" t="s">
        <v>53</v>
      </c>
      <c r="S759" t="s">
        <v>2036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>E760/D760</f>
        <v>5.6420608108108112</v>
      </c>
      <c r="G760" t="s">
        <v>20</v>
      </c>
      <c r="H760">
        <v>1518</v>
      </c>
      <c r="I760" s="7">
        <f>IFERROR(E760/H760,0)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22"/>
        <v>41936.208333333336</v>
      </c>
      <c r="O760" s="8">
        <f t="shared" si="23"/>
        <v>41945.208333333336</v>
      </c>
      <c r="P760" t="b">
        <v>0</v>
      </c>
      <c r="Q760" t="b">
        <v>0</v>
      </c>
      <c r="R760" t="s">
        <v>23</v>
      </c>
      <c r="S760" t="s">
        <v>2037</v>
      </c>
      <c r="T760" t="s">
        <v>2038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>E761/D761</f>
        <v>0.6842686567164179</v>
      </c>
      <c r="G761" t="s">
        <v>14</v>
      </c>
      <c r="H761">
        <v>1274</v>
      </c>
      <c r="I761" s="7">
        <f>IFERROR(E761/H761,0)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22"/>
        <v>43136.25</v>
      </c>
      <c r="O761" s="8">
        <f t="shared" si="23"/>
        <v>43166.25</v>
      </c>
      <c r="P761" t="b">
        <v>0</v>
      </c>
      <c r="Q761" t="b">
        <v>0</v>
      </c>
      <c r="R761" t="s">
        <v>50</v>
      </c>
      <c r="S761" t="s">
        <v>2037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>E762/D762</f>
        <v>0.34351966873706002</v>
      </c>
      <c r="G762" t="s">
        <v>14</v>
      </c>
      <c r="H762">
        <v>210</v>
      </c>
      <c r="I762" s="7">
        <f>IFERROR(E762/H762,0)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22"/>
        <v>43678.208333333328</v>
      </c>
      <c r="O762" s="8">
        <f t="shared" si="23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>E763/D763</f>
        <v>6.5545454545454547</v>
      </c>
      <c r="G763" t="s">
        <v>20</v>
      </c>
      <c r="H763">
        <v>166</v>
      </c>
      <c r="I763" s="7">
        <f>IFERROR(E763/H763,0)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22"/>
        <v>42938.208333333328</v>
      </c>
      <c r="O763" s="8">
        <f t="shared" si="23"/>
        <v>42943.208333333328</v>
      </c>
      <c r="P763" t="b">
        <v>0</v>
      </c>
      <c r="Q763" t="b">
        <v>0</v>
      </c>
      <c r="R763" t="s">
        <v>23</v>
      </c>
      <c r="S763" t="s">
        <v>2037</v>
      </c>
      <c r="T763" t="s">
        <v>2038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>E764/D764</f>
        <v>1.7725714285714285</v>
      </c>
      <c r="G764" t="s">
        <v>20</v>
      </c>
      <c r="H764">
        <v>100</v>
      </c>
      <c r="I764" s="7">
        <f>IFERROR(E764/H764,0)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22"/>
        <v>41241.25</v>
      </c>
      <c r="O764" s="8">
        <f t="shared" si="23"/>
        <v>41252.25</v>
      </c>
      <c r="P764" t="b">
        <v>0</v>
      </c>
      <c r="Q764" t="b">
        <v>0</v>
      </c>
      <c r="R764" t="s">
        <v>159</v>
      </c>
      <c r="S764" t="s">
        <v>2037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>E765/D765</f>
        <v>1.1317857142857144</v>
      </c>
      <c r="G765" t="s">
        <v>20</v>
      </c>
      <c r="H765">
        <v>235</v>
      </c>
      <c r="I765" s="7">
        <f>IFERROR(E765/H765,0)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22"/>
        <v>41037.208333333336</v>
      </c>
      <c r="O765" s="8">
        <f t="shared" si="23"/>
        <v>41072.208333333336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>E766/D766</f>
        <v>7.2818181818181822</v>
      </c>
      <c r="G766" t="s">
        <v>20</v>
      </c>
      <c r="H766">
        <v>148</v>
      </c>
      <c r="I766" s="7">
        <f>IFERROR(E766/H766,0)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22"/>
        <v>40676.208333333336</v>
      </c>
      <c r="O766" s="8">
        <f t="shared" si="23"/>
        <v>40684.208333333336</v>
      </c>
      <c r="P766" t="b">
        <v>0</v>
      </c>
      <c r="Q766" t="b">
        <v>0</v>
      </c>
      <c r="R766" t="s">
        <v>23</v>
      </c>
      <c r="S766" t="s">
        <v>2037</v>
      </c>
      <c r="T766" t="s">
        <v>2038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>E767/D767</f>
        <v>2.0833333333333335</v>
      </c>
      <c r="G767" t="s">
        <v>20</v>
      </c>
      <c r="H767">
        <v>198</v>
      </c>
      <c r="I767" s="7">
        <f>IFERROR(E767/H767,0)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22"/>
        <v>42840.208333333328</v>
      </c>
      <c r="O767" s="8">
        <f t="shared" si="23"/>
        <v>42865.208333333328</v>
      </c>
      <c r="P767" t="b">
        <v>1</v>
      </c>
      <c r="Q767" t="b">
        <v>1</v>
      </c>
      <c r="R767" t="s">
        <v>60</v>
      </c>
      <c r="S767" t="s">
        <v>2037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>E768/D768</f>
        <v>0.31171232876712329</v>
      </c>
      <c r="G768" t="s">
        <v>14</v>
      </c>
      <c r="H768">
        <v>248</v>
      </c>
      <c r="I768" s="7">
        <f>IFERROR(E768/H768,0)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22"/>
        <v>43362.208333333328</v>
      </c>
      <c r="O768" s="8">
        <f t="shared" si="23"/>
        <v>43363.208333333328</v>
      </c>
      <c r="P768" t="b">
        <v>0</v>
      </c>
      <c r="Q768" t="b">
        <v>0</v>
      </c>
      <c r="R768" t="s">
        <v>474</v>
      </c>
      <c r="S768" t="s">
        <v>2036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>E769/D769</f>
        <v>0.56967078189300413</v>
      </c>
      <c r="G769" t="s">
        <v>14</v>
      </c>
      <c r="H769">
        <v>513</v>
      </c>
      <c r="I769" s="7">
        <f>IFERROR(E769/H769,0)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22"/>
        <v>42283.208333333328</v>
      </c>
      <c r="O769" s="8">
        <f t="shared" si="23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>E770/D770</f>
        <v>2.31</v>
      </c>
      <c r="G770" t="s">
        <v>20</v>
      </c>
      <c r="H770">
        <v>150</v>
      </c>
      <c r="I770" s="7">
        <f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22"/>
        <v>41619.25</v>
      </c>
      <c r="O770" s="8">
        <f t="shared" si="23"/>
        <v>41634.25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>E771/D771</f>
        <v>0.86867834394904464</v>
      </c>
      <c r="G771" t="s">
        <v>14</v>
      </c>
      <c r="H771">
        <v>3410</v>
      </c>
      <c r="I771" s="7">
        <f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24">(((L771/60)/60)/24)+DATE(1970,1,1)</f>
        <v>41501.208333333336</v>
      </c>
      <c r="O771" s="8">
        <f t="shared" ref="O771:O834" si="25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>E772/D772</f>
        <v>2.7074418604651163</v>
      </c>
      <c r="G772" t="s">
        <v>20</v>
      </c>
      <c r="H772">
        <v>216</v>
      </c>
      <c r="I772" s="7">
        <f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24"/>
        <v>41743.208333333336</v>
      </c>
      <c r="O772" s="8">
        <f t="shared" si="25"/>
        <v>41750.208333333336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>E773/D773</f>
        <v>0.49446428571428569</v>
      </c>
      <c r="G773" t="s">
        <v>74</v>
      </c>
      <c r="H773">
        <v>26</v>
      </c>
      <c r="I773" s="7">
        <f>IFERROR(E773/H773,0)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24"/>
        <v>43491.25</v>
      </c>
      <c r="O773" s="8">
        <f t="shared" si="25"/>
        <v>43518.25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>E774/D774</f>
        <v>1.1335962566844919</v>
      </c>
      <c r="G774" t="s">
        <v>20</v>
      </c>
      <c r="H774">
        <v>5139</v>
      </c>
      <c r="I774" s="7">
        <f>IFERROR(E774/H774,0)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24"/>
        <v>43505.25</v>
      </c>
      <c r="O774" s="8">
        <f t="shared" si="25"/>
        <v>43509.25</v>
      </c>
      <c r="P774" t="b">
        <v>0</v>
      </c>
      <c r="Q774" t="b">
        <v>0</v>
      </c>
      <c r="R774" t="s">
        <v>60</v>
      </c>
      <c r="S774" t="s">
        <v>2037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>E775/D775</f>
        <v>1.9055555555555554</v>
      </c>
      <c r="G775" t="s">
        <v>20</v>
      </c>
      <c r="H775">
        <v>2353</v>
      </c>
      <c r="I775" s="7">
        <f>IFERROR(E775/H775,0)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24"/>
        <v>42838.208333333328</v>
      </c>
      <c r="O775" s="8">
        <f t="shared" si="25"/>
        <v>42848.208333333328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>E776/D776</f>
        <v>1.355</v>
      </c>
      <c r="G776" t="s">
        <v>20</v>
      </c>
      <c r="H776">
        <v>78</v>
      </c>
      <c r="I776" s="7">
        <f>IFERROR(E776/H776,0)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24"/>
        <v>42513.208333333328</v>
      </c>
      <c r="O776" s="8">
        <f t="shared" si="25"/>
        <v>42554.208333333328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>E777/D777</f>
        <v>0.10297872340425532</v>
      </c>
      <c r="G777" t="s">
        <v>14</v>
      </c>
      <c r="H777">
        <v>10</v>
      </c>
      <c r="I777" s="7">
        <f>IFERROR(E777/H777,0)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24"/>
        <v>41949.25</v>
      </c>
      <c r="O777" s="8">
        <f t="shared" si="25"/>
        <v>41959.25</v>
      </c>
      <c r="P777" t="b">
        <v>0</v>
      </c>
      <c r="Q777" t="b">
        <v>0</v>
      </c>
      <c r="R777" t="s">
        <v>23</v>
      </c>
      <c r="S777" t="s">
        <v>2037</v>
      </c>
      <c r="T777" t="s">
        <v>2038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>E778/D778</f>
        <v>0.65544223826714798</v>
      </c>
      <c r="G778" t="s">
        <v>14</v>
      </c>
      <c r="H778">
        <v>2201</v>
      </c>
      <c r="I778" s="7">
        <f>IFERROR(E778/H778,0)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24"/>
        <v>43650.208333333328</v>
      </c>
      <c r="O778" s="8">
        <f t="shared" si="25"/>
        <v>43668.208333333328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>E779/D779</f>
        <v>0.49026652452025588</v>
      </c>
      <c r="G779" t="s">
        <v>14</v>
      </c>
      <c r="H779">
        <v>676</v>
      </c>
      <c r="I779" s="7">
        <f>IFERROR(E779/H779,0)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24"/>
        <v>40809.208333333336</v>
      </c>
      <c r="O779" s="8">
        <f t="shared" si="25"/>
        <v>40838.208333333336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>E780/D780</f>
        <v>7.8792307692307695</v>
      </c>
      <c r="G780" t="s">
        <v>20</v>
      </c>
      <c r="H780">
        <v>174</v>
      </c>
      <c r="I780" s="7">
        <f>IFERROR(E780/H780,0)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24"/>
        <v>40768.208333333336</v>
      </c>
      <c r="O780" s="8">
        <f t="shared" si="25"/>
        <v>40773.208333333336</v>
      </c>
      <c r="P780" t="b">
        <v>0</v>
      </c>
      <c r="Q780" t="b">
        <v>0</v>
      </c>
      <c r="R780" t="s">
        <v>71</v>
      </c>
      <c r="S780" t="s">
        <v>2036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>E781/D781</f>
        <v>0.80306347746090156</v>
      </c>
      <c r="G781" t="s">
        <v>14</v>
      </c>
      <c r="H781">
        <v>831</v>
      </c>
      <c r="I781" s="7">
        <f>IFERROR(E781/H781,0)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24"/>
        <v>42230.208333333328</v>
      </c>
      <c r="O781" s="8">
        <f t="shared" si="25"/>
        <v>42239.208333333328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>E782/D782</f>
        <v>1.0629411764705883</v>
      </c>
      <c r="G782" t="s">
        <v>20</v>
      </c>
      <c r="H782">
        <v>164</v>
      </c>
      <c r="I782" s="7">
        <f>IFERROR(E782/H782,0)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24"/>
        <v>42573.208333333328</v>
      </c>
      <c r="O782" s="8">
        <f t="shared" si="25"/>
        <v>42592.208333333328</v>
      </c>
      <c r="P782" t="b">
        <v>0</v>
      </c>
      <c r="Q782" t="b">
        <v>1</v>
      </c>
      <c r="R782" t="s">
        <v>53</v>
      </c>
      <c r="S782" t="s">
        <v>2036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>E783/D783</f>
        <v>0.50735632183908042</v>
      </c>
      <c r="G783" t="s">
        <v>74</v>
      </c>
      <c r="H783">
        <v>56</v>
      </c>
      <c r="I783" s="7">
        <f>IFERROR(E783/H783,0)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24"/>
        <v>40482.208333333336</v>
      </c>
      <c r="O783" s="8">
        <f t="shared" si="25"/>
        <v>40533.25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>E784/D784</f>
        <v>2.153137254901961</v>
      </c>
      <c r="G784" t="s">
        <v>20</v>
      </c>
      <c r="H784">
        <v>161</v>
      </c>
      <c r="I784" s="7">
        <f>IFERROR(E784/H784,0)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24"/>
        <v>40603.25</v>
      </c>
      <c r="O784" s="8">
        <f t="shared" si="25"/>
        <v>40631.208333333336</v>
      </c>
      <c r="P784" t="b">
        <v>0</v>
      </c>
      <c r="Q784" t="b">
        <v>1</v>
      </c>
      <c r="R784" t="s">
        <v>71</v>
      </c>
      <c r="S784" t="s">
        <v>2036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>E785/D785</f>
        <v>1.4122972972972974</v>
      </c>
      <c r="G785" t="s">
        <v>20</v>
      </c>
      <c r="H785">
        <v>138</v>
      </c>
      <c r="I785" s="7">
        <f>IFERROR(E785/H785,0)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24"/>
        <v>41625.25</v>
      </c>
      <c r="O785" s="8">
        <f t="shared" si="25"/>
        <v>41632.25</v>
      </c>
      <c r="P785" t="b">
        <v>0</v>
      </c>
      <c r="Q785" t="b">
        <v>0</v>
      </c>
      <c r="R785" t="s">
        <v>23</v>
      </c>
      <c r="S785" t="s">
        <v>2037</v>
      </c>
      <c r="T785" t="s">
        <v>2038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>E786/D786</f>
        <v>1.1533745781777278</v>
      </c>
      <c r="G786" t="s">
        <v>20</v>
      </c>
      <c r="H786">
        <v>3308</v>
      </c>
      <c r="I786" s="7">
        <f>IFERROR(E786/H786,0)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24"/>
        <v>42435.25</v>
      </c>
      <c r="O786" s="8">
        <f t="shared" si="25"/>
        <v>42446.208333333328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>E787/D787</f>
        <v>1.9311940298507462</v>
      </c>
      <c r="G787" t="s">
        <v>20</v>
      </c>
      <c r="H787">
        <v>127</v>
      </c>
      <c r="I787" s="7">
        <f>IFERROR(E787/H787,0)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24"/>
        <v>43582.208333333328</v>
      </c>
      <c r="O787" s="8">
        <f t="shared" si="25"/>
        <v>43616.208333333328</v>
      </c>
      <c r="P787" t="b">
        <v>0</v>
      </c>
      <c r="Q787" t="b">
        <v>1</v>
      </c>
      <c r="R787" t="s">
        <v>71</v>
      </c>
      <c r="S787" t="s">
        <v>2036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>E788/D788</f>
        <v>7.2973333333333334</v>
      </c>
      <c r="G788" t="s">
        <v>20</v>
      </c>
      <c r="H788">
        <v>207</v>
      </c>
      <c r="I788" s="7">
        <f>IFERROR(E788/H788,0)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24"/>
        <v>43186.208333333328</v>
      </c>
      <c r="O788" s="8">
        <f t="shared" si="25"/>
        <v>43193.208333333328</v>
      </c>
      <c r="P788" t="b">
        <v>0</v>
      </c>
      <c r="Q788" t="b">
        <v>1</v>
      </c>
      <c r="R788" t="s">
        <v>159</v>
      </c>
      <c r="S788" t="s">
        <v>2037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>E789/D789</f>
        <v>0.99663398692810456</v>
      </c>
      <c r="G789" t="s">
        <v>14</v>
      </c>
      <c r="H789">
        <v>859</v>
      </c>
      <c r="I789" s="7">
        <f>IFERROR(E789/H789,0)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24"/>
        <v>40684.208333333336</v>
      </c>
      <c r="O789" s="8">
        <f t="shared" si="25"/>
        <v>40693.208333333336</v>
      </c>
      <c r="P789" t="b">
        <v>0</v>
      </c>
      <c r="Q789" t="b">
        <v>0</v>
      </c>
      <c r="R789" t="s">
        <v>23</v>
      </c>
      <c r="S789" t="s">
        <v>2037</v>
      </c>
      <c r="T789" t="s">
        <v>2038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>E790/D790</f>
        <v>0.88166666666666671</v>
      </c>
      <c r="G790" t="s">
        <v>47</v>
      </c>
      <c r="H790">
        <v>31</v>
      </c>
      <c r="I790" s="7">
        <f>IFERROR(E790/H790,0)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24"/>
        <v>41202.208333333336</v>
      </c>
      <c r="O790" s="8">
        <f t="shared" si="25"/>
        <v>41223.25</v>
      </c>
      <c r="P790" t="b">
        <v>0</v>
      </c>
      <c r="Q790" t="b">
        <v>0</v>
      </c>
      <c r="R790" t="s">
        <v>71</v>
      </c>
      <c r="S790" t="s">
        <v>2036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>E791/D791</f>
        <v>0.37233333333333335</v>
      </c>
      <c r="G791" t="s">
        <v>14</v>
      </c>
      <c r="H791">
        <v>45</v>
      </c>
      <c r="I791" s="7">
        <f>IFERROR(E791/H791,0)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24"/>
        <v>41786.208333333336</v>
      </c>
      <c r="O791" s="8">
        <f t="shared" si="25"/>
        <v>41823.208333333336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>E792/D792</f>
        <v>0.30540075309306081</v>
      </c>
      <c r="G792" t="s">
        <v>74</v>
      </c>
      <c r="H792">
        <v>1113</v>
      </c>
      <c r="I792" s="7">
        <f>IFERROR(E792/H792,0)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24"/>
        <v>40223.25</v>
      </c>
      <c r="O792" s="8">
        <f t="shared" si="25"/>
        <v>40229.25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>E793/D793</f>
        <v>0.25714285714285712</v>
      </c>
      <c r="G793" t="s">
        <v>14</v>
      </c>
      <c r="H793">
        <v>6</v>
      </c>
      <c r="I793" s="7">
        <f>IFERROR(E793/H793,0)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24"/>
        <v>42715.25</v>
      </c>
      <c r="O793" s="8">
        <f t="shared" si="25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>E794/D794</f>
        <v>0.34</v>
      </c>
      <c r="G794" t="s">
        <v>14</v>
      </c>
      <c r="H794">
        <v>7</v>
      </c>
      <c r="I794" s="7">
        <f>IFERROR(E794/H794,0)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24"/>
        <v>41451.208333333336</v>
      </c>
      <c r="O794" s="8">
        <f t="shared" si="25"/>
        <v>41479.208333333336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>E795/D795</f>
        <v>11.859090909090909</v>
      </c>
      <c r="G795" t="s">
        <v>20</v>
      </c>
      <c r="H795">
        <v>181</v>
      </c>
      <c r="I795" s="7">
        <f>IFERROR(E795/H795,0)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24"/>
        <v>41450.208333333336</v>
      </c>
      <c r="O795" s="8">
        <f t="shared" si="25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>E796/D796</f>
        <v>1.2539393939393939</v>
      </c>
      <c r="G796" t="s">
        <v>20</v>
      </c>
      <c r="H796">
        <v>110</v>
      </c>
      <c r="I796" s="7">
        <f>IFERROR(E796/H796,0)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24"/>
        <v>43091.25</v>
      </c>
      <c r="O796" s="8">
        <f t="shared" si="25"/>
        <v>43103.25</v>
      </c>
      <c r="P796" t="b">
        <v>0</v>
      </c>
      <c r="Q796" t="b">
        <v>0</v>
      </c>
      <c r="R796" t="s">
        <v>23</v>
      </c>
      <c r="S796" t="s">
        <v>2037</v>
      </c>
      <c r="T796" t="s">
        <v>2038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>E797/D797</f>
        <v>0.14394366197183098</v>
      </c>
      <c r="G797" t="s">
        <v>14</v>
      </c>
      <c r="H797">
        <v>31</v>
      </c>
      <c r="I797" s="7">
        <f>IFERROR(E797/H797,0)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24"/>
        <v>42675.208333333328</v>
      </c>
      <c r="O797" s="8">
        <f t="shared" si="25"/>
        <v>42678.208333333328</v>
      </c>
      <c r="P797" t="b">
        <v>0</v>
      </c>
      <c r="Q797" t="b">
        <v>0</v>
      </c>
      <c r="R797" t="s">
        <v>53</v>
      </c>
      <c r="S797" t="s">
        <v>2036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>E798/D798</f>
        <v>0.54807692307692313</v>
      </c>
      <c r="G798" t="s">
        <v>14</v>
      </c>
      <c r="H798">
        <v>78</v>
      </c>
      <c r="I798" s="7">
        <f>IFERROR(E798/H798,0)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24"/>
        <v>41859.208333333336</v>
      </c>
      <c r="O798" s="8">
        <f t="shared" si="25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>E799/D799</f>
        <v>1.0963157894736841</v>
      </c>
      <c r="G799" t="s">
        <v>20</v>
      </c>
      <c r="H799">
        <v>185</v>
      </c>
      <c r="I799" s="7">
        <f>IFERROR(E799/H799,0)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24"/>
        <v>43464.25</v>
      </c>
      <c r="O799" s="8">
        <f t="shared" si="25"/>
        <v>43487.25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>E800/D800</f>
        <v>1.8847058823529412</v>
      </c>
      <c r="G800" t="s">
        <v>20</v>
      </c>
      <c r="H800">
        <v>121</v>
      </c>
      <c r="I800" s="7">
        <f>IFERROR(E800/H800,0)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24"/>
        <v>41060.208333333336</v>
      </c>
      <c r="O800" s="8">
        <f t="shared" si="25"/>
        <v>41088.208333333336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>E801/D801</f>
        <v>0.87008284023668636</v>
      </c>
      <c r="G801" t="s">
        <v>14</v>
      </c>
      <c r="H801">
        <v>1225</v>
      </c>
      <c r="I801" s="7">
        <f>IFERROR(E801/H801,0)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24"/>
        <v>42399.25</v>
      </c>
      <c r="O801" s="8">
        <f t="shared" si="25"/>
        <v>42403.25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>E802/D802</f>
        <v>0.01</v>
      </c>
      <c r="G802" t="s">
        <v>14</v>
      </c>
      <c r="H802">
        <v>1</v>
      </c>
      <c r="I802" s="7">
        <f>IFERROR(E802/H802,0)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24"/>
        <v>42167.208333333328</v>
      </c>
      <c r="O802" s="8">
        <f t="shared" si="25"/>
        <v>42171.208333333328</v>
      </c>
      <c r="P802" t="b">
        <v>0</v>
      </c>
      <c r="Q802" t="b">
        <v>0</v>
      </c>
      <c r="R802" t="s">
        <v>23</v>
      </c>
      <c r="S802" t="s">
        <v>2037</v>
      </c>
      <c r="T802" t="s">
        <v>2038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>E803/D803</f>
        <v>2.0291304347826089</v>
      </c>
      <c r="G803" t="s">
        <v>20</v>
      </c>
      <c r="H803">
        <v>106</v>
      </c>
      <c r="I803" s="7">
        <f>IFERROR(E803/H803,0)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24"/>
        <v>43830.25</v>
      </c>
      <c r="O803" s="8">
        <f t="shared" si="2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>E804/D804</f>
        <v>1.9703225806451612</v>
      </c>
      <c r="G804" t="s">
        <v>20</v>
      </c>
      <c r="H804">
        <v>142</v>
      </c>
      <c r="I804" s="7">
        <f>IFERROR(E804/H804,0)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24"/>
        <v>43650.208333333328</v>
      </c>
      <c r="O804" s="8">
        <f t="shared" si="2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>E805/D805</f>
        <v>1.07</v>
      </c>
      <c r="G805" t="s">
        <v>20</v>
      </c>
      <c r="H805">
        <v>233</v>
      </c>
      <c r="I805" s="7">
        <f>IFERROR(E805/H805,0)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24"/>
        <v>43492.25</v>
      </c>
      <c r="O805" s="8">
        <f t="shared" si="25"/>
        <v>43526.25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>E806/D806</f>
        <v>2.6873076923076922</v>
      </c>
      <c r="G806" t="s">
        <v>20</v>
      </c>
      <c r="H806">
        <v>218</v>
      </c>
      <c r="I806" s="7">
        <f>IFERROR(E806/H806,0)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24"/>
        <v>43102.25</v>
      </c>
      <c r="O806" s="8">
        <f t="shared" si="25"/>
        <v>43122.25</v>
      </c>
      <c r="P806" t="b">
        <v>0</v>
      </c>
      <c r="Q806" t="b">
        <v>0</v>
      </c>
      <c r="R806" t="s">
        <v>23</v>
      </c>
      <c r="S806" t="s">
        <v>2037</v>
      </c>
      <c r="T806" t="s">
        <v>2038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>E807/D807</f>
        <v>0.50845360824742269</v>
      </c>
      <c r="G807" t="s">
        <v>14</v>
      </c>
      <c r="H807">
        <v>67</v>
      </c>
      <c r="I807" s="7">
        <f>IFERROR(E807/H807,0)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24"/>
        <v>41958.25</v>
      </c>
      <c r="O807" s="8">
        <f t="shared" si="25"/>
        <v>42009.25</v>
      </c>
      <c r="P807" t="b">
        <v>0</v>
      </c>
      <c r="Q807" t="b">
        <v>0</v>
      </c>
      <c r="R807" t="s">
        <v>42</v>
      </c>
      <c r="S807" t="s">
        <v>2036</v>
      </c>
      <c r="T807" t="s">
        <v>2035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>E808/D808</f>
        <v>11.802857142857142</v>
      </c>
      <c r="G808" t="s">
        <v>20</v>
      </c>
      <c r="H808">
        <v>76</v>
      </c>
      <c r="I808" s="7">
        <f>IFERROR(E808/H808,0)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24"/>
        <v>40973.25</v>
      </c>
      <c r="O808" s="8">
        <f t="shared" si="25"/>
        <v>40997.208333333336</v>
      </c>
      <c r="P808" t="b">
        <v>0</v>
      </c>
      <c r="Q808" t="b">
        <v>1</v>
      </c>
      <c r="R808" t="s">
        <v>53</v>
      </c>
      <c r="S808" t="s">
        <v>2036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>E809/D809</f>
        <v>2.64</v>
      </c>
      <c r="G809" t="s">
        <v>20</v>
      </c>
      <c r="H809">
        <v>43</v>
      </c>
      <c r="I809" s="7">
        <f>IFERROR(E809/H809,0)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24"/>
        <v>43753.208333333328</v>
      </c>
      <c r="O809" s="8">
        <f t="shared" si="25"/>
        <v>43797.25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>E810/D810</f>
        <v>0.30442307692307691</v>
      </c>
      <c r="G810" t="s">
        <v>14</v>
      </c>
      <c r="H810">
        <v>19</v>
      </c>
      <c r="I810" s="7">
        <f>IFERROR(E810/H810,0)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24"/>
        <v>42507.208333333328</v>
      </c>
      <c r="O810" s="8">
        <f t="shared" si="25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>E811/D811</f>
        <v>0.62880681818181816</v>
      </c>
      <c r="G811" t="s">
        <v>14</v>
      </c>
      <c r="H811">
        <v>2108</v>
      </c>
      <c r="I811" s="7">
        <f>IFERROR(E811/H811,0)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24"/>
        <v>41135.208333333336</v>
      </c>
      <c r="O811" s="8">
        <f t="shared" si="25"/>
        <v>41136.208333333336</v>
      </c>
      <c r="P811" t="b">
        <v>0</v>
      </c>
      <c r="Q811" t="b">
        <v>0</v>
      </c>
      <c r="R811" t="s">
        <v>42</v>
      </c>
      <c r="S811" t="s">
        <v>2036</v>
      </c>
      <c r="T811" t="s">
        <v>2035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>E812/D812</f>
        <v>1.9312499999999999</v>
      </c>
      <c r="G812" t="s">
        <v>20</v>
      </c>
      <c r="H812">
        <v>221</v>
      </c>
      <c r="I812" s="7">
        <f>IFERROR(E812/H812,0)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24"/>
        <v>43067.25</v>
      </c>
      <c r="O812" s="8">
        <f t="shared" si="25"/>
        <v>43077.25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>E813/D813</f>
        <v>0.77102702702702708</v>
      </c>
      <c r="G813" t="s">
        <v>14</v>
      </c>
      <c r="H813">
        <v>679</v>
      </c>
      <c r="I813" s="7">
        <f>IFERROR(E813/H813,0)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24"/>
        <v>42378.25</v>
      </c>
      <c r="O813" s="8">
        <f t="shared" si="25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>E814/D814</f>
        <v>2.2552763819095478</v>
      </c>
      <c r="G814" t="s">
        <v>20</v>
      </c>
      <c r="H814">
        <v>2805</v>
      </c>
      <c r="I814" s="7">
        <f>IFERROR(E814/H814,0)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24"/>
        <v>43206.208333333328</v>
      </c>
      <c r="O814" s="8">
        <f t="shared" si="25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>E815/D815</f>
        <v>2.3940625</v>
      </c>
      <c r="G815" t="s">
        <v>20</v>
      </c>
      <c r="H815">
        <v>68</v>
      </c>
      <c r="I815" s="7">
        <f>IFERROR(E815/H815,0)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24"/>
        <v>41148.208333333336</v>
      </c>
      <c r="O815" s="8">
        <f t="shared" si="25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>E816/D816</f>
        <v>0.921875</v>
      </c>
      <c r="G816" t="s">
        <v>14</v>
      </c>
      <c r="H816">
        <v>36</v>
      </c>
      <c r="I816" s="7">
        <f>IFERROR(E816/H816,0)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24"/>
        <v>42517.208333333328</v>
      </c>
      <c r="O816" s="8">
        <f t="shared" si="25"/>
        <v>42519.208333333328</v>
      </c>
      <c r="P816" t="b">
        <v>0</v>
      </c>
      <c r="Q816" t="b">
        <v>1</v>
      </c>
      <c r="R816" t="s">
        <v>23</v>
      </c>
      <c r="S816" t="s">
        <v>2037</v>
      </c>
      <c r="T816" t="s">
        <v>2038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>E817/D817</f>
        <v>1.3023333333333333</v>
      </c>
      <c r="G817" t="s">
        <v>20</v>
      </c>
      <c r="H817">
        <v>183</v>
      </c>
      <c r="I817" s="7">
        <f>IFERROR(E817/H817,0)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24"/>
        <v>43068.25</v>
      </c>
      <c r="O817" s="8">
        <f t="shared" si="25"/>
        <v>43094.25</v>
      </c>
      <c r="P817" t="b">
        <v>0</v>
      </c>
      <c r="Q817" t="b">
        <v>0</v>
      </c>
      <c r="R817" t="s">
        <v>23</v>
      </c>
      <c r="S817" t="s">
        <v>2037</v>
      </c>
      <c r="T817" t="s">
        <v>2038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>E818/D818</f>
        <v>6.1521739130434785</v>
      </c>
      <c r="G818" t="s">
        <v>20</v>
      </c>
      <c r="H818">
        <v>133</v>
      </c>
      <c r="I818" s="7">
        <f>IFERROR(E818/H818,0)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24"/>
        <v>41680.25</v>
      </c>
      <c r="O818" s="8">
        <f t="shared" si="25"/>
        <v>41682.25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>E819/D819</f>
        <v>3.687953216374269</v>
      </c>
      <c r="G819" t="s">
        <v>20</v>
      </c>
      <c r="H819">
        <v>2489</v>
      </c>
      <c r="I819" s="7">
        <f>IFERROR(E819/H819,0)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24"/>
        <v>43589.208333333328</v>
      </c>
      <c r="O819" s="8">
        <f t="shared" si="25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>E820/D820</f>
        <v>10.948571428571428</v>
      </c>
      <c r="G820" t="s">
        <v>20</v>
      </c>
      <c r="H820">
        <v>69</v>
      </c>
      <c r="I820" s="7">
        <f>IFERROR(E820/H820,0)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24"/>
        <v>43486.25</v>
      </c>
      <c r="O820" s="8">
        <f t="shared" si="25"/>
        <v>43499.25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>E821/D821</f>
        <v>0.50662921348314605</v>
      </c>
      <c r="G821" t="s">
        <v>14</v>
      </c>
      <c r="H821">
        <v>47</v>
      </c>
      <c r="I821" s="7">
        <f>IFERROR(E821/H821,0)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24"/>
        <v>41237.25</v>
      </c>
      <c r="O821" s="8">
        <f t="shared" si="25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>E822/D822</f>
        <v>8.0060000000000002</v>
      </c>
      <c r="G822" t="s">
        <v>20</v>
      </c>
      <c r="H822">
        <v>279</v>
      </c>
      <c r="I822" s="7">
        <f>IFERROR(E822/H822,0)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24"/>
        <v>43310.208333333328</v>
      </c>
      <c r="O822" s="8">
        <f t="shared" si="25"/>
        <v>43323.208333333328</v>
      </c>
      <c r="P822" t="b">
        <v>0</v>
      </c>
      <c r="Q822" t="b">
        <v>1</v>
      </c>
      <c r="R822" t="s">
        <v>23</v>
      </c>
      <c r="S822" t="s">
        <v>2037</v>
      </c>
      <c r="T822" t="s">
        <v>2038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>E823/D823</f>
        <v>2.9128571428571428</v>
      </c>
      <c r="G823" t="s">
        <v>20</v>
      </c>
      <c r="H823">
        <v>210</v>
      </c>
      <c r="I823" s="7">
        <f>IFERROR(E823/H823,0)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24"/>
        <v>42794.25</v>
      </c>
      <c r="O823" s="8">
        <f t="shared" si="25"/>
        <v>42807.208333333328</v>
      </c>
      <c r="P823" t="b">
        <v>0</v>
      </c>
      <c r="Q823" t="b">
        <v>0</v>
      </c>
      <c r="R823" t="s">
        <v>42</v>
      </c>
      <c r="S823" t="s">
        <v>2036</v>
      </c>
      <c r="T823" t="s">
        <v>2035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>E824/D824</f>
        <v>3.4996666666666667</v>
      </c>
      <c r="G824" t="s">
        <v>20</v>
      </c>
      <c r="H824">
        <v>2100</v>
      </c>
      <c r="I824" s="7">
        <f>IFERROR(E824/H824,0)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24"/>
        <v>41698.25</v>
      </c>
      <c r="O824" s="8">
        <f t="shared" si="25"/>
        <v>41715.208333333336</v>
      </c>
      <c r="P824" t="b">
        <v>0</v>
      </c>
      <c r="Q824" t="b">
        <v>0</v>
      </c>
      <c r="R824" t="s">
        <v>23</v>
      </c>
      <c r="S824" t="s">
        <v>2037</v>
      </c>
      <c r="T824" t="s">
        <v>2038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>E825/D825</f>
        <v>3.5707317073170732</v>
      </c>
      <c r="G825" t="s">
        <v>20</v>
      </c>
      <c r="H825">
        <v>252</v>
      </c>
      <c r="I825" s="7">
        <f>IFERROR(E825/H825,0)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24"/>
        <v>41892.208333333336</v>
      </c>
      <c r="O825" s="8">
        <f t="shared" si="25"/>
        <v>41917.208333333336</v>
      </c>
      <c r="P825" t="b">
        <v>1</v>
      </c>
      <c r="Q825" t="b">
        <v>1</v>
      </c>
      <c r="R825" t="s">
        <v>23</v>
      </c>
      <c r="S825" t="s">
        <v>2037</v>
      </c>
      <c r="T825" t="s">
        <v>2038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>E826/D826</f>
        <v>1.2648941176470587</v>
      </c>
      <c r="G826" t="s">
        <v>20</v>
      </c>
      <c r="H826">
        <v>1280</v>
      </c>
      <c r="I826" s="7">
        <f>IFERROR(E826/H826,0)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24"/>
        <v>40348.208333333336</v>
      </c>
      <c r="O826" s="8">
        <f t="shared" si="25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>E827/D827</f>
        <v>3.875</v>
      </c>
      <c r="G827" t="s">
        <v>20</v>
      </c>
      <c r="H827">
        <v>157</v>
      </c>
      <c r="I827" s="7">
        <f>IFERROR(E827/H827,0)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24"/>
        <v>42941.208333333328</v>
      </c>
      <c r="O827" s="8">
        <f t="shared" si="25"/>
        <v>42953.208333333328</v>
      </c>
      <c r="P827" t="b">
        <v>0</v>
      </c>
      <c r="Q827" t="b">
        <v>0</v>
      </c>
      <c r="R827" t="s">
        <v>100</v>
      </c>
      <c r="S827" t="s">
        <v>2036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>E828/D828</f>
        <v>4.5703571428571426</v>
      </c>
      <c r="G828" t="s">
        <v>20</v>
      </c>
      <c r="H828">
        <v>194</v>
      </c>
      <c r="I828" s="7">
        <f>IFERROR(E828/H828,0)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24"/>
        <v>40525.25</v>
      </c>
      <c r="O828" s="8">
        <f t="shared" si="25"/>
        <v>40553.25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>E829/D829</f>
        <v>2.6669565217391304</v>
      </c>
      <c r="G829" t="s">
        <v>20</v>
      </c>
      <c r="H829">
        <v>82</v>
      </c>
      <c r="I829" s="7">
        <f>IFERROR(E829/H829,0)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24"/>
        <v>40666.208333333336</v>
      </c>
      <c r="O829" s="8">
        <f t="shared" si="25"/>
        <v>40678.208333333336</v>
      </c>
      <c r="P829" t="b">
        <v>0</v>
      </c>
      <c r="Q829" t="b">
        <v>1</v>
      </c>
      <c r="R829" t="s">
        <v>53</v>
      </c>
      <c r="S829" t="s">
        <v>2036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>E830/D830</f>
        <v>0.69</v>
      </c>
      <c r="G830" t="s">
        <v>14</v>
      </c>
      <c r="H830">
        <v>70</v>
      </c>
      <c r="I830" s="7">
        <f>IFERROR(E830/H830,0)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24"/>
        <v>43340.208333333328</v>
      </c>
      <c r="O830" s="8">
        <f t="shared" si="25"/>
        <v>43365.208333333328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>E831/D831</f>
        <v>0.51343749999999999</v>
      </c>
      <c r="G831" t="s">
        <v>14</v>
      </c>
      <c r="H831">
        <v>154</v>
      </c>
      <c r="I831" s="7">
        <f>IFERROR(E831/H831,0)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24"/>
        <v>42164.208333333328</v>
      </c>
      <c r="O831" s="8">
        <f t="shared" si="25"/>
        <v>42179.208333333328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>E832/D832</f>
        <v>1.1710526315789473E-2</v>
      </c>
      <c r="G832" t="s">
        <v>14</v>
      </c>
      <c r="H832">
        <v>22</v>
      </c>
      <c r="I832" s="7">
        <f>IFERROR(E832/H832,0)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24"/>
        <v>43103.25</v>
      </c>
      <c r="O832" s="8">
        <f t="shared" si="25"/>
        <v>43162.25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>E833/D833</f>
        <v>1.089773429454171</v>
      </c>
      <c r="G833" t="s">
        <v>20</v>
      </c>
      <c r="H833">
        <v>4233</v>
      </c>
      <c r="I833" s="7">
        <f>IFERROR(E833/H833,0)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24"/>
        <v>40994.208333333336</v>
      </c>
      <c r="O833" s="8">
        <f t="shared" si="2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>E834/D834</f>
        <v>3.1517592592592591</v>
      </c>
      <c r="G834" t="s">
        <v>20</v>
      </c>
      <c r="H834">
        <v>1297</v>
      </c>
      <c r="I834" s="7">
        <f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24"/>
        <v>42299.208333333328</v>
      </c>
      <c r="O834" s="8">
        <f t="shared" si="25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>E835/D835</f>
        <v>1.5769117647058823</v>
      </c>
      <c r="G835" t="s">
        <v>20</v>
      </c>
      <c r="H835">
        <v>165</v>
      </c>
      <c r="I835" s="7">
        <f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26">(((L835/60)/60)/24)+DATE(1970,1,1)</f>
        <v>40588.25</v>
      </c>
      <c r="O835" s="8">
        <f t="shared" ref="O835:O898" si="27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>E836/D836</f>
        <v>1.5380821917808218</v>
      </c>
      <c r="G836" t="s">
        <v>20</v>
      </c>
      <c r="H836">
        <v>119</v>
      </c>
      <c r="I836" s="7">
        <f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26"/>
        <v>41448.208333333336</v>
      </c>
      <c r="O836" s="8">
        <f t="shared" si="27"/>
        <v>41454.208333333336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>E837/D837</f>
        <v>0.89738979118329465</v>
      </c>
      <c r="G837" t="s">
        <v>14</v>
      </c>
      <c r="H837">
        <v>1758</v>
      </c>
      <c r="I837" s="7">
        <f>IFERROR(E837/H837,0)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26"/>
        <v>42063.25</v>
      </c>
      <c r="O837" s="8">
        <f t="shared" si="27"/>
        <v>42069.25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>E838/D838</f>
        <v>0.75135802469135804</v>
      </c>
      <c r="G838" t="s">
        <v>14</v>
      </c>
      <c r="H838">
        <v>94</v>
      </c>
      <c r="I838" s="7">
        <f>IFERROR(E838/H838,0)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26"/>
        <v>40214.25</v>
      </c>
      <c r="O838" s="8">
        <f t="shared" si="27"/>
        <v>40225.25</v>
      </c>
      <c r="P838" t="b">
        <v>0</v>
      </c>
      <c r="Q838" t="b">
        <v>0</v>
      </c>
      <c r="R838" t="s">
        <v>60</v>
      </c>
      <c r="S838" t="s">
        <v>2037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>E839/D839</f>
        <v>8.5288135593220336</v>
      </c>
      <c r="G839" t="s">
        <v>20</v>
      </c>
      <c r="H839">
        <v>1797</v>
      </c>
      <c r="I839" s="7">
        <f>IFERROR(E839/H839,0)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26"/>
        <v>40629.208333333336</v>
      </c>
      <c r="O839" s="8">
        <f t="shared" si="27"/>
        <v>40683.208333333336</v>
      </c>
      <c r="P839" t="b">
        <v>0</v>
      </c>
      <c r="Q839" t="b">
        <v>0</v>
      </c>
      <c r="R839" t="s">
        <v>159</v>
      </c>
      <c r="S839" t="s">
        <v>2037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>E840/D840</f>
        <v>1.3890625000000001</v>
      </c>
      <c r="G840" t="s">
        <v>20</v>
      </c>
      <c r="H840">
        <v>261</v>
      </c>
      <c r="I840" s="7">
        <f>IFERROR(E840/H840,0)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26"/>
        <v>43370.208333333328</v>
      </c>
      <c r="O840" s="8">
        <f t="shared" si="27"/>
        <v>43379.208333333328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>E841/D841</f>
        <v>1.9018181818181819</v>
      </c>
      <c r="G841" t="s">
        <v>20</v>
      </c>
      <c r="H841">
        <v>157</v>
      </c>
      <c r="I841" s="7">
        <f>IFERROR(E841/H841,0)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26"/>
        <v>41715.208333333336</v>
      </c>
      <c r="O841" s="8">
        <f t="shared" si="27"/>
        <v>41760.208333333336</v>
      </c>
      <c r="P841" t="b">
        <v>0</v>
      </c>
      <c r="Q841" t="b">
        <v>1</v>
      </c>
      <c r="R841" t="s">
        <v>42</v>
      </c>
      <c r="S841" t="s">
        <v>2036</v>
      </c>
      <c r="T841" t="s">
        <v>2035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>E842/D842</f>
        <v>1.0024333619948409</v>
      </c>
      <c r="G842" t="s">
        <v>20</v>
      </c>
      <c r="H842">
        <v>3533</v>
      </c>
      <c r="I842" s="7">
        <f>IFERROR(E842/H842,0)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26"/>
        <v>41836.208333333336</v>
      </c>
      <c r="O842" s="8">
        <f t="shared" si="27"/>
        <v>41838.208333333336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>E843/D843</f>
        <v>1.4275824175824177</v>
      </c>
      <c r="G843" t="s">
        <v>20</v>
      </c>
      <c r="H843">
        <v>155</v>
      </c>
      <c r="I843" s="7">
        <f>IFERROR(E843/H843,0)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26"/>
        <v>42419.25</v>
      </c>
      <c r="O843" s="8">
        <f t="shared" si="27"/>
        <v>42435.25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>E844/D844</f>
        <v>5.6313333333333331</v>
      </c>
      <c r="G844" t="s">
        <v>20</v>
      </c>
      <c r="H844">
        <v>132</v>
      </c>
      <c r="I844" s="7">
        <f>IFERROR(E844/H844,0)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26"/>
        <v>43266.208333333328</v>
      </c>
      <c r="O844" s="8">
        <f t="shared" si="27"/>
        <v>43269.208333333328</v>
      </c>
      <c r="P844" t="b">
        <v>0</v>
      </c>
      <c r="Q844" t="b">
        <v>0</v>
      </c>
      <c r="R844" t="s">
        <v>65</v>
      </c>
      <c r="S844" t="s">
        <v>2039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>E845/D845</f>
        <v>0.30715909090909088</v>
      </c>
      <c r="G845" t="s">
        <v>14</v>
      </c>
      <c r="H845">
        <v>33</v>
      </c>
      <c r="I845" s="7">
        <f>IFERROR(E845/H845,0)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26"/>
        <v>43338.208333333328</v>
      </c>
      <c r="O845" s="8">
        <f t="shared" si="27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>E846/D846</f>
        <v>0.99397727272727276</v>
      </c>
      <c r="G846" t="s">
        <v>74</v>
      </c>
      <c r="H846">
        <v>94</v>
      </c>
      <c r="I846" s="7">
        <f>IFERROR(E846/H846,0)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26"/>
        <v>40930.25</v>
      </c>
      <c r="O846" s="8">
        <f t="shared" si="27"/>
        <v>40933.25</v>
      </c>
      <c r="P846" t="b">
        <v>0</v>
      </c>
      <c r="Q846" t="b">
        <v>0</v>
      </c>
      <c r="R846" t="s">
        <v>42</v>
      </c>
      <c r="S846" t="s">
        <v>2036</v>
      </c>
      <c r="T846" t="s">
        <v>2035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>E847/D847</f>
        <v>1.9754935622317598</v>
      </c>
      <c r="G847" t="s">
        <v>20</v>
      </c>
      <c r="H847">
        <v>1354</v>
      </c>
      <c r="I847" s="7">
        <f>IFERROR(E847/H847,0)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26"/>
        <v>43235.208333333328</v>
      </c>
      <c r="O847" s="8">
        <f t="shared" si="27"/>
        <v>43272.208333333328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>E848/D848</f>
        <v>5.085</v>
      </c>
      <c r="G848" t="s">
        <v>20</v>
      </c>
      <c r="H848">
        <v>48</v>
      </c>
      <c r="I848" s="7">
        <f>IFERROR(E848/H848,0)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26"/>
        <v>43302.208333333328</v>
      </c>
      <c r="O848" s="8">
        <f t="shared" si="27"/>
        <v>43338.208333333328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>E849/D849</f>
        <v>2.3774468085106384</v>
      </c>
      <c r="G849" t="s">
        <v>20</v>
      </c>
      <c r="H849">
        <v>110</v>
      </c>
      <c r="I849" s="7">
        <f>IFERROR(E849/H849,0)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26"/>
        <v>43107.25</v>
      </c>
      <c r="O849" s="8">
        <f t="shared" si="27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>E850/D850</f>
        <v>3.3846875000000001</v>
      </c>
      <c r="G850" t="s">
        <v>20</v>
      </c>
      <c r="H850">
        <v>172</v>
      </c>
      <c r="I850" s="7">
        <f>IFERROR(E850/H850,0)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26"/>
        <v>40341.208333333336</v>
      </c>
      <c r="O850" s="8">
        <f t="shared" si="27"/>
        <v>40350.208333333336</v>
      </c>
      <c r="P850" t="b">
        <v>0</v>
      </c>
      <c r="Q850" t="b">
        <v>0</v>
      </c>
      <c r="R850" t="s">
        <v>53</v>
      </c>
      <c r="S850" t="s">
        <v>2036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>E851/D851</f>
        <v>1.3308955223880596</v>
      </c>
      <c r="G851" t="s">
        <v>20</v>
      </c>
      <c r="H851">
        <v>307</v>
      </c>
      <c r="I851" s="7">
        <f>IFERROR(E851/H851,0)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26"/>
        <v>40948.25</v>
      </c>
      <c r="O851" s="8">
        <f t="shared" si="27"/>
        <v>40951.25</v>
      </c>
      <c r="P851" t="b">
        <v>0</v>
      </c>
      <c r="Q851" t="b">
        <v>1</v>
      </c>
      <c r="R851" t="s">
        <v>60</v>
      </c>
      <c r="S851" t="s">
        <v>2037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>E852/D852</f>
        <v>0.01</v>
      </c>
      <c r="G852" t="s">
        <v>14</v>
      </c>
      <c r="H852">
        <v>1</v>
      </c>
      <c r="I852" s="7">
        <f>IFERROR(E852/H852,0)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26"/>
        <v>40866.25</v>
      </c>
      <c r="O852" s="8">
        <f t="shared" si="27"/>
        <v>40881.25</v>
      </c>
      <c r="P852" t="b">
        <v>1</v>
      </c>
      <c r="Q852" t="b">
        <v>0</v>
      </c>
      <c r="R852" t="s">
        <v>23</v>
      </c>
      <c r="S852" t="s">
        <v>2037</v>
      </c>
      <c r="T852" t="s">
        <v>2038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>E853/D853</f>
        <v>2.0779999999999998</v>
      </c>
      <c r="G853" t="s">
        <v>20</v>
      </c>
      <c r="H853">
        <v>160</v>
      </c>
      <c r="I853" s="7">
        <f>IFERROR(E853/H853,0)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26"/>
        <v>41031.208333333336</v>
      </c>
      <c r="O853" s="8">
        <f t="shared" si="27"/>
        <v>41064.208333333336</v>
      </c>
      <c r="P853" t="b">
        <v>0</v>
      </c>
      <c r="Q853" t="b">
        <v>0</v>
      </c>
      <c r="R853" t="s">
        <v>50</v>
      </c>
      <c r="S853" t="s">
        <v>2037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>E854/D854</f>
        <v>0.51122448979591839</v>
      </c>
      <c r="G854" t="s">
        <v>14</v>
      </c>
      <c r="H854">
        <v>31</v>
      </c>
      <c r="I854" s="7">
        <f>IFERROR(E854/H854,0)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26"/>
        <v>40740.208333333336</v>
      </c>
      <c r="O854" s="8">
        <f t="shared" si="27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>E855/D855</f>
        <v>6.5205847953216374</v>
      </c>
      <c r="G855" t="s">
        <v>20</v>
      </c>
      <c r="H855">
        <v>1467</v>
      </c>
      <c r="I855" s="7">
        <f>IFERROR(E855/H855,0)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26"/>
        <v>40714.208333333336</v>
      </c>
      <c r="O855" s="8">
        <f t="shared" si="27"/>
        <v>40719.208333333336</v>
      </c>
      <c r="P855" t="b">
        <v>0</v>
      </c>
      <c r="Q855" t="b">
        <v>1</v>
      </c>
      <c r="R855" t="s">
        <v>60</v>
      </c>
      <c r="S855" t="s">
        <v>2037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>E856/D856</f>
        <v>1.1363099415204678</v>
      </c>
      <c r="G856" t="s">
        <v>20</v>
      </c>
      <c r="H856">
        <v>2662</v>
      </c>
      <c r="I856" s="7">
        <f>IFERROR(E856/H856,0)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26"/>
        <v>43787.25</v>
      </c>
      <c r="O856" s="8">
        <f t="shared" si="27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>E857/D857</f>
        <v>1.0237606837606839</v>
      </c>
      <c r="G857" t="s">
        <v>20</v>
      </c>
      <c r="H857">
        <v>452</v>
      </c>
      <c r="I857" s="7">
        <f>IFERROR(E857/H857,0)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26"/>
        <v>40712.208333333336</v>
      </c>
      <c r="O857" s="8">
        <f t="shared" si="27"/>
        <v>40743.208333333336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>E858/D858</f>
        <v>3.5658333333333334</v>
      </c>
      <c r="G858" t="s">
        <v>20</v>
      </c>
      <c r="H858">
        <v>158</v>
      </c>
      <c r="I858" s="7">
        <f>IFERROR(E858/H858,0)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26"/>
        <v>41023.208333333336</v>
      </c>
      <c r="O858" s="8">
        <f t="shared" si="27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>E859/D859</f>
        <v>1.3986792452830188</v>
      </c>
      <c r="G859" t="s">
        <v>20</v>
      </c>
      <c r="H859">
        <v>225</v>
      </c>
      <c r="I859" s="7">
        <f>IFERROR(E859/H859,0)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26"/>
        <v>40944.25</v>
      </c>
      <c r="O859" s="8">
        <f t="shared" si="27"/>
        <v>40967.25</v>
      </c>
      <c r="P859" t="b">
        <v>1</v>
      </c>
      <c r="Q859" t="b">
        <v>0</v>
      </c>
      <c r="R859" t="s">
        <v>100</v>
      </c>
      <c r="S859" t="s">
        <v>2036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>E860/D860</f>
        <v>0.69450000000000001</v>
      </c>
      <c r="G860" t="s">
        <v>14</v>
      </c>
      <c r="H860">
        <v>35</v>
      </c>
      <c r="I860" s="7">
        <f>IFERROR(E860/H860,0)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26"/>
        <v>43211.208333333328</v>
      </c>
      <c r="O860" s="8">
        <f t="shared" si="27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>E861/D861</f>
        <v>0.35534246575342465</v>
      </c>
      <c r="G861" t="s">
        <v>14</v>
      </c>
      <c r="H861">
        <v>63</v>
      </c>
      <c r="I861" s="7">
        <f>IFERROR(E861/H861,0)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26"/>
        <v>41334.25</v>
      </c>
      <c r="O861" s="8">
        <f t="shared" si="27"/>
        <v>41352.208333333336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>E862/D862</f>
        <v>2.5165000000000002</v>
      </c>
      <c r="G862" t="s">
        <v>20</v>
      </c>
      <c r="H862">
        <v>65</v>
      </c>
      <c r="I862" s="7">
        <f>IFERROR(E862/H862,0)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26"/>
        <v>43515.25</v>
      </c>
      <c r="O862" s="8">
        <f t="shared" si="27"/>
        <v>43525.25</v>
      </c>
      <c r="P862" t="b">
        <v>0</v>
      </c>
      <c r="Q862" t="b">
        <v>1</v>
      </c>
      <c r="R862" t="s">
        <v>65</v>
      </c>
      <c r="S862" t="s">
        <v>2039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>E863/D863</f>
        <v>1.0587500000000001</v>
      </c>
      <c r="G863" t="s">
        <v>20</v>
      </c>
      <c r="H863">
        <v>163</v>
      </c>
      <c r="I863" s="7">
        <f>IFERROR(E863/H863,0)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26"/>
        <v>40258.208333333336</v>
      </c>
      <c r="O863" s="8">
        <f t="shared" si="27"/>
        <v>40266.208333333336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>E864/D864</f>
        <v>1.8742857142857143</v>
      </c>
      <c r="G864" t="s">
        <v>20</v>
      </c>
      <c r="H864">
        <v>85</v>
      </c>
      <c r="I864" s="7">
        <f>IFERROR(E864/H864,0)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26"/>
        <v>40756.208333333336</v>
      </c>
      <c r="O864" s="8">
        <f t="shared" si="27"/>
        <v>40760.208333333336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>E865/D865</f>
        <v>3.8678571428571429</v>
      </c>
      <c r="G865" t="s">
        <v>20</v>
      </c>
      <c r="H865">
        <v>217</v>
      </c>
      <c r="I865" s="7">
        <f>IFERROR(E865/H865,0)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26"/>
        <v>42172.208333333328</v>
      </c>
      <c r="O865" s="8">
        <f t="shared" si="27"/>
        <v>42195.208333333328</v>
      </c>
      <c r="P865" t="b">
        <v>0</v>
      </c>
      <c r="Q865" t="b">
        <v>1</v>
      </c>
      <c r="R865" t="s">
        <v>269</v>
      </c>
      <c r="S865" t="s">
        <v>2036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>E866/D866</f>
        <v>3.4707142857142856</v>
      </c>
      <c r="G866" t="s">
        <v>20</v>
      </c>
      <c r="H866">
        <v>150</v>
      </c>
      <c r="I866" s="7">
        <f>IFERROR(E866/H866,0)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26"/>
        <v>42601.208333333328</v>
      </c>
      <c r="O866" s="8">
        <f t="shared" si="27"/>
        <v>42606.208333333328</v>
      </c>
      <c r="P866" t="b">
        <v>0</v>
      </c>
      <c r="Q866" t="b">
        <v>0</v>
      </c>
      <c r="R866" t="s">
        <v>100</v>
      </c>
      <c r="S866" t="s">
        <v>2036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>E867/D867</f>
        <v>1.8582098765432098</v>
      </c>
      <c r="G867" t="s">
        <v>20</v>
      </c>
      <c r="H867">
        <v>3272</v>
      </c>
      <c r="I867" s="7">
        <f>IFERROR(E867/H867,0)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26"/>
        <v>41897.208333333336</v>
      </c>
      <c r="O867" s="8">
        <f t="shared" si="27"/>
        <v>41906.208333333336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>E868/D868</f>
        <v>0.43241247264770238</v>
      </c>
      <c r="G868" t="s">
        <v>74</v>
      </c>
      <c r="H868">
        <v>898</v>
      </c>
      <c r="I868" s="7">
        <f>IFERROR(E868/H868,0)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26"/>
        <v>40671.208333333336</v>
      </c>
      <c r="O868" s="8">
        <f t="shared" si="27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>E869/D869</f>
        <v>1.6243749999999999</v>
      </c>
      <c r="G869" t="s">
        <v>20</v>
      </c>
      <c r="H869">
        <v>300</v>
      </c>
      <c r="I869" s="7">
        <f>IFERROR(E869/H869,0)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26"/>
        <v>43382.208333333328</v>
      </c>
      <c r="O869" s="8">
        <f t="shared" si="27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>E870/D870</f>
        <v>1.8484285714285715</v>
      </c>
      <c r="G870" t="s">
        <v>20</v>
      </c>
      <c r="H870">
        <v>126</v>
      </c>
      <c r="I870" s="7">
        <f>IFERROR(E870/H870,0)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26"/>
        <v>41559.208333333336</v>
      </c>
      <c r="O870" s="8">
        <f t="shared" si="27"/>
        <v>41570.208333333336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>E871/D871</f>
        <v>0.23703520691785052</v>
      </c>
      <c r="G871" t="s">
        <v>14</v>
      </c>
      <c r="H871">
        <v>526</v>
      </c>
      <c r="I871" s="7">
        <f>IFERROR(E871/H871,0)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26"/>
        <v>40350.208333333336</v>
      </c>
      <c r="O871" s="8">
        <f t="shared" si="27"/>
        <v>40364.208333333336</v>
      </c>
      <c r="P871" t="b">
        <v>0</v>
      </c>
      <c r="Q871" t="b">
        <v>0</v>
      </c>
      <c r="R871" t="s">
        <v>53</v>
      </c>
      <c r="S871" t="s">
        <v>2036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>E872/D872</f>
        <v>0.89870129870129867</v>
      </c>
      <c r="G872" t="s">
        <v>14</v>
      </c>
      <c r="H872">
        <v>121</v>
      </c>
      <c r="I872" s="7">
        <f>IFERROR(E872/H872,0)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26"/>
        <v>42240.208333333328</v>
      </c>
      <c r="O872" s="8">
        <f t="shared" si="27"/>
        <v>42265.208333333328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>E873/D873</f>
        <v>2.7260419580419581</v>
      </c>
      <c r="G873" t="s">
        <v>20</v>
      </c>
      <c r="H873">
        <v>2320</v>
      </c>
      <c r="I873" s="7">
        <f>IFERROR(E873/H873,0)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26"/>
        <v>43040.208333333328</v>
      </c>
      <c r="O873" s="8">
        <f t="shared" si="27"/>
        <v>43058.25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>E874/D874</f>
        <v>1.7004255319148935</v>
      </c>
      <c r="G874" t="s">
        <v>20</v>
      </c>
      <c r="H874">
        <v>81</v>
      </c>
      <c r="I874" s="7">
        <f>IFERROR(E874/H874,0)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26"/>
        <v>43346.208333333328</v>
      </c>
      <c r="O874" s="8">
        <f t="shared" si="27"/>
        <v>43351.208333333328</v>
      </c>
      <c r="P874" t="b">
        <v>0</v>
      </c>
      <c r="Q874" t="b">
        <v>0</v>
      </c>
      <c r="R874" t="s">
        <v>474</v>
      </c>
      <c r="S874" t="s">
        <v>2036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>E875/D875</f>
        <v>1.8828503562945369</v>
      </c>
      <c r="G875" t="s">
        <v>20</v>
      </c>
      <c r="H875">
        <v>1887</v>
      </c>
      <c r="I875" s="7">
        <f>IFERROR(E875/H875,0)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26"/>
        <v>41647.25</v>
      </c>
      <c r="O875" s="8">
        <f t="shared" si="27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>E876/D876</f>
        <v>3.4693532338308457</v>
      </c>
      <c r="G876" t="s">
        <v>20</v>
      </c>
      <c r="H876">
        <v>4358</v>
      </c>
      <c r="I876" s="7">
        <f>IFERROR(E876/H876,0)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26"/>
        <v>40291.208333333336</v>
      </c>
      <c r="O876" s="8">
        <f t="shared" si="27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>E877/D877</f>
        <v>0.6917721518987342</v>
      </c>
      <c r="G877" t="s">
        <v>14</v>
      </c>
      <c r="H877">
        <v>67</v>
      </c>
      <c r="I877" s="7">
        <f>IFERROR(E877/H877,0)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26"/>
        <v>40556.25</v>
      </c>
      <c r="O877" s="8">
        <f t="shared" si="27"/>
        <v>40557.25</v>
      </c>
      <c r="P877" t="b">
        <v>0</v>
      </c>
      <c r="Q877" t="b">
        <v>0</v>
      </c>
      <c r="R877" t="s">
        <v>23</v>
      </c>
      <c r="S877" t="s">
        <v>2037</v>
      </c>
      <c r="T877" t="s">
        <v>2038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>E878/D878</f>
        <v>0.25433734939759034</v>
      </c>
      <c r="G878" t="s">
        <v>14</v>
      </c>
      <c r="H878">
        <v>57</v>
      </c>
      <c r="I878" s="7">
        <f>IFERROR(E878/H878,0)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26"/>
        <v>43624.208333333328</v>
      </c>
      <c r="O878" s="8">
        <f t="shared" si="27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>E879/D879</f>
        <v>0.77400977995110021</v>
      </c>
      <c r="G879" t="s">
        <v>14</v>
      </c>
      <c r="H879">
        <v>1229</v>
      </c>
      <c r="I879" s="7">
        <f>IFERROR(E879/H879,0)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26"/>
        <v>42577.208333333328</v>
      </c>
      <c r="O879" s="8">
        <f t="shared" si="27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>E880/D880</f>
        <v>0.37481481481481482</v>
      </c>
      <c r="G880" t="s">
        <v>14</v>
      </c>
      <c r="H880">
        <v>12</v>
      </c>
      <c r="I880" s="7">
        <f>IFERROR(E880/H880,0)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26"/>
        <v>43845.25</v>
      </c>
      <c r="O880" s="8">
        <f t="shared" si="27"/>
        <v>43869.25</v>
      </c>
      <c r="P880" t="b">
        <v>0</v>
      </c>
      <c r="Q880" t="b">
        <v>0</v>
      </c>
      <c r="R880" t="s">
        <v>148</v>
      </c>
      <c r="S880" t="s">
        <v>2037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>E881/D881</f>
        <v>5.4379999999999997</v>
      </c>
      <c r="G881" t="s">
        <v>20</v>
      </c>
      <c r="H881">
        <v>53</v>
      </c>
      <c r="I881" s="7">
        <f>IFERROR(E881/H881,0)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26"/>
        <v>42788.25</v>
      </c>
      <c r="O881" s="8">
        <f t="shared" si="27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>E882/D882</f>
        <v>2.2852189349112426</v>
      </c>
      <c r="G882" t="s">
        <v>20</v>
      </c>
      <c r="H882">
        <v>2414</v>
      </c>
      <c r="I882" s="7">
        <f>IFERROR(E882/H882,0)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26"/>
        <v>43667.208333333328</v>
      </c>
      <c r="O882" s="8">
        <f t="shared" si="27"/>
        <v>43669.208333333328</v>
      </c>
      <c r="P882" t="b">
        <v>0</v>
      </c>
      <c r="Q882" t="b">
        <v>0</v>
      </c>
      <c r="R882" t="s">
        <v>50</v>
      </c>
      <c r="S882" t="s">
        <v>2037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>E883/D883</f>
        <v>0.38948339483394834</v>
      </c>
      <c r="G883" t="s">
        <v>14</v>
      </c>
      <c r="H883">
        <v>452</v>
      </c>
      <c r="I883" s="7">
        <f>IFERROR(E883/H883,0)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26"/>
        <v>42194.208333333328</v>
      </c>
      <c r="O883" s="8">
        <f t="shared" si="27"/>
        <v>42223.208333333328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>E884/D884</f>
        <v>3.7</v>
      </c>
      <c r="G884" t="s">
        <v>20</v>
      </c>
      <c r="H884">
        <v>80</v>
      </c>
      <c r="I884" s="7">
        <f>IFERROR(E884/H884,0)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26"/>
        <v>42025.25</v>
      </c>
      <c r="O884" s="8">
        <f t="shared" si="27"/>
        <v>42029.25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>E885/D885</f>
        <v>2.3791176470588233</v>
      </c>
      <c r="G885" t="s">
        <v>20</v>
      </c>
      <c r="H885">
        <v>193</v>
      </c>
      <c r="I885" s="7">
        <f>IFERROR(E885/H885,0)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26"/>
        <v>40323.208333333336</v>
      </c>
      <c r="O885" s="8">
        <f t="shared" si="27"/>
        <v>40359.208333333336</v>
      </c>
      <c r="P885" t="b">
        <v>0</v>
      </c>
      <c r="Q885" t="b">
        <v>0</v>
      </c>
      <c r="R885" t="s">
        <v>100</v>
      </c>
      <c r="S885" t="s">
        <v>2036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>E886/D886</f>
        <v>0.64036299765807958</v>
      </c>
      <c r="G886" t="s">
        <v>14</v>
      </c>
      <c r="H886">
        <v>1886</v>
      </c>
      <c r="I886" s="7">
        <f>IFERROR(E886/H886,0)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26"/>
        <v>41763.208333333336</v>
      </c>
      <c r="O886" s="8">
        <f t="shared" si="27"/>
        <v>41765.208333333336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>E887/D887</f>
        <v>1.1827777777777777</v>
      </c>
      <c r="G887" t="s">
        <v>20</v>
      </c>
      <c r="H887">
        <v>52</v>
      </c>
      <c r="I887" s="7">
        <f>IFERROR(E887/H887,0)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26"/>
        <v>40335.208333333336</v>
      </c>
      <c r="O887" s="8">
        <f t="shared" si="27"/>
        <v>40373.208333333336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>E888/D888</f>
        <v>0.84824037184594958</v>
      </c>
      <c r="G888" t="s">
        <v>14</v>
      </c>
      <c r="H888">
        <v>1825</v>
      </c>
      <c r="I888" s="7">
        <f>IFERROR(E888/H888,0)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26"/>
        <v>40416.208333333336</v>
      </c>
      <c r="O888" s="8">
        <f t="shared" si="27"/>
        <v>40434.208333333336</v>
      </c>
      <c r="P888" t="b">
        <v>0</v>
      </c>
      <c r="Q888" t="b">
        <v>0</v>
      </c>
      <c r="R888" t="s">
        <v>60</v>
      </c>
      <c r="S888" t="s">
        <v>2037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>E889/D889</f>
        <v>0.29346153846153844</v>
      </c>
      <c r="G889" t="s">
        <v>14</v>
      </c>
      <c r="H889">
        <v>31</v>
      </c>
      <c r="I889" s="7">
        <f>IFERROR(E889/H889,0)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26"/>
        <v>42202.208333333328</v>
      </c>
      <c r="O889" s="8">
        <f t="shared" si="27"/>
        <v>42249.208333333328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>E890/D890</f>
        <v>2.0989655172413793</v>
      </c>
      <c r="G890" t="s">
        <v>20</v>
      </c>
      <c r="H890">
        <v>290</v>
      </c>
      <c r="I890" s="7">
        <f>IFERROR(E890/H890,0)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26"/>
        <v>42836.208333333328</v>
      </c>
      <c r="O890" s="8">
        <f t="shared" si="27"/>
        <v>42855.208333333328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>E891/D891</f>
        <v>1.697857142857143</v>
      </c>
      <c r="G891" t="s">
        <v>20</v>
      </c>
      <c r="H891">
        <v>122</v>
      </c>
      <c r="I891" s="7">
        <f>IFERROR(E891/H891,0)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26"/>
        <v>41710.208333333336</v>
      </c>
      <c r="O891" s="8">
        <f t="shared" si="27"/>
        <v>41717.208333333336</v>
      </c>
      <c r="P891" t="b">
        <v>0</v>
      </c>
      <c r="Q891" t="b">
        <v>1</v>
      </c>
      <c r="R891" t="s">
        <v>50</v>
      </c>
      <c r="S891" t="s">
        <v>2037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>E892/D892</f>
        <v>1.1595907738095239</v>
      </c>
      <c r="G892" t="s">
        <v>20</v>
      </c>
      <c r="H892">
        <v>1470</v>
      </c>
      <c r="I892" s="7">
        <f>IFERROR(E892/H892,0)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26"/>
        <v>43640.208333333328</v>
      </c>
      <c r="O892" s="8">
        <f t="shared" si="27"/>
        <v>43641.208333333328</v>
      </c>
      <c r="P892" t="b">
        <v>0</v>
      </c>
      <c r="Q892" t="b">
        <v>0</v>
      </c>
      <c r="R892" t="s">
        <v>60</v>
      </c>
      <c r="S892" t="s">
        <v>2037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>E893/D893</f>
        <v>2.5859999999999999</v>
      </c>
      <c r="G893" t="s">
        <v>20</v>
      </c>
      <c r="H893">
        <v>165</v>
      </c>
      <c r="I893" s="7">
        <f>IFERROR(E893/H893,0)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26"/>
        <v>40880.25</v>
      </c>
      <c r="O893" s="8">
        <f t="shared" si="27"/>
        <v>40924.25</v>
      </c>
      <c r="P893" t="b">
        <v>0</v>
      </c>
      <c r="Q893" t="b">
        <v>0</v>
      </c>
      <c r="R893" t="s">
        <v>42</v>
      </c>
      <c r="S893" t="s">
        <v>2036</v>
      </c>
      <c r="T893" t="s">
        <v>2035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>E894/D894</f>
        <v>2.3058333333333332</v>
      </c>
      <c r="G894" t="s">
        <v>20</v>
      </c>
      <c r="H894">
        <v>182</v>
      </c>
      <c r="I894" s="7">
        <f>IFERROR(E894/H894,0)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26"/>
        <v>40319.208333333336</v>
      </c>
      <c r="O894" s="8">
        <f t="shared" si="27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>E895/D895</f>
        <v>1.2821428571428573</v>
      </c>
      <c r="G895" t="s">
        <v>20</v>
      </c>
      <c r="H895">
        <v>199</v>
      </c>
      <c r="I895" s="7">
        <f>IFERROR(E895/H895,0)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26"/>
        <v>42170.208333333328</v>
      </c>
      <c r="O895" s="8">
        <f t="shared" si="27"/>
        <v>42174.208333333328</v>
      </c>
      <c r="P895" t="b">
        <v>0</v>
      </c>
      <c r="Q895" t="b">
        <v>1</v>
      </c>
      <c r="R895" t="s">
        <v>42</v>
      </c>
      <c r="S895" t="s">
        <v>2036</v>
      </c>
      <c r="T895" t="s">
        <v>2035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>E896/D896</f>
        <v>1.8870588235294117</v>
      </c>
      <c r="G896" t="s">
        <v>20</v>
      </c>
      <c r="H896">
        <v>56</v>
      </c>
      <c r="I896" s="7">
        <f>IFERROR(E896/H896,0)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26"/>
        <v>41466.208333333336</v>
      </c>
      <c r="O896" s="8">
        <f t="shared" si="27"/>
        <v>41496.208333333336</v>
      </c>
      <c r="P896" t="b">
        <v>0</v>
      </c>
      <c r="Q896" t="b">
        <v>1</v>
      </c>
      <c r="R896" t="s">
        <v>269</v>
      </c>
      <c r="S896" t="s">
        <v>2036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>E897/D897</f>
        <v>6.9511889862327911E-2</v>
      </c>
      <c r="G897" t="s">
        <v>14</v>
      </c>
      <c r="H897">
        <v>107</v>
      </c>
      <c r="I897" s="7">
        <f>IFERROR(E897/H897,0)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26"/>
        <v>43134.25</v>
      </c>
      <c r="O897" s="8">
        <f t="shared" si="27"/>
        <v>43143.25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>E898/D898</f>
        <v>7.7443434343434348</v>
      </c>
      <c r="G898" t="s">
        <v>20</v>
      </c>
      <c r="H898">
        <v>1460</v>
      </c>
      <c r="I898" s="7">
        <f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26"/>
        <v>40738.208333333336</v>
      </c>
      <c r="O898" s="8">
        <f t="shared" si="27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>E899/D899</f>
        <v>0.27693181818181817</v>
      </c>
      <c r="G899" t="s">
        <v>14</v>
      </c>
      <c r="H899">
        <v>27</v>
      </c>
      <c r="I899" s="7">
        <f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28">(((L899/60)/60)/24)+DATE(1970,1,1)</f>
        <v>43583.208333333328</v>
      </c>
      <c r="O899" s="8">
        <f t="shared" ref="O899:O962" si="2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>E900/D900</f>
        <v>0.52479620323841425</v>
      </c>
      <c r="G900" t="s">
        <v>14</v>
      </c>
      <c r="H900">
        <v>1221</v>
      </c>
      <c r="I900" s="7">
        <f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28"/>
        <v>43815.25</v>
      </c>
      <c r="O900" s="8">
        <f t="shared" si="29"/>
        <v>43821.25</v>
      </c>
      <c r="P900" t="b">
        <v>0</v>
      </c>
      <c r="Q900" t="b">
        <v>0</v>
      </c>
      <c r="R900" t="s">
        <v>42</v>
      </c>
      <c r="S900" t="s">
        <v>2036</v>
      </c>
      <c r="T900" t="s">
        <v>2035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>E901/D901</f>
        <v>4.0709677419354842</v>
      </c>
      <c r="G901" t="s">
        <v>20</v>
      </c>
      <c r="H901">
        <v>123</v>
      </c>
      <c r="I901" s="7">
        <f>IFERROR(E901/H901,0)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28"/>
        <v>41554.208333333336</v>
      </c>
      <c r="O901" s="8">
        <f t="shared" si="29"/>
        <v>41572.208333333336</v>
      </c>
      <c r="P901" t="b">
        <v>0</v>
      </c>
      <c r="Q901" t="b">
        <v>0</v>
      </c>
      <c r="R901" t="s">
        <v>159</v>
      </c>
      <c r="S901" t="s">
        <v>2037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>E902/D902</f>
        <v>0.02</v>
      </c>
      <c r="G902" t="s">
        <v>14</v>
      </c>
      <c r="H902">
        <v>1</v>
      </c>
      <c r="I902" s="7">
        <f>IFERROR(E902/H902,0)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28"/>
        <v>41901.208333333336</v>
      </c>
      <c r="O902" s="8">
        <f t="shared" si="29"/>
        <v>41902.208333333336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>E903/D903</f>
        <v>1.5617857142857143</v>
      </c>
      <c r="G903" t="s">
        <v>20</v>
      </c>
      <c r="H903">
        <v>159</v>
      </c>
      <c r="I903" s="7">
        <f>IFERROR(E903/H903,0)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28"/>
        <v>43298.208333333328</v>
      </c>
      <c r="O903" s="8">
        <f t="shared" si="29"/>
        <v>43331.208333333328</v>
      </c>
      <c r="P903" t="b">
        <v>0</v>
      </c>
      <c r="Q903" t="b">
        <v>1</v>
      </c>
      <c r="R903" t="s">
        <v>23</v>
      </c>
      <c r="S903" t="s">
        <v>2037</v>
      </c>
      <c r="T903" t="s">
        <v>2038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>E904/D904</f>
        <v>2.5242857142857145</v>
      </c>
      <c r="G904" t="s">
        <v>20</v>
      </c>
      <c r="H904">
        <v>110</v>
      </c>
      <c r="I904" s="7">
        <f>IFERROR(E904/H904,0)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28"/>
        <v>42399.25</v>
      </c>
      <c r="O904" s="8">
        <f t="shared" si="29"/>
        <v>42441.25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>E905/D905</f>
        <v>1.729268292682927E-2</v>
      </c>
      <c r="G905" t="s">
        <v>47</v>
      </c>
      <c r="H905">
        <v>14</v>
      </c>
      <c r="I905" s="7">
        <f>IFERROR(E905/H905,0)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28"/>
        <v>41034.208333333336</v>
      </c>
      <c r="O905" s="8">
        <f t="shared" si="2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>E906/D906</f>
        <v>0.12230769230769231</v>
      </c>
      <c r="G906" t="s">
        <v>14</v>
      </c>
      <c r="H906">
        <v>16</v>
      </c>
      <c r="I906" s="7">
        <f>IFERROR(E906/H906,0)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28"/>
        <v>41186.208333333336</v>
      </c>
      <c r="O906" s="8">
        <f t="shared" si="2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>E907/D907</f>
        <v>1.6398734177215191</v>
      </c>
      <c r="G907" t="s">
        <v>20</v>
      </c>
      <c r="H907">
        <v>236</v>
      </c>
      <c r="I907" s="7">
        <f>IFERROR(E907/H907,0)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28"/>
        <v>41536.208333333336</v>
      </c>
      <c r="O907" s="8">
        <f t="shared" si="29"/>
        <v>41539.208333333336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>E908/D908</f>
        <v>1.6298181818181818</v>
      </c>
      <c r="G908" t="s">
        <v>20</v>
      </c>
      <c r="H908">
        <v>191</v>
      </c>
      <c r="I908" s="7">
        <f>IFERROR(E908/H908,0)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28"/>
        <v>42868.208333333328</v>
      </c>
      <c r="O908" s="8">
        <f t="shared" si="29"/>
        <v>42904.208333333328</v>
      </c>
      <c r="P908" t="b">
        <v>1</v>
      </c>
      <c r="Q908" t="b">
        <v>1</v>
      </c>
      <c r="R908" t="s">
        <v>42</v>
      </c>
      <c r="S908" t="s">
        <v>2036</v>
      </c>
      <c r="T908" t="s">
        <v>2035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>E909/D909</f>
        <v>0.20252747252747252</v>
      </c>
      <c r="G909" t="s">
        <v>14</v>
      </c>
      <c r="H909">
        <v>41</v>
      </c>
      <c r="I909" s="7">
        <f>IFERROR(E909/H909,0)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28"/>
        <v>40660.208333333336</v>
      </c>
      <c r="O909" s="8">
        <f t="shared" si="29"/>
        <v>40667.208333333336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>E910/D910</f>
        <v>3.1924083769633507</v>
      </c>
      <c r="G910" t="s">
        <v>20</v>
      </c>
      <c r="H910">
        <v>3934</v>
      </c>
      <c r="I910" s="7">
        <f>IFERROR(E910/H910,0)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28"/>
        <v>41031.208333333336</v>
      </c>
      <c r="O910" s="8">
        <f t="shared" si="2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>E911/D911</f>
        <v>4.7894444444444444</v>
      </c>
      <c r="G911" t="s">
        <v>20</v>
      </c>
      <c r="H911">
        <v>80</v>
      </c>
      <c r="I911" s="7">
        <f>IFERROR(E911/H911,0)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28"/>
        <v>43255.208333333328</v>
      </c>
      <c r="O911" s="8">
        <f t="shared" si="29"/>
        <v>43282.208333333328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>E912/D912</f>
        <v>0.19556634304207121</v>
      </c>
      <c r="G912" t="s">
        <v>74</v>
      </c>
      <c r="H912">
        <v>296</v>
      </c>
      <c r="I912" s="7">
        <f>IFERROR(E912/H912,0)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28"/>
        <v>42026.25</v>
      </c>
      <c r="O912" s="8">
        <f t="shared" si="29"/>
        <v>42027.25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>E913/D913</f>
        <v>1.9894827586206896</v>
      </c>
      <c r="G913" t="s">
        <v>20</v>
      </c>
      <c r="H913">
        <v>462</v>
      </c>
      <c r="I913" s="7">
        <f>IFERROR(E913/H913,0)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28"/>
        <v>43717.208333333328</v>
      </c>
      <c r="O913" s="8">
        <f t="shared" si="29"/>
        <v>43719.208333333328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>E914/D914</f>
        <v>7.95</v>
      </c>
      <c r="G914" t="s">
        <v>20</v>
      </c>
      <c r="H914">
        <v>179</v>
      </c>
      <c r="I914" s="7">
        <f>IFERROR(E914/H914,0)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28"/>
        <v>41157.208333333336</v>
      </c>
      <c r="O914" s="8">
        <f t="shared" si="29"/>
        <v>41170.208333333336</v>
      </c>
      <c r="P914" t="b">
        <v>1</v>
      </c>
      <c r="Q914" t="b">
        <v>0</v>
      </c>
      <c r="R914" t="s">
        <v>53</v>
      </c>
      <c r="S914" t="s">
        <v>2036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>E915/D915</f>
        <v>0.50621082621082625</v>
      </c>
      <c r="G915" t="s">
        <v>14</v>
      </c>
      <c r="H915">
        <v>523</v>
      </c>
      <c r="I915" s="7">
        <f>IFERROR(E915/H915,0)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28"/>
        <v>43597.208333333328</v>
      </c>
      <c r="O915" s="8">
        <f t="shared" si="29"/>
        <v>43610.208333333328</v>
      </c>
      <c r="P915" t="b">
        <v>0</v>
      </c>
      <c r="Q915" t="b">
        <v>0</v>
      </c>
      <c r="R915" t="s">
        <v>53</v>
      </c>
      <c r="S915" t="s">
        <v>2036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>E916/D916</f>
        <v>0.57437499999999997</v>
      </c>
      <c r="G916" t="s">
        <v>14</v>
      </c>
      <c r="H916">
        <v>141</v>
      </c>
      <c r="I916" s="7">
        <f>IFERROR(E916/H916,0)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28"/>
        <v>41490.208333333336</v>
      </c>
      <c r="O916" s="8">
        <f t="shared" si="29"/>
        <v>41502.208333333336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>E917/D917</f>
        <v>1.5562827640984909</v>
      </c>
      <c r="G917" t="s">
        <v>20</v>
      </c>
      <c r="H917">
        <v>1866</v>
      </c>
      <c r="I917" s="7">
        <f>IFERROR(E917/H917,0)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28"/>
        <v>42976.208333333328</v>
      </c>
      <c r="O917" s="8">
        <f t="shared" si="29"/>
        <v>42985.208333333328</v>
      </c>
      <c r="P917" t="b">
        <v>0</v>
      </c>
      <c r="Q917" t="b">
        <v>0</v>
      </c>
      <c r="R917" t="s">
        <v>269</v>
      </c>
      <c r="S917" t="s">
        <v>2036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>E918/D918</f>
        <v>0.36297297297297298</v>
      </c>
      <c r="G918" t="s">
        <v>14</v>
      </c>
      <c r="H918">
        <v>52</v>
      </c>
      <c r="I918" s="7">
        <f>IFERROR(E918/H918,0)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28"/>
        <v>41991.25</v>
      </c>
      <c r="O918" s="8">
        <f t="shared" si="2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>E919/D919</f>
        <v>0.58250000000000002</v>
      </c>
      <c r="G919" t="s">
        <v>47</v>
      </c>
      <c r="H919">
        <v>27</v>
      </c>
      <c r="I919" s="7">
        <f>IFERROR(E919/H919,0)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28"/>
        <v>40722.208333333336</v>
      </c>
      <c r="O919" s="8">
        <f t="shared" si="29"/>
        <v>40746.208333333336</v>
      </c>
      <c r="P919" t="b">
        <v>0</v>
      </c>
      <c r="Q919" t="b">
        <v>1</v>
      </c>
      <c r="R919" t="s">
        <v>100</v>
      </c>
      <c r="S919" t="s">
        <v>2036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>E920/D920</f>
        <v>2.3739473684210526</v>
      </c>
      <c r="G920" t="s">
        <v>20</v>
      </c>
      <c r="H920">
        <v>156</v>
      </c>
      <c r="I920" s="7">
        <f>IFERROR(E920/H920,0)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28"/>
        <v>41117.208333333336</v>
      </c>
      <c r="O920" s="8">
        <f t="shared" si="2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>E921/D921</f>
        <v>0.58750000000000002</v>
      </c>
      <c r="G921" t="s">
        <v>14</v>
      </c>
      <c r="H921">
        <v>225</v>
      </c>
      <c r="I921" s="7">
        <f>IFERROR(E921/H921,0)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28"/>
        <v>43022.208333333328</v>
      </c>
      <c r="O921" s="8">
        <f t="shared" si="29"/>
        <v>43054.25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>E922/D922</f>
        <v>1.8256603773584905</v>
      </c>
      <c r="G922" t="s">
        <v>20</v>
      </c>
      <c r="H922">
        <v>255</v>
      </c>
      <c r="I922" s="7">
        <f>IFERROR(E922/H922,0)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28"/>
        <v>43503.25</v>
      </c>
      <c r="O922" s="8">
        <f t="shared" si="29"/>
        <v>43523.25</v>
      </c>
      <c r="P922" t="b">
        <v>1</v>
      </c>
      <c r="Q922" t="b">
        <v>0</v>
      </c>
      <c r="R922" t="s">
        <v>71</v>
      </c>
      <c r="S922" t="s">
        <v>2036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>E923/D923</f>
        <v>7.5436408977556111E-3</v>
      </c>
      <c r="G923" t="s">
        <v>14</v>
      </c>
      <c r="H923">
        <v>38</v>
      </c>
      <c r="I923" s="7">
        <f>IFERROR(E923/H923,0)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28"/>
        <v>40951.25</v>
      </c>
      <c r="O923" s="8">
        <f t="shared" si="29"/>
        <v>40965.25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>E924/D924</f>
        <v>1.7595330739299611</v>
      </c>
      <c r="G924" t="s">
        <v>20</v>
      </c>
      <c r="H924">
        <v>2261</v>
      </c>
      <c r="I924" s="7">
        <f>IFERROR(E924/H924,0)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28"/>
        <v>43443.25</v>
      </c>
      <c r="O924" s="8">
        <f t="shared" si="29"/>
        <v>43452.25</v>
      </c>
      <c r="P924" t="b">
        <v>0</v>
      </c>
      <c r="Q924" t="b">
        <v>1</v>
      </c>
      <c r="R924" t="s">
        <v>319</v>
      </c>
      <c r="S924" t="s">
        <v>2037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>E925/D925</f>
        <v>2.3788235294117648</v>
      </c>
      <c r="G925" t="s">
        <v>20</v>
      </c>
      <c r="H925">
        <v>40</v>
      </c>
      <c r="I925" s="7">
        <f>IFERROR(E925/H925,0)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28"/>
        <v>40373.208333333336</v>
      </c>
      <c r="O925" s="8">
        <f t="shared" si="29"/>
        <v>40374.208333333336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>E926/D926</f>
        <v>4.8805076142131982</v>
      </c>
      <c r="G926" t="s">
        <v>20</v>
      </c>
      <c r="H926">
        <v>2289</v>
      </c>
      <c r="I926" s="7">
        <f>IFERROR(E926/H926,0)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28"/>
        <v>43769.208333333328</v>
      </c>
      <c r="O926" s="8">
        <f t="shared" si="29"/>
        <v>43780.25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>E927/D927</f>
        <v>2.2406666666666668</v>
      </c>
      <c r="G927" t="s">
        <v>20</v>
      </c>
      <c r="H927">
        <v>65</v>
      </c>
      <c r="I927" s="7">
        <f>IFERROR(E927/H927,0)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28"/>
        <v>43000.208333333328</v>
      </c>
      <c r="O927" s="8">
        <f t="shared" si="29"/>
        <v>43012.208333333328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>E928/D928</f>
        <v>0.18126436781609195</v>
      </c>
      <c r="G928" t="s">
        <v>14</v>
      </c>
      <c r="H928">
        <v>15</v>
      </c>
      <c r="I928" s="7">
        <f>IFERROR(E928/H928,0)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28"/>
        <v>42502.208333333328</v>
      </c>
      <c r="O928" s="8">
        <f t="shared" si="2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>E929/D929</f>
        <v>0.45847222222222223</v>
      </c>
      <c r="G929" t="s">
        <v>14</v>
      </c>
      <c r="H929">
        <v>37</v>
      </c>
      <c r="I929" s="7">
        <f>IFERROR(E929/H929,0)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28"/>
        <v>41102.208333333336</v>
      </c>
      <c r="O929" s="8">
        <f t="shared" si="29"/>
        <v>41131.208333333336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>E930/D930</f>
        <v>1.1731541218637993</v>
      </c>
      <c r="G930" t="s">
        <v>20</v>
      </c>
      <c r="H930">
        <v>3777</v>
      </c>
      <c r="I930" s="7">
        <f>IFERROR(E930/H930,0)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28"/>
        <v>41637.25</v>
      </c>
      <c r="O930" s="8">
        <f t="shared" si="29"/>
        <v>41646.25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>E931/D931</f>
        <v>2.173090909090909</v>
      </c>
      <c r="G931" t="s">
        <v>20</v>
      </c>
      <c r="H931">
        <v>184</v>
      </c>
      <c r="I931" s="7">
        <f>IFERROR(E931/H931,0)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28"/>
        <v>42858.208333333328</v>
      </c>
      <c r="O931" s="8">
        <f t="shared" si="29"/>
        <v>42872.208333333328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>E932/D932</f>
        <v>1.1228571428571428</v>
      </c>
      <c r="G932" t="s">
        <v>20</v>
      </c>
      <c r="H932">
        <v>85</v>
      </c>
      <c r="I932" s="7">
        <f>IFERROR(E932/H932,0)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28"/>
        <v>42060.25</v>
      </c>
      <c r="O932" s="8">
        <f t="shared" si="29"/>
        <v>42067.25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>E933/D933</f>
        <v>0.72518987341772156</v>
      </c>
      <c r="G933" t="s">
        <v>14</v>
      </c>
      <c r="H933">
        <v>112</v>
      </c>
      <c r="I933" s="7">
        <f>IFERROR(E933/H933,0)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28"/>
        <v>41818.208333333336</v>
      </c>
      <c r="O933" s="8">
        <f t="shared" si="29"/>
        <v>41820.208333333336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>E934/D934</f>
        <v>2.1230434782608696</v>
      </c>
      <c r="G934" t="s">
        <v>20</v>
      </c>
      <c r="H934">
        <v>144</v>
      </c>
      <c r="I934" s="7">
        <f>IFERROR(E934/H934,0)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28"/>
        <v>41709.208333333336</v>
      </c>
      <c r="O934" s="8">
        <f t="shared" si="29"/>
        <v>41712.208333333336</v>
      </c>
      <c r="P934" t="b">
        <v>0</v>
      </c>
      <c r="Q934" t="b">
        <v>0</v>
      </c>
      <c r="R934" t="s">
        <v>23</v>
      </c>
      <c r="S934" t="s">
        <v>2037</v>
      </c>
      <c r="T934" t="s">
        <v>2038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>E935/D935</f>
        <v>2.3974657534246577</v>
      </c>
      <c r="G935" t="s">
        <v>20</v>
      </c>
      <c r="H935">
        <v>1902</v>
      </c>
      <c r="I935" s="7">
        <f>IFERROR(E935/H935,0)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28"/>
        <v>41372.208333333336</v>
      </c>
      <c r="O935" s="8">
        <f t="shared" si="29"/>
        <v>41385.208333333336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>E936/D936</f>
        <v>1.8193548387096774</v>
      </c>
      <c r="G936" t="s">
        <v>20</v>
      </c>
      <c r="H936">
        <v>105</v>
      </c>
      <c r="I936" s="7">
        <f>IFERROR(E936/H936,0)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28"/>
        <v>42422.25</v>
      </c>
      <c r="O936" s="8">
        <f t="shared" si="29"/>
        <v>42428.25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>E937/D937</f>
        <v>1.6413114754098361</v>
      </c>
      <c r="G937" t="s">
        <v>20</v>
      </c>
      <c r="H937">
        <v>132</v>
      </c>
      <c r="I937" s="7">
        <f>IFERROR(E937/H937,0)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28"/>
        <v>42209.208333333328</v>
      </c>
      <c r="O937" s="8">
        <f t="shared" si="29"/>
        <v>42216.208333333328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>E938/D938</f>
        <v>1.6375968992248063E-2</v>
      </c>
      <c r="G938" t="s">
        <v>14</v>
      </c>
      <c r="H938">
        <v>21</v>
      </c>
      <c r="I938" s="7">
        <f>IFERROR(E938/H938,0)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28"/>
        <v>43668.208333333328</v>
      </c>
      <c r="O938" s="8">
        <f t="shared" si="29"/>
        <v>43671.208333333328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>E939/D939</f>
        <v>0.49643859649122807</v>
      </c>
      <c r="G939" t="s">
        <v>74</v>
      </c>
      <c r="H939">
        <v>976</v>
      </c>
      <c r="I939" s="7">
        <f>IFERROR(E939/H939,0)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28"/>
        <v>42334.25</v>
      </c>
      <c r="O939" s="8">
        <f t="shared" si="29"/>
        <v>42343.25</v>
      </c>
      <c r="P939" t="b">
        <v>0</v>
      </c>
      <c r="Q939" t="b">
        <v>0</v>
      </c>
      <c r="R939" t="s">
        <v>42</v>
      </c>
      <c r="S939" t="s">
        <v>2036</v>
      </c>
      <c r="T939" t="s">
        <v>2035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>E940/D940</f>
        <v>1.0970652173913042</v>
      </c>
      <c r="G940" t="s">
        <v>20</v>
      </c>
      <c r="H940">
        <v>96</v>
      </c>
      <c r="I940" s="7">
        <f>IFERROR(E940/H940,0)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28"/>
        <v>43263.208333333328</v>
      </c>
      <c r="O940" s="8">
        <f t="shared" si="2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>E941/D941</f>
        <v>0.49217948717948717</v>
      </c>
      <c r="G941" t="s">
        <v>14</v>
      </c>
      <c r="H941">
        <v>67</v>
      </c>
      <c r="I941" s="7">
        <f>IFERROR(E941/H941,0)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28"/>
        <v>40670.208333333336</v>
      </c>
      <c r="O941" s="8">
        <f t="shared" si="2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>E942/D942</f>
        <v>0.62232323232323228</v>
      </c>
      <c r="G942" t="s">
        <v>47</v>
      </c>
      <c r="H942">
        <v>66</v>
      </c>
      <c r="I942" s="7">
        <f>IFERROR(E942/H942,0)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28"/>
        <v>41244.25</v>
      </c>
      <c r="O942" s="8">
        <f t="shared" si="29"/>
        <v>41266.25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>E943/D943</f>
        <v>0.1305813953488372</v>
      </c>
      <c r="G943" t="s">
        <v>14</v>
      </c>
      <c r="H943">
        <v>78</v>
      </c>
      <c r="I943" s="7">
        <f>IFERROR(E943/H943,0)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28"/>
        <v>40552.25</v>
      </c>
      <c r="O943" s="8">
        <f t="shared" si="29"/>
        <v>40587.25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>E944/D944</f>
        <v>0.64635416666666667</v>
      </c>
      <c r="G944" t="s">
        <v>14</v>
      </c>
      <c r="H944">
        <v>67</v>
      </c>
      <c r="I944" s="7">
        <f>IFERROR(E944/H944,0)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28"/>
        <v>40568.25</v>
      </c>
      <c r="O944" s="8">
        <f t="shared" si="29"/>
        <v>40571.25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>E945/D945</f>
        <v>1.5958666666666668</v>
      </c>
      <c r="G945" t="s">
        <v>20</v>
      </c>
      <c r="H945">
        <v>114</v>
      </c>
      <c r="I945" s="7">
        <f>IFERROR(E945/H945,0)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28"/>
        <v>41906.208333333336</v>
      </c>
      <c r="O945" s="8">
        <f t="shared" si="2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>E946/D946</f>
        <v>0.81420000000000003</v>
      </c>
      <c r="G946" t="s">
        <v>14</v>
      </c>
      <c r="H946">
        <v>263</v>
      </c>
      <c r="I946" s="7">
        <f>IFERROR(E946/H946,0)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28"/>
        <v>42776.25</v>
      </c>
      <c r="O946" s="8">
        <f t="shared" si="2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>E947/D947</f>
        <v>0.32444767441860467</v>
      </c>
      <c r="G947" t="s">
        <v>14</v>
      </c>
      <c r="H947">
        <v>1691</v>
      </c>
      <c r="I947" s="7">
        <f>IFERROR(E947/H947,0)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28"/>
        <v>41004.208333333336</v>
      </c>
      <c r="O947" s="8">
        <f t="shared" si="2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>E948/D948</f>
        <v>9.9141184124918666E-2</v>
      </c>
      <c r="G948" t="s">
        <v>14</v>
      </c>
      <c r="H948">
        <v>181</v>
      </c>
      <c r="I948" s="7">
        <f>IFERROR(E948/H948,0)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28"/>
        <v>40710.208333333336</v>
      </c>
      <c r="O948" s="8">
        <f t="shared" si="29"/>
        <v>40712.208333333336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>E949/D949</f>
        <v>0.26694444444444443</v>
      </c>
      <c r="G949" t="s">
        <v>14</v>
      </c>
      <c r="H949">
        <v>13</v>
      </c>
      <c r="I949" s="7">
        <f>IFERROR(E949/H949,0)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28"/>
        <v>41908.208333333336</v>
      </c>
      <c r="O949" s="8">
        <f t="shared" si="29"/>
        <v>41915.208333333336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>E950/D950</f>
        <v>0.62957446808510642</v>
      </c>
      <c r="G950" t="s">
        <v>74</v>
      </c>
      <c r="H950">
        <v>160</v>
      </c>
      <c r="I950" s="7">
        <f>IFERROR(E950/H950,0)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28"/>
        <v>41985.25</v>
      </c>
      <c r="O950" s="8">
        <f t="shared" si="29"/>
        <v>41995.25</v>
      </c>
      <c r="P950" t="b">
        <v>1</v>
      </c>
      <c r="Q950" t="b">
        <v>1</v>
      </c>
      <c r="R950" t="s">
        <v>42</v>
      </c>
      <c r="S950" t="s">
        <v>2036</v>
      </c>
      <c r="T950" t="s">
        <v>2035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>E951/D951</f>
        <v>1.6135593220338984</v>
      </c>
      <c r="G951" t="s">
        <v>20</v>
      </c>
      <c r="H951">
        <v>203</v>
      </c>
      <c r="I951" s="7">
        <f>IFERROR(E951/H951,0)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28"/>
        <v>42112.208333333328</v>
      </c>
      <c r="O951" s="8">
        <f t="shared" si="29"/>
        <v>42131.208333333328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>E952/D952</f>
        <v>0.05</v>
      </c>
      <c r="G952" t="s">
        <v>14</v>
      </c>
      <c r="H952">
        <v>1</v>
      </c>
      <c r="I952" s="7">
        <f>IFERROR(E952/H952,0)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28"/>
        <v>43571.208333333328</v>
      </c>
      <c r="O952" s="8">
        <f t="shared" si="29"/>
        <v>43576.208333333328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>E953/D953</f>
        <v>10.969379310344827</v>
      </c>
      <c r="G953" t="s">
        <v>20</v>
      </c>
      <c r="H953">
        <v>1559</v>
      </c>
      <c r="I953" s="7">
        <f>IFERROR(E953/H953,0)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28"/>
        <v>42730.25</v>
      </c>
      <c r="O953" s="8">
        <f t="shared" si="29"/>
        <v>42731.25</v>
      </c>
      <c r="P953" t="b">
        <v>0</v>
      </c>
      <c r="Q953" t="b">
        <v>1</v>
      </c>
      <c r="R953" t="s">
        <v>23</v>
      </c>
      <c r="S953" t="s">
        <v>2037</v>
      </c>
      <c r="T953" t="s">
        <v>2038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>E954/D954</f>
        <v>0.70094158075601376</v>
      </c>
      <c r="G954" t="s">
        <v>74</v>
      </c>
      <c r="H954">
        <v>2266</v>
      </c>
      <c r="I954" s="7">
        <f>IFERROR(E954/H954,0)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28"/>
        <v>42591.208333333328</v>
      </c>
      <c r="O954" s="8">
        <f t="shared" si="29"/>
        <v>42605.208333333328</v>
      </c>
      <c r="P954" t="b">
        <v>0</v>
      </c>
      <c r="Q954" t="b">
        <v>0</v>
      </c>
      <c r="R954" t="s">
        <v>42</v>
      </c>
      <c r="S954" t="s">
        <v>2036</v>
      </c>
      <c r="T954" t="s">
        <v>2035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>E955/D955</f>
        <v>0.6</v>
      </c>
      <c r="G955" t="s">
        <v>14</v>
      </c>
      <c r="H955">
        <v>21</v>
      </c>
      <c r="I955" s="7">
        <f>IFERROR(E955/H955,0)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28"/>
        <v>42358.25</v>
      </c>
      <c r="O955" s="8">
        <f t="shared" si="29"/>
        <v>42394.25</v>
      </c>
      <c r="P955" t="b">
        <v>0</v>
      </c>
      <c r="Q955" t="b">
        <v>1</v>
      </c>
      <c r="R955" t="s">
        <v>474</v>
      </c>
      <c r="S955" t="s">
        <v>2036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>E956/D956</f>
        <v>3.6709859154929578</v>
      </c>
      <c r="G956" t="s">
        <v>20</v>
      </c>
      <c r="H956">
        <v>1548</v>
      </c>
      <c r="I956" s="7">
        <f>IFERROR(E956/H956,0)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28"/>
        <v>41174.208333333336</v>
      </c>
      <c r="O956" s="8">
        <f t="shared" si="29"/>
        <v>41198.208333333336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>E957/D957</f>
        <v>11.09</v>
      </c>
      <c r="G957" t="s">
        <v>20</v>
      </c>
      <c r="H957">
        <v>80</v>
      </c>
      <c r="I957" s="7">
        <f>IFERROR(E957/H957,0)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28"/>
        <v>41238.25</v>
      </c>
      <c r="O957" s="8">
        <f t="shared" si="29"/>
        <v>41240.25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>E958/D958</f>
        <v>0.19028784648187633</v>
      </c>
      <c r="G958" t="s">
        <v>14</v>
      </c>
      <c r="H958">
        <v>830</v>
      </c>
      <c r="I958" s="7">
        <f>IFERROR(E958/H958,0)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28"/>
        <v>42360.25</v>
      </c>
      <c r="O958" s="8">
        <f t="shared" si="29"/>
        <v>42364.25</v>
      </c>
      <c r="P958" t="b">
        <v>0</v>
      </c>
      <c r="Q958" t="b">
        <v>0</v>
      </c>
      <c r="R958" t="s">
        <v>474</v>
      </c>
      <c r="S958" t="s">
        <v>2036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>E959/D959</f>
        <v>1.2687755102040816</v>
      </c>
      <c r="G959" t="s">
        <v>20</v>
      </c>
      <c r="H959">
        <v>131</v>
      </c>
      <c r="I959" s="7">
        <f>IFERROR(E959/H959,0)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28"/>
        <v>40955.25</v>
      </c>
      <c r="O959" s="8">
        <f t="shared" si="29"/>
        <v>40958.25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>E960/D960</f>
        <v>7.3463636363636367</v>
      </c>
      <c r="G960" t="s">
        <v>20</v>
      </c>
      <c r="H960">
        <v>112</v>
      </c>
      <c r="I960" s="7">
        <f>IFERROR(E960/H960,0)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28"/>
        <v>40350.208333333336</v>
      </c>
      <c r="O960" s="8">
        <f t="shared" si="29"/>
        <v>40372.208333333336</v>
      </c>
      <c r="P960" t="b">
        <v>0</v>
      </c>
      <c r="Q960" t="b">
        <v>0</v>
      </c>
      <c r="R960" t="s">
        <v>71</v>
      </c>
      <c r="S960" t="s">
        <v>2036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>E961/D961</f>
        <v>4.5731034482758622E-2</v>
      </c>
      <c r="G961" t="s">
        <v>14</v>
      </c>
      <c r="H961">
        <v>130</v>
      </c>
      <c r="I961" s="7">
        <f>IFERROR(E961/H961,0)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28"/>
        <v>40357.208333333336</v>
      </c>
      <c r="O961" s="8">
        <f t="shared" si="2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>E962/D962</f>
        <v>0.85054545454545449</v>
      </c>
      <c r="G962" t="s">
        <v>14</v>
      </c>
      <c r="H962">
        <v>55</v>
      </c>
      <c r="I962" s="7">
        <f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28"/>
        <v>42408.25</v>
      </c>
      <c r="O962" s="8">
        <f t="shared" si="29"/>
        <v>42445.208333333328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>E963/D963</f>
        <v>1.1929824561403508</v>
      </c>
      <c r="G963" t="s">
        <v>20</v>
      </c>
      <c r="H963">
        <v>155</v>
      </c>
      <c r="I963" s="7">
        <f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30">(((L963/60)/60)/24)+DATE(1970,1,1)</f>
        <v>40591.25</v>
      </c>
      <c r="O963" s="8">
        <f t="shared" ref="O963:O1001" si="3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>E964/D964</f>
        <v>2.9602777777777778</v>
      </c>
      <c r="G964" t="s">
        <v>20</v>
      </c>
      <c r="H964">
        <v>266</v>
      </c>
      <c r="I964" s="7">
        <f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30"/>
        <v>41592.25</v>
      </c>
      <c r="O964" s="8">
        <f t="shared" si="3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>E965/D965</f>
        <v>0.84694915254237291</v>
      </c>
      <c r="G965" t="s">
        <v>14</v>
      </c>
      <c r="H965">
        <v>114</v>
      </c>
      <c r="I965" s="7">
        <f>IFERROR(E965/H965,0)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30"/>
        <v>40607.25</v>
      </c>
      <c r="O965" s="8">
        <f t="shared" si="3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>E966/D966</f>
        <v>3.5578378378378379</v>
      </c>
      <c r="G966" t="s">
        <v>20</v>
      </c>
      <c r="H966">
        <v>155</v>
      </c>
      <c r="I966" s="7">
        <f>IFERROR(E966/H966,0)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30"/>
        <v>42135.208333333328</v>
      </c>
      <c r="O966" s="8">
        <f t="shared" si="31"/>
        <v>42140.208333333328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>E967/D967</f>
        <v>3.8640909090909092</v>
      </c>
      <c r="G967" t="s">
        <v>20</v>
      </c>
      <c r="H967">
        <v>207</v>
      </c>
      <c r="I967" s="7">
        <f>IFERROR(E967/H967,0)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30"/>
        <v>40203.25</v>
      </c>
      <c r="O967" s="8">
        <f t="shared" si="31"/>
        <v>40243.25</v>
      </c>
      <c r="P967" t="b">
        <v>0</v>
      </c>
      <c r="Q967" t="b">
        <v>0</v>
      </c>
      <c r="R967" t="s">
        <v>23</v>
      </c>
      <c r="S967" t="s">
        <v>2037</v>
      </c>
      <c r="T967" t="s">
        <v>2038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>E968/D968</f>
        <v>7.9223529411764702</v>
      </c>
      <c r="G968" t="s">
        <v>20</v>
      </c>
      <c r="H968">
        <v>245</v>
      </c>
      <c r="I968" s="7">
        <f>IFERROR(E968/H968,0)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30"/>
        <v>42901.208333333328</v>
      </c>
      <c r="O968" s="8">
        <f t="shared" si="31"/>
        <v>42903.208333333328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>E969/D969</f>
        <v>1.3703393665158372</v>
      </c>
      <c r="G969" t="s">
        <v>20</v>
      </c>
      <c r="H969">
        <v>1573</v>
      </c>
      <c r="I969" s="7">
        <f>IFERROR(E969/H969,0)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30"/>
        <v>41005.208333333336</v>
      </c>
      <c r="O969" s="8">
        <f t="shared" si="31"/>
        <v>41042.208333333336</v>
      </c>
      <c r="P969" t="b">
        <v>0</v>
      </c>
      <c r="Q969" t="b">
        <v>0</v>
      </c>
      <c r="R969" t="s">
        <v>319</v>
      </c>
      <c r="S969" t="s">
        <v>2037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>E970/D970</f>
        <v>3.3820833333333336</v>
      </c>
      <c r="G970" t="s">
        <v>20</v>
      </c>
      <c r="H970">
        <v>114</v>
      </c>
      <c r="I970" s="7">
        <f>IFERROR(E970/H970,0)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30"/>
        <v>40544.25</v>
      </c>
      <c r="O970" s="8">
        <f t="shared" si="3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>E971/D971</f>
        <v>1.0822784810126582</v>
      </c>
      <c r="G971" t="s">
        <v>20</v>
      </c>
      <c r="H971">
        <v>93</v>
      </c>
      <c r="I971" s="7">
        <f>IFERROR(E971/H971,0)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30"/>
        <v>43821.25</v>
      </c>
      <c r="O971" s="8">
        <f t="shared" si="31"/>
        <v>43828.25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>E972/D972</f>
        <v>0.60757639620653314</v>
      </c>
      <c r="G972" t="s">
        <v>14</v>
      </c>
      <c r="H972">
        <v>594</v>
      </c>
      <c r="I972" s="7">
        <f>IFERROR(E972/H972,0)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30"/>
        <v>40672.208333333336</v>
      </c>
      <c r="O972" s="8">
        <f t="shared" si="31"/>
        <v>40673.208333333336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>E973/D973</f>
        <v>0.27725490196078434</v>
      </c>
      <c r="G973" t="s">
        <v>14</v>
      </c>
      <c r="H973">
        <v>24</v>
      </c>
      <c r="I973" s="7">
        <f>IFERROR(E973/H973,0)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30"/>
        <v>41555.208333333336</v>
      </c>
      <c r="O973" s="8">
        <f t="shared" si="31"/>
        <v>41561.208333333336</v>
      </c>
      <c r="P973" t="b">
        <v>0</v>
      </c>
      <c r="Q973" t="b">
        <v>0</v>
      </c>
      <c r="R973" t="s">
        <v>269</v>
      </c>
      <c r="S973" t="s">
        <v>2036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>E974/D974</f>
        <v>2.283934426229508</v>
      </c>
      <c r="G974" t="s">
        <v>20</v>
      </c>
      <c r="H974">
        <v>1681</v>
      </c>
      <c r="I974" s="7">
        <f>IFERROR(E974/H974,0)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30"/>
        <v>41792.208333333336</v>
      </c>
      <c r="O974" s="8">
        <f t="shared" si="31"/>
        <v>41801.208333333336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>E975/D975</f>
        <v>0.21615194054500414</v>
      </c>
      <c r="G975" t="s">
        <v>14</v>
      </c>
      <c r="H975">
        <v>252</v>
      </c>
      <c r="I975" s="7">
        <f>IFERROR(E975/H975,0)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30"/>
        <v>40522.25</v>
      </c>
      <c r="O975" s="8">
        <f t="shared" si="31"/>
        <v>40524.25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>E976/D976</f>
        <v>3.73875</v>
      </c>
      <c r="G976" t="s">
        <v>20</v>
      </c>
      <c r="H976">
        <v>32</v>
      </c>
      <c r="I976" s="7">
        <f>IFERROR(E976/H976,0)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30"/>
        <v>41412.208333333336</v>
      </c>
      <c r="O976" s="8">
        <f t="shared" si="31"/>
        <v>41413.208333333336</v>
      </c>
      <c r="P976" t="b">
        <v>0</v>
      </c>
      <c r="Q976" t="b">
        <v>0</v>
      </c>
      <c r="R976" t="s">
        <v>60</v>
      </c>
      <c r="S976" t="s">
        <v>2037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>E977/D977</f>
        <v>1.5492592592592593</v>
      </c>
      <c r="G977" t="s">
        <v>20</v>
      </c>
      <c r="H977">
        <v>135</v>
      </c>
      <c r="I977" s="7">
        <f>IFERROR(E977/H977,0)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30"/>
        <v>42337.25</v>
      </c>
      <c r="O977" s="8">
        <f t="shared" si="31"/>
        <v>42376.25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>E978/D978</f>
        <v>3.2214999999999998</v>
      </c>
      <c r="G978" t="s">
        <v>20</v>
      </c>
      <c r="H978">
        <v>140</v>
      </c>
      <c r="I978" s="7">
        <f>IFERROR(E978/H978,0)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30"/>
        <v>40571.25</v>
      </c>
      <c r="O978" s="8">
        <f t="shared" si="31"/>
        <v>40577.25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>E979/D979</f>
        <v>0.73957142857142855</v>
      </c>
      <c r="G979" t="s">
        <v>14</v>
      </c>
      <c r="H979">
        <v>67</v>
      </c>
      <c r="I979" s="7">
        <f>IFERROR(E979/H979,0)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30"/>
        <v>43138.25</v>
      </c>
      <c r="O979" s="8">
        <f t="shared" si="3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>E980/D980</f>
        <v>8.641</v>
      </c>
      <c r="G980" t="s">
        <v>20</v>
      </c>
      <c r="H980">
        <v>92</v>
      </c>
      <c r="I980" s="7">
        <f>IFERROR(E980/H980,0)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30"/>
        <v>42686.25</v>
      </c>
      <c r="O980" s="8">
        <f t="shared" si="3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>E981/D981</f>
        <v>1.432624584717608</v>
      </c>
      <c r="G981" t="s">
        <v>20</v>
      </c>
      <c r="H981">
        <v>1015</v>
      </c>
      <c r="I981" s="7">
        <f>IFERROR(E981/H981,0)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30"/>
        <v>42078.208333333328</v>
      </c>
      <c r="O981" s="8">
        <f t="shared" si="31"/>
        <v>42084.208333333328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>E982/D982</f>
        <v>0.40281762295081969</v>
      </c>
      <c r="G982" t="s">
        <v>14</v>
      </c>
      <c r="H982">
        <v>742</v>
      </c>
      <c r="I982" s="7">
        <f>IFERROR(E982/H982,0)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30"/>
        <v>42307.208333333328</v>
      </c>
      <c r="O982" s="8">
        <f t="shared" si="3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>E983/D983</f>
        <v>1.7822388059701493</v>
      </c>
      <c r="G983" t="s">
        <v>20</v>
      </c>
      <c r="H983">
        <v>323</v>
      </c>
      <c r="I983" s="7">
        <f>IFERROR(E983/H983,0)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30"/>
        <v>43094.25</v>
      </c>
      <c r="O983" s="8">
        <f t="shared" si="31"/>
        <v>43127.25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>E984/D984</f>
        <v>0.84930555555555554</v>
      </c>
      <c r="G984" t="s">
        <v>14</v>
      </c>
      <c r="H984">
        <v>75</v>
      </c>
      <c r="I984" s="7">
        <f>IFERROR(E984/H984,0)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30"/>
        <v>40743.208333333336</v>
      </c>
      <c r="O984" s="8">
        <f t="shared" si="31"/>
        <v>40745.208333333336</v>
      </c>
      <c r="P984" t="b">
        <v>0</v>
      </c>
      <c r="Q984" t="b">
        <v>1</v>
      </c>
      <c r="R984" t="s">
        <v>42</v>
      </c>
      <c r="S984" t="s">
        <v>2036</v>
      </c>
      <c r="T984" t="s">
        <v>2035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>E985/D985</f>
        <v>1.4593648334624323</v>
      </c>
      <c r="G985" t="s">
        <v>20</v>
      </c>
      <c r="H985">
        <v>2326</v>
      </c>
      <c r="I985" s="7">
        <f>IFERROR(E985/H985,0)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30"/>
        <v>43681.208333333328</v>
      </c>
      <c r="O985" s="8">
        <f t="shared" si="31"/>
        <v>43696.208333333328</v>
      </c>
      <c r="P985" t="b">
        <v>0</v>
      </c>
      <c r="Q985" t="b">
        <v>0</v>
      </c>
      <c r="R985" t="s">
        <v>42</v>
      </c>
      <c r="S985" t="s">
        <v>2036</v>
      </c>
      <c r="T985" t="s">
        <v>2035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>E986/D986</f>
        <v>1.5246153846153847</v>
      </c>
      <c r="G986" t="s">
        <v>20</v>
      </c>
      <c r="H986">
        <v>381</v>
      </c>
      <c r="I986" s="7">
        <f>IFERROR(E986/H986,0)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30"/>
        <v>43716.208333333328</v>
      </c>
      <c r="O986" s="8">
        <f t="shared" si="31"/>
        <v>43742.208333333328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>E987/D987</f>
        <v>0.67129542790152408</v>
      </c>
      <c r="G987" t="s">
        <v>14</v>
      </c>
      <c r="H987">
        <v>4405</v>
      </c>
      <c r="I987" s="7">
        <f>IFERROR(E987/H987,0)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30"/>
        <v>41614.25</v>
      </c>
      <c r="O987" s="8">
        <f t="shared" si="31"/>
        <v>41640.25</v>
      </c>
      <c r="P987" t="b">
        <v>0</v>
      </c>
      <c r="Q987" t="b">
        <v>1</v>
      </c>
      <c r="R987" t="s">
        <v>23</v>
      </c>
      <c r="S987" t="s">
        <v>2037</v>
      </c>
      <c r="T987" t="s">
        <v>2038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>E988/D988</f>
        <v>0.40307692307692305</v>
      </c>
      <c r="G988" t="s">
        <v>14</v>
      </c>
      <c r="H988">
        <v>92</v>
      </c>
      <c r="I988" s="7">
        <f>IFERROR(E988/H988,0)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30"/>
        <v>40638.208333333336</v>
      </c>
      <c r="O988" s="8">
        <f t="shared" si="31"/>
        <v>40652.208333333336</v>
      </c>
      <c r="P988" t="b">
        <v>0</v>
      </c>
      <c r="Q988" t="b">
        <v>0</v>
      </c>
      <c r="R988" t="s">
        <v>23</v>
      </c>
      <c r="S988" t="s">
        <v>2037</v>
      </c>
      <c r="T988" t="s">
        <v>2038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>E989/D989</f>
        <v>2.1679032258064517</v>
      </c>
      <c r="G989" t="s">
        <v>20</v>
      </c>
      <c r="H989">
        <v>480</v>
      </c>
      <c r="I989" s="7">
        <f>IFERROR(E989/H989,0)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30"/>
        <v>42852.208333333328</v>
      </c>
      <c r="O989" s="8">
        <f t="shared" si="31"/>
        <v>42866.208333333328</v>
      </c>
      <c r="P989" t="b">
        <v>0</v>
      </c>
      <c r="Q989" t="b">
        <v>0</v>
      </c>
      <c r="R989" t="s">
        <v>42</v>
      </c>
      <c r="S989" t="s">
        <v>2036</v>
      </c>
      <c r="T989" t="s">
        <v>2035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>E990/D990</f>
        <v>0.52117021276595743</v>
      </c>
      <c r="G990" t="s">
        <v>14</v>
      </c>
      <c r="H990">
        <v>64</v>
      </c>
      <c r="I990" s="7">
        <f>IFERROR(E990/H990,0)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30"/>
        <v>42686.25</v>
      </c>
      <c r="O990" s="8">
        <f t="shared" si="3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>E991/D991</f>
        <v>4.9958333333333336</v>
      </c>
      <c r="G991" t="s">
        <v>20</v>
      </c>
      <c r="H991">
        <v>226</v>
      </c>
      <c r="I991" s="7">
        <f>IFERROR(E991/H991,0)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30"/>
        <v>43571.208333333328</v>
      </c>
      <c r="O991" s="8">
        <f t="shared" si="3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>E992/D992</f>
        <v>0.87679487179487181</v>
      </c>
      <c r="G992" t="s">
        <v>14</v>
      </c>
      <c r="H992">
        <v>64</v>
      </c>
      <c r="I992" s="7">
        <f>IFERROR(E992/H992,0)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30"/>
        <v>42432.25</v>
      </c>
      <c r="O992" s="8">
        <f t="shared" si="31"/>
        <v>42454.208333333328</v>
      </c>
      <c r="P992" t="b">
        <v>0</v>
      </c>
      <c r="Q992" t="b">
        <v>1</v>
      </c>
      <c r="R992" t="s">
        <v>53</v>
      </c>
      <c r="S992" t="s">
        <v>2036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>E993/D993</f>
        <v>1.131734693877551</v>
      </c>
      <c r="G993" t="s">
        <v>20</v>
      </c>
      <c r="H993">
        <v>241</v>
      </c>
      <c r="I993" s="7">
        <f>IFERROR(E993/H993,0)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30"/>
        <v>41907.208333333336</v>
      </c>
      <c r="O993" s="8">
        <f t="shared" si="31"/>
        <v>41911.208333333336</v>
      </c>
      <c r="P993" t="b">
        <v>0</v>
      </c>
      <c r="Q993" t="b">
        <v>1</v>
      </c>
      <c r="R993" t="s">
        <v>23</v>
      </c>
      <c r="S993" t="s">
        <v>2037</v>
      </c>
      <c r="T993" t="s">
        <v>2038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>E994/D994</f>
        <v>4.2654838709677421</v>
      </c>
      <c r="G994" t="s">
        <v>20</v>
      </c>
      <c r="H994">
        <v>132</v>
      </c>
      <c r="I994" s="7">
        <f>IFERROR(E994/H994,0)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30"/>
        <v>43227.208333333328</v>
      </c>
      <c r="O994" s="8">
        <f t="shared" si="31"/>
        <v>43241.208333333328</v>
      </c>
      <c r="P994" t="b">
        <v>0</v>
      </c>
      <c r="Q994" t="b">
        <v>1</v>
      </c>
      <c r="R994" t="s">
        <v>53</v>
      </c>
      <c r="S994" t="s">
        <v>2036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>E995/D995</f>
        <v>0.77632653061224488</v>
      </c>
      <c r="G995" t="s">
        <v>74</v>
      </c>
      <c r="H995">
        <v>75</v>
      </c>
      <c r="I995" s="7">
        <f>IFERROR(E995/H995,0)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30"/>
        <v>42362.25</v>
      </c>
      <c r="O995" s="8">
        <f t="shared" si="3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>E996/D996</f>
        <v>0.52496810772501767</v>
      </c>
      <c r="G996" t="s">
        <v>14</v>
      </c>
      <c r="H996">
        <v>842</v>
      </c>
      <c r="I996" s="7">
        <f>IFERROR(E996/H996,0)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30"/>
        <v>41929.208333333336</v>
      </c>
      <c r="O996" s="8">
        <f t="shared" si="3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>E997/D997</f>
        <v>1.5746762589928058</v>
      </c>
      <c r="G997" t="s">
        <v>20</v>
      </c>
      <c r="H997">
        <v>2043</v>
      </c>
      <c r="I997" s="7">
        <f>IFERROR(E997/H997,0)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30"/>
        <v>43408.208333333328</v>
      </c>
      <c r="O997" s="8">
        <f t="shared" si="3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>E998/D998</f>
        <v>0.72939393939393937</v>
      </c>
      <c r="G998" t="s">
        <v>14</v>
      </c>
      <c r="H998">
        <v>112</v>
      </c>
      <c r="I998" s="7">
        <f>IFERROR(E998/H998,0)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30"/>
        <v>41276.25</v>
      </c>
      <c r="O998" s="8">
        <f t="shared" si="31"/>
        <v>41306.25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>E999/D999</f>
        <v>0.60565789473684206</v>
      </c>
      <c r="G999" t="s">
        <v>74</v>
      </c>
      <c r="H999">
        <v>139</v>
      </c>
      <c r="I999" s="7">
        <f>IFERROR(E999/H999,0)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30"/>
        <v>41659.25</v>
      </c>
      <c r="O999" s="8">
        <f t="shared" si="31"/>
        <v>41664.25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>E1000/D1000</f>
        <v>0.5679129129129129</v>
      </c>
      <c r="G1000" t="s">
        <v>14</v>
      </c>
      <c r="H1000">
        <v>374</v>
      </c>
      <c r="I1000" s="7">
        <f>IFERROR(E1000/H1000,0)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30"/>
        <v>40220.25</v>
      </c>
      <c r="O1000" s="8">
        <f t="shared" si="31"/>
        <v>40234.25</v>
      </c>
      <c r="P1000" t="b">
        <v>0</v>
      </c>
      <c r="Q1000" t="b">
        <v>1</v>
      </c>
      <c r="R1000" t="s">
        <v>60</v>
      </c>
      <c r="S1000" t="s">
        <v>2037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>E1001/D1001</f>
        <v>0.56542754275427543</v>
      </c>
      <c r="G1001" t="s">
        <v>74</v>
      </c>
      <c r="H1001">
        <v>1122</v>
      </c>
      <c r="I1001" s="7">
        <f>IFERROR(E1001/H1001,0)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30"/>
        <v>42550.208333333328</v>
      </c>
      <c r="O1001" s="8">
        <f t="shared" si="3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11" priority="4" operator="equal">
      <formula>"canceled"</formula>
    </cfRule>
    <cfRule type="cellIs" dxfId="10" priority="5" operator="equal">
      <formula>"live"</formula>
    </cfRule>
    <cfRule type="cellIs" dxfId="9" priority="6" operator="equal">
      <formula>"successful"</formula>
    </cfRule>
    <cfRule type="cellIs" dxfId="8" priority="7" operator="equal">
      <formula>"failed"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6873-2A6C-4EF7-8020-8DBBFD6546FD}">
  <sheetPr codeName="Sheet2"/>
  <dimension ref="A1:F14"/>
  <sheetViews>
    <sheetView workbookViewId="0">
      <selection activeCell="G92" sqref="G9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7.625" bestFit="1" customWidth="1"/>
    <col min="8" max="8" width="15.125" bestFit="1" customWidth="1"/>
    <col min="9" max="9" width="17.625" bestFit="1" customWidth="1"/>
    <col min="10" max="10" width="20.125" bestFit="1" customWidth="1"/>
    <col min="11" max="11" width="22.625" bestFit="1" customWidth="1"/>
  </cols>
  <sheetData>
    <row r="1" spans="1:6" x14ac:dyDescent="0.25">
      <c r="A1" s="9" t="s">
        <v>6</v>
      </c>
      <c r="B1" t="s">
        <v>2071</v>
      </c>
    </row>
    <row r="3" spans="1:6" x14ac:dyDescent="0.25">
      <c r="A3" s="9" t="s">
        <v>2070</v>
      </c>
      <c r="B3" s="9" t="s">
        <v>2072</v>
      </c>
    </row>
    <row r="4" spans="1:6" x14ac:dyDescent="0.25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10" t="s">
        <v>2036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2037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2039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2041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2069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0E50-89CD-47FE-8429-A7897572013A}">
  <sheetPr codeName="Sheet3"/>
  <dimension ref="A1:F30"/>
  <sheetViews>
    <sheetView workbookViewId="0">
      <selection activeCell="A6" sqref="A6:A29"/>
      <pivotSelection pane="bottomRight" showHeader="1" axis="axisRow" activeRow="5" previousRow="5" click="1" r:id="rId1">
        <pivotArea dataOnly="0" labelOnly="1" fieldPosition="0">
          <references count="1">
            <reference field="17" count="0"/>
          </references>
        </pivotArea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2071</v>
      </c>
    </row>
    <row r="2" spans="1:6" x14ac:dyDescent="0.25">
      <c r="A2" s="9" t="s">
        <v>2031</v>
      </c>
      <c r="B2" t="s">
        <v>2071</v>
      </c>
    </row>
    <row r="4" spans="1:6" x14ac:dyDescent="0.25">
      <c r="A4" s="9" t="s">
        <v>2070</v>
      </c>
      <c r="B4" s="9" t="s">
        <v>2072</v>
      </c>
    </row>
    <row r="5" spans="1:6" x14ac:dyDescent="0.25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2035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2042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2038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2040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2069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DF2F-4D7B-477A-A91F-6E06E316903F}">
  <sheetPr codeName="Sheet4"/>
  <dimension ref="A1:E18"/>
  <sheetViews>
    <sheetView topLeftCell="A3" workbookViewId="0">
      <selection activeCell="H23" sqref="H2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16.375" bestFit="1" customWidth="1"/>
    <col min="8" max="8" width="16.5" bestFit="1" customWidth="1"/>
    <col min="9" max="9" width="16.375" bestFit="1" customWidth="1"/>
    <col min="10" max="10" width="21.625" bestFit="1" customWidth="1"/>
    <col min="11" max="11" width="21.5" bestFit="1" customWidth="1"/>
  </cols>
  <sheetData>
    <row r="1" spans="1:5" x14ac:dyDescent="0.25">
      <c r="A1" s="9" t="s">
        <v>2031</v>
      </c>
      <c r="B1" t="s">
        <v>2071</v>
      </c>
    </row>
    <row r="2" spans="1:5" x14ac:dyDescent="0.25">
      <c r="A2" s="9" t="s">
        <v>2085</v>
      </c>
      <c r="B2" t="s">
        <v>2071</v>
      </c>
    </row>
    <row r="4" spans="1:5" x14ac:dyDescent="0.25">
      <c r="A4" s="9" t="s">
        <v>2070</v>
      </c>
      <c r="B4" s="9" t="s">
        <v>2072</v>
      </c>
    </row>
    <row r="5" spans="1:5" x14ac:dyDescent="0.25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12" t="s">
        <v>2080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2" t="s">
        <v>2081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2" t="s">
        <v>2073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2" t="s">
        <v>2082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2" t="s">
        <v>2074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2" t="s">
        <v>2075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2" t="s">
        <v>2076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2" t="s">
        <v>2077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2" t="s">
        <v>2078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2" t="s">
        <v>2079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2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2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2" t="s">
        <v>2069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BF89-533E-40D1-AF5C-ACD6911AAB08}">
  <sheetPr codeName="Sheet5"/>
  <dimension ref="A1:H13"/>
  <sheetViews>
    <sheetView workbookViewId="0">
      <selection activeCell="K24" sqref="K24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625" bestFit="1" customWidth="1"/>
    <col min="7" max="7" width="16.125" style="6" bestFit="1" customWidth="1"/>
    <col min="8" max="8" width="18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5" t="s">
        <v>2092</v>
      </c>
      <c r="H1" s="1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5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5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5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5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5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5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5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5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5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5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AE9C-D8C4-4273-BA6E-BB62103A255F}">
  <sheetPr codeName="Sheet6"/>
  <dimension ref="A1:J566"/>
  <sheetViews>
    <sheetView workbookViewId="0">
      <selection activeCell="H6" sqref="H6"/>
    </sheetView>
  </sheetViews>
  <sheetFormatPr defaultRowHeight="15.75" x14ac:dyDescent="0.25"/>
  <cols>
    <col min="2" max="2" width="12.625" bestFit="1" customWidth="1"/>
    <col min="5" max="5" width="12.625" bestFit="1" customWidth="1"/>
    <col min="7" max="8" width="19" bestFit="1" customWidth="1"/>
    <col min="9" max="9" width="21.5" bestFit="1" customWidth="1"/>
  </cols>
  <sheetData>
    <row r="1" spans="1:10" x14ac:dyDescent="0.25">
      <c r="A1" s="13" t="s">
        <v>2106</v>
      </c>
      <c r="B1" s="13" t="s">
        <v>5</v>
      </c>
      <c r="C1" s="13"/>
      <c r="D1" s="13" t="s">
        <v>4</v>
      </c>
      <c r="E1" s="13" t="s">
        <v>5</v>
      </c>
      <c r="H1" s="14" t="s">
        <v>2113</v>
      </c>
      <c r="I1" s="14" t="s">
        <v>2114</v>
      </c>
      <c r="J1" s="14"/>
    </row>
    <row r="2" spans="1:10" x14ac:dyDescent="0.25">
      <c r="A2" t="s">
        <v>20</v>
      </c>
      <c r="B2">
        <v>158</v>
      </c>
      <c r="D2" t="s">
        <v>14</v>
      </c>
      <c r="E2">
        <v>0</v>
      </c>
      <c r="G2" t="s">
        <v>2107</v>
      </c>
      <c r="H2" s="11">
        <f>AVERAGE(successful_backers)</f>
        <v>851.14690265486729</v>
      </c>
      <c r="I2" s="11">
        <f>AVERAGE(failed_backers)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2108</v>
      </c>
      <c r="H3" s="11">
        <f>MEDIAN(successful_backers)</f>
        <v>201</v>
      </c>
      <c r="I3" s="11">
        <f>MEDIAN(failed_backers)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t="s">
        <v>2109</v>
      </c>
      <c r="H4" s="11">
        <f>MIN(successful_backers)</f>
        <v>16</v>
      </c>
      <c r="I4" s="11">
        <f>MIN(failed_backers)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2110</v>
      </c>
      <c r="H5" s="11">
        <f>MAX(successful_backers)</f>
        <v>7295</v>
      </c>
      <c r="I5" s="11">
        <f>MAX(failed_backers)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t="s">
        <v>2111</v>
      </c>
      <c r="H6" s="11"/>
      <c r="I6" s="11"/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2112</v>
      </c>
      <c r="H7" s="11"/>
      <c r="I7" s="11"/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Sheet1</vt:lpstr>
      <vt:lpstr>Sheet2</vt:lpstr>
      <vt:lpstr>Sheet3</vt:lpstr>
      <vt:lpstr>Sheet4</vt:lpstr>
      <vt:lpstr>Sheet5</vt:lpstr>
      <vt:lpstr>failed_backers</vt:lpstr>
      <vt:lpstr>successful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Mrunmai Gadbail</cp:lastModifiedBy>
  <dcterms:created xsi:type="dcterms:W3CDTF">2021-09-29T18:52:28Z</dcterms:created>
  <dcterms:modified xsi:type="dcterms:W3CDTF">2024-04-23T00:17:51Z</dcterms:modified>
</cp:coreProperties>
</file>