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nurla\Downloads\Telegram Desktop\"/>
    </mc:Choice>
  </mc:AlternateContent>
  <xr:revisionPtr revIDLastSave="0" documentId="13_ncr:1_{2E625EC9-A1EA-4590-BD42-7149E08659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Лист1" sheetId="9" r:id="rId2"/>
  </sheets>
  <definedNames>
    <definedName name="_xlnm._FilterDatabase" localSheetId="0" hidden="1">Sheet1!$A$1:$F$374</definedName>
  </definedNames>
  <calcPr calcId="181029"/>
</workbook>
</file>

<file path=xl/calcChain.xml><?xml version="1.0" encoding="utf-8"?>
<calcChain xmlns="http://schemas.openxmlformats.org/spreadsheetml/2006/main">
  <c r="M30" i="1" l="1" a="1"/>
  <c r="M30" i="1" s="1"/>
  <c r="M22" i="1" a="1"/>
  <c r="M22" i="1" s="1"/>
  <c r="M10" i="1" a="1"/>
  <c r="M10" i="1" s="1"/>
  <c r="K10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2" i="1"/>
  <c r="P37" i="1" l="1"/>
  <c r="P35" i="1"/>
  <c r="P31" i="1"/>
  <c r="O37" i="1"/>
  <c r="O31" i="1"/>
  <c r="N35" i="1"/>
  <c r="N31" i="1"/>
  <c r="M35" i="1"/>
  <c r="M31" i="1"/>
  <c r="P34" i="1"/>
  <c r="P32" i="1"/>
  <c r="O36" i="1"/>
  <c r="O34" i="1"/>
  <c r="O32" i="1"/>
  <c r="N36" i="1"/>
  <c r="N34" i="1"/>
  <c r="N32" i="1"/>
  <c r="N30" i="1"/>
  <c r="P33" i="1"/>
  <c r="O35" i="1"/>
  <c r="O33" i="1"/>
  <c r="N37" i="1"/>
  <c r="N33" i="1"/>
  <c r="M37" i="1"/>
  <c r="M33" i="1"/>
  <c r="P36" i="1"/>
  <c r="P30" i="1"/>
  <c r="O30" i="1"/>
  <c r="M36" i="1"/>
  <c r="M34" i="1"/>
  <c r="M32" i="1"/>
  <c r="P23" i="1"/>
  <c r="O23" i="1"/>
  <c r="N23" i="1"/>
  <c r="M25" i="1"/>
  <c r="P22" i="1"/>
  <c r="O22" i="1"/>
  <c r="N26" i="1"/>
  <c r="N24" i="1"/>
  <c r="N22" i="1"/>
  <c r="P27" i="1"/>
  <c r="P25" i="1"/>
  <c r="O27" i="1"/>
  <c r="O25" i="1"/>
  <c r="N27" i="1"/>
  <c r="N25" i="1"/>
  <c r="M27" i="1"/>
  <c r="M23" i="1"/>
  <c r="P26" i="1"/>
  <c r="P24" i="1"/>
  <c r="O26" i="1"/>
  <c r="O24" i="1"/>
  <c r="M26" i="1"/>
  <c r="M24" i="1"/>
  <c r="O19" i="1"/>
  <c r="Q17" i="1"/>
  <c r="N16" i="1"/>
  <c r="P14" i="1"/>
  <c r="M13" i="1"/>
  <c r="O11" i="1"/>
  <c r="N19" i="1"/>
  <c r="P17" i="1"/>
  <c r="M16" i="1"/>
  <c r="O14" i="1"/>
  <c r="Q12" i="1"/>
  <c r="N11" i="1"/>
  <c r="M19" i="1"/>
  <c r="O17" i="1"/>
  <c r="Q15" i="1"/>
  <c r="N14" i="1"/>
  <c r="P12" i="1"/>
  <c r="M11" i="1"/>
  <c r="Q18" i="1"/>
  <c r="N17" i="1"/>
  <c r="P15" i="1"/>
  <c r="M14" i="1"/>
  <c r="O12" i="1"/>
  <c r="Q10" i="1"/>
  <c r="P18" i="1"/>
  <c r="M17" i="1"/>
  <c r="O15" i="1"/>
  <c r="Q13" i="1"/>
  <c r="N12" i="1"/>
  <c r="P10" i="1"/>
  <c r="O18" i="1"/>
  <c r="P13" i="1"/>
  <c r="O10" i="1"/>
  <c r="Q19" i="1"/>
  <c r="N18" i="1"/>
  <c r="P16" i="1"/>
  <c r="M15" i="1"/>
  <c r="O13" i="1"/>
  <c r="Q11" i="1"/>
  <c r="N10" i="1"/>
  <c r="Q16" i="1"/>
  <c r="N15" i="1"/>
  <c r="M12" i="1"/>
  <c r="P19" i="1"/>
  <c r="M18" i="1"/>
  <c r="O16" i="1"/>
  <c r="Q14" i="1"/>
  <c r="N13" i="1"/>
  <c r="P11" i="1"/>
  <c r="H73" i="1"/>
  <c r="H241" i="1"/>
  <c r="H160" i="1"/>
  <c r="H47" i="1"/>
  <c r="H371" i="1"/>
  <c r="H191" i="1"/>
  <c r="H370" i="1"/>
  <c r="H362" i="1"/>
  <c r="H354" i="1"/>
  <c r="H346" i="1"/>
  <c r="H322" i="1"/>
  <c r="H282" i="1"/>
  <c r="H258" i="1"/>
  <c r="H242" i="1"/>
  <c r="H202" i="1"/>
  <c r="H130" i="1"/>
  <c r="H114" i="1"/>
  <c r="H90" i="1"/>
  <c r="H74" i="1"/>
  <c r="H318" i="1"/>
  <c r="H353" i="1"/>
  <c r="H321" i="1"/>
  <c r="H281" i="1"/>
  <c r="H201" i="1"/>
  <c r="H177" i="1"/>
  <c r="H161" i="1"/>
  <c r="H89" i="1"/>
  <c r="H33" i="1"/>
  <c r="H100" i="1"/>
  <c r="H253" i="1"/>
  <c r="H352" i="1"/>
  <c r="H328" i="1"/>
  <c r="H248" i="1"/>
  <c r="H200" i="1"/>
  <c r="H176" i="1"/>
  <c r="H120" i="1"/>
  <c r="H32" i="1"/>
  <c r="H141" i="1"/>
  <c r="H312" i="1"/>
  <c r="H124" i="1"/>
  <c r="H330" i="1"/>
  <c r="H314" i="1"/>
  <c r="H298" i="1"/>
  <c r="H274" i="1"/>
  <c r="H250" i="1"/>
  <c r="H234" i="1"/>
  <c r="H218" i="1"/>
  <c r="H194" i="1"/>
  <c r="H178" i="1"/>
  <c r="H162" i="1"/>
  <c r="H146" i="1"/>
  <c r="H122" i="1"/>
  <c r="H98" i="1"/>
  <c r="H58" i="1"/>
  <c r="H50" i="1"/>
  <c r="H26" i="1"/>
  <c r="H10" i="1"/>
  <c r="H217" i="1"/>
  <c r="H49" i="1"/>
  <c r="H303" i="1"/>
  <c r="H252" i="1"/>
  <c r="H116" i="1"/>
  <c r="H369" i="1"/>
  <c r="H345" i="1"/>
  <c r="H329" i="1"/>
  <c r="H313" i="1"/>
  <c r="H305" i="1"/>
  <c r="H297" i="1"/>
  <c r="H265" i="1"/>
  <c r="H249" i="1"/>
  <c r="H233" i="1"/>
  <c r="H185" i="1"/>
  <c r="H145" i="1"/>
  <c r="H129" i="1"/>
  <c r="H113" i="1"/>
  <c r="H97" i="1"/>
  <c r="H81" i="1"/>
  <c r="H65" i="1"/>
  <c r="H41" i="1"/>
  <c r="H17" i="1"/>
  <c r="H355" i="1"/>
  <c r="H244" i="1"/>
  <c r="H360" i="1"/>
  <c r="H344" i="1"/>
  <c r="H320" i="1"/>
  <c r="H304" i="1"/>
  <c r="H280" i="1"/>
  <c r="H264" i="1"/>
  <c r="H232" i="1"/>
  <c r="H216" i="1"/>
  <c r="H184" i="1"/>
  <c r="H168" i="1"/>
  <c r="H152" i="1"/>
  <c r="H104" i="1"/>
  <c r="H88" i="1"/>
  <c r="H72" i="1"/>
  <c r="H56" i="1"/>
  <c r="H40" i="1"/>
  <c r="H16" i="1"/>
  <c r="H279" i="1"/>
  <c r="H255" i="1"/>
  <c r="H151" i="1"/>
  <c r="H127" i="1"/>
  <c r="H23" i="1"/>
  <c r="H343" i="1"/>
  <c r="H293" i="1"/>
  <c r="H21" i="1"/>
  <c r="H219" i="1"/>
  <c r="H75" i="1"/>
  <c r="H13" i="1"/>
  <c r="H338" i="1"/>
  <c r="H306" i="1"/>
  <c r="H290" i="1"/>
  <c r="H266" i="1"/>
  <c r="H226" i="1"/>
  <c r="H210" i="1"/>
  <c r="H186" i="1"/>
  <c r="H170" i="1"/>
  <c r="H154" i="1"/>
  <c r="H138" i="1"/>
  <c r="H106" i="1"/>
  <c r="H82" i="1"/>
  <c r="H66" i="1"/>
  <c r="H42" i="1"/>
  <c r="H34" i="1"/>
  <c r="H18" i="1"/>
  <c r="H289" i="1"/>
  <c r="H136" i="1"/>
  <c r="H356" i="1"/>
  <c r="H175" i="1"/>
  <c r="H46" i="1"/>
  <c r="H361" i="1"/>
  <c r="H337" i="1"/>
  <c r="H273" i="1"/>
  <c r="H257" i="1"/>
  <c r="H225" i="1"/>
  <c r="H209" i="1"/>
  <c r="H193" i="1"/>
  <c r="H169" i="1"/>
  <c r="H153" i="1"/>
  <c r="H137" i="1"/>
  <c r="H121" i="1"/>
  <c r="H105" i="1"/>
  <c r="H57" i="1"/>
  <c r="H25" i="1"/>
  <c r="H9" i="1"/>
  <c r="H288" i="1"/>
  <c r="H48" i="1"/>
  <c r="H302" i="1"/>
  <c r="H174" i="1"/>
  <c r="H38" i="1"/>
  <c r="H368" i="1"/>
  <c r="H336" i="1"/>
  <c r="H296" i="1"/>
  <c r="H272" i="1"/>
  <c r="H256" i="1"/>
  <c r="H240" i="1"/>
  <c r="H224" i="1"/>
  <c r="H208" i="1"/>
  <c r="H192" i="1"/>
  <c r="H144" i="1"/>
  <c r="H128" i="1"/>
  <c r="H112" i="1"/>
  <c r="H96" i="1"/>
  <c r="H80" i="1"/>
  <c r="H64" i="1"/>
  <c r="H24" i="1"/>
  <c r="H12" i="1"/>
  <c r="H37" i="1"/>
  <c r="H62" i="1"/>
  <c r="H87" i="1"/>
  <c r="H115" i="1"/>
  <c r="H140" i="1"/>
  <c r="H165" i="1"/>
  <c r="H190" i="1"/>
  <c r="H215" i="1"/>
  <c r="H243" i="1"/>
  <c r="H268" i="1"/>
  <c r="H347" i="1"/>
  <c r="H294" i="1"/>
  <c r="H228" i="1"/>
  <c r="H166" i="1"/>
  <c r="H99" i="1"/>
  <c r="H22" i="1"/>
  <c r="H367" i="1"/>
  <c r="H263" i="1"/>
  <c r="H239" i="1"/>
  <c r="H135" i="1"/>
  <c r="H111" i="1"/>
  <c r="H27" i="1"/>
  <c r="H227" i="1"/>
  <c r="H150" i="1"/>
  <c r="H91" i="1"/>
  <c r="H8" i="1"/>
  <c r="H331" i="1"/>
  <c r="H278" i="1"/>
  <c r="H149" i="1"/>
  <c r="H7" i="1"/>
  <c r="H327" i="1"/>
  <c r="H277" i="1"/>
  <c r="H203" i="1"/>
  <c r="H71" i="1"/>
  <c r="H372" i="1"/>
  <c r="H319" i="1"/>
  <c r="H269" i="1"/>
  <c r="H199" i="1"/>
  <c r="H125" i="1"/>
  <c r="H63" i="1"/>
  <c r="H359" i="1"/>
  <c r="H351" i="1"/>
  <c r="H335" i="1"/>
  <c r="H103" i="1"/>
  <c r="H55" i="1"/>
  <c r="H31" i="1"/>
  <c r="H15" i="1"/>
  <c r="H317" i="1"/>
  <c r="H292" i="1"/>
  <c r="H189" i="1"/>
  <c r="H164" i="1"/>
  <c r="H61" i="1"/>
  <c r="H36" i="1"/>
  <c r="H374" i="1"/>
  <c r="H334" i="1"/>
  <c r="H286" i="1"/>
  <c r="H246" i="1"/>
  <c r="H206" i="1"/>
  <c r="H158" i="1"/>
  <c r="H118" i="1"/>
  <c r="H78" i="1"/>
  <c r="H30" i="1"/>
  <c r="H19" i="1"/>
  <c r="H366" i="1"/>
  <c r="H316" i="1"/>
  <c r="H238" i="1"/>
  <c r="H188" i="1"/>
  <c r="H110" i="1"/>
  <c r="H60" i="1"/>
  <c r="H5" i="1"/>
  <c r="H349" i="1"/>
  <c r="H285" i="1"/>
  <c r="H221" i="1"/>
  <c r="H181" i="1"/>
  <c r="H117" i="1"/>
  <c r="H53" i="1"/>
  <c r="H28" i="1"/>
  <c r="H358" i="1"/>
  <c r="H333" i="1"/>
  <c r="H308" i="1"/>
  <c r="H283" i="1"/>
  <c r="H230" i="1"/>
  <c r="H205" i="1"/>
  <c r="H180" i="1"/>
  <c r="H155" i="1"/>
  <c r="H102" i="1"/>
  <c r="H77" i="1"/>
  <c r="H52" i="1"/>
  <c r="H311" i="1"/>
  <c r="H295" i="1"/>
  <c r="H287" i="1"/>
  <c r="H271" i="1"/>
  <c r="H247" i="1"/>
  <c r="H231" i="1"/>
  <c r="H223" i="1"/>
  <c r="H207" i="1"/>
  <c r="H183" i="1"/>
  <c r="H167" i="1"/>
  <c r="H159" i="1"/>
  <c r="H143" i="1"/>
  <c r="H119" i="1"/>
  <c r="H95" i="1"/>
  <c r="H79" i="1"/>
  <c r="H39" i="1"/>
  <c r="H4" i="1"/>
  <c r="H45" i="1"/>
  <c r="H70" i="1"/>
  <c r="H123" i="1"/>
  <c r="H148" i="1"/>
  <c r="H173" i="1"/>
  <c r="H198" i="1"/>
  <c r="H251" i="1"/>
  <c r="H276" i="1"/>
  <c r="H315" i="1"/>
  <c r="H365" i="1"/>
  <c r="H20" i="1"/>
  <c r="H59" i="1"/>
  <c r="H109" i="1"/>
  <c r="H134" i="1"/>
  <c r="H187" i="1"/>
  <c r="H237" i="1"/>
  <c r="H262" i="1"/>
  <c r="H301" i="1"/>
  <c r="H340" i="1"/>
  <c r="H84" i="1"/>
  <c r="H212" i="1"/>
  <c r="H326" i="1"/>
  <c r="H6" i="1"/>
  <c r="H342" i="1"/>
  <c r="H267" i="1"/>
  <c r="H214" i="1"/>
  <c r="H139" i="1"/>
  <c r="H86" i="1"/>
  <c r="H11" i="1"/>
  <c r="H350" i="1"/>
  <c r="H310" i="1"/>
  <c r="H270" i="1"/>
  <c r="H222" i="1"/>
  <c r="H182" i="1"/>
  <c r="H142" i="1"/>
  <c r="H94" i="1"/>
  <c r="H54" i="1"/>
  <c r="H14" i="1"/>
  <c r="H341" i="1"/>
  <c r="H291" i="1"/>
  <c r="H213" i="1"/>
  <c r="H163" i="1"/>
  <c r="H85" i="1"/>
  <c r="H35" i="1"/>
  <c r="H373" i="1"/>
  <c r="H309" i="1"/>
  <c r="H245" i="1"/>
  <c r="H157" i="1"/>
  <c r="H93" i="1"/>
  <c r="H29" i="1"/>
  <c r="H357" i="1"/>
  <c r="H332" i="1"/>
  <c r="H307" i="1"/>
  <c r="H254" i="1"/>
  <c r="H229" i="1"/>
  <c r="H204" i="1"/>
  <c r="H179" i="1"/>
  <c r="H126" i="1"/>
  <c r="H101" i="1"/>
  <c r="H76" i="1"/>
  <c r="H51" i="1"/>
  <c r="H2" i="1"/>
  <c r="H325" i="1"/>
  <c r="H275" i="1"/>
  <c r="H236" i="1"/>
  <c r="H211" i="1"/>
  <c r="H172" i="1"/>
  <c r="H147" i="1"/>
  <c r="H69" i="1"/>
  <c r="H44" i="1"/>
  <c r="H3" i="1"/>
  <c r="H363" i="1"/>
  <c r="H324" i="1"/>
  <c r="H299" i="1"/>
  <c r="H260" i="1"/>
  <c r="H235" i="1"/>
  <c r="H196" i="1"/>
  <c r="H171" i="1"/>
  <c r="H132" i="1"/>
  <c r="H107" i="1"/>
  <c r="H68" i="1"/>
  <c r="H43" i="1"/>
  <c r="H364" i="1"/>
  <c r="H339" i="1"/>
  <c r="H300" i="1"/>
  <c r="H261" i="1"/>
  <c r="H197" i="1"/>
  <c r="H133" i="1"/>
  <c r="H108" i="1"/>
  <c r="H83" i="1"/>
  <c r="H348" i="1"/>
  <c r="H323" i="1"/>
  <c r="H284" i="1"/>
  <c r="H259" i="1"/>
  <c r="H220" i="1"/>
  <c r="H195" i="1"/>
  <c r="H156" i="1"/>
  <c r="H131" i="1"/>
  <c r="H92" i="1"/>
  <c r="H67" i="1"/>
  <c r="L7" i="1" l="1"/>
</calcChain>
</file>

<file path=xl/sharedStrings.xml><?xml version="1.0" encoding="utf-8"?>
<sst xmlns="http://schemas.openxmlformats.org/spreadsheetml/2006/main" count="1164" uniqueCount="215">
  <si>
    <t>gender</t>
  </si>
  <si>
    <t>education_level</t>
  </si>
  <si>
    <t>job_title</t>
  </si>
  <si>
    <t>Male</t>
  </si>
  <si>
    <t>Bachelor's</t>
  </si>
  <si>
    <t>Software Engineer</t>
  </si>
  <si>
    <t>Female</t>
  </si>
  <si>
    <t>Master's</t>
  </si>
  <si>
    <t>Data Analyst</t>
  </si>
  <si>
    <t>PhD</t>
  </si>
  <si>
    <t>Senior Manager</t>
  </si>
  <si>
    <t>Sales Associate</t>
  </si>
  <si>
    <t>Director</t>
  </si>
  <si>
    <t>Marketing Analyst</t>
  </si>
  <si>
    <t>Product Manager</t>
  </si>
  <si>
    <t>Sales Manager</t>
  </si>
  <si>
    <t>Marketing Coordinator</t>
  </si>
  <si>
    <t>Senior Scientist</t>
  </si>
  <si>
    <t>Software Developer</t>
  </si>
  <si>
    <t>HR Manager</t>
  </si>
  <si>
    <t>Financial Analyst</t>
  </si>
  <si>
    <t>Project Manager</t>
  </si>
  <si>
    <t>Customer Service Rep</t>
  </si>
  <si>
    <t>Operations Manager</t>
  </si>
  <si>
    <t>Marketing Manager</t>
  </si>
  <si>
    <t>Senior Engineer</t>
  </si>
  <si>
    <t>Data Entry Clerk</t>
  </si>
  <si>
    <t>Sales Director</t>
  </si>
  <si>
    <t>Business Analyst</t>
  </si>
  <si>
    <t>VP of Operations</t>
  </si>
  <si>
    <t>IT Support</t>
  </si>
  <si>
    <t>Recruiter</t>
  </si>
  <si>
    <t>Financial Manager</t>
  </si>
  <si>
    <t>Social Media Specialist</t>
  </si>
  <si>
    <t>Software Manager</t>
  </si>
  <si>
    <t>Junior Developer</t>
  </si>
  <si>
    <t>Senior Consultant</t>
  </si>
  <si>
    <t>Product Designer</t>
  </si>
  <si>
    <t>CEO</t>
  </si>
  <si>
    <t>Accountant</t>
  </si>
  <si>
    <t>Data Scientist</t>
  </si>
  <si>
    <t>Marketing Specialist</t>
  </si>
  <si>
    <t>Technical Writer</t>
  </si>
  <si>
    <t>HR Generalist</t>
  </si>
  <si>
    <t>Project Engineer</t>
  </si>
  <si>
    <t>Customer Success Rep</t>
  </si>
  <si>
    <t>Sales Executive</t>
  </si>
  <si>
    <t>UX Designer</t>
  </si>
  <si>
    <t>Operations Director</t>
  </si>
  <si>
    <t>Network Engineer</t>
  </si>
  <si>
    <t>Administrative Assistant</t>
  </si>
  <si>
    <t>Strategy Consultant</t>
  </si>
  <si>
    <t>Copywriter</t>
  </si>
  <si>
    <t>Account Manager</t>
  </si>
  <si>
    <t>Director of Marketing</t>
  </si>
  <si>
    <t>Help Desk Analyst</t>
  </si>
  <si>
    <t>Customer Service Manager</t>
  </si>
  <si>
    <t>Business Intelligence Analyst</t>
  </si>
  <si>
    <t>Event Coordinator</t>
  </si>
  <si>
    <t>VP of Finance</t>
  </si>
  <si>
    <t>Graphic Designer</t>
  </si>
  <si>
    <t>UX Researcher</t>
  </si>
  <si>
    <t>Social Media Manager</t>
  </si>
  <si>
    <t>Director of Operations</t>
  </si>
  <si>
    <t>Senior Data Scientist</t>
  </si>
  <si>
    <t>Junior Accountant</t>
  </si>
  <si>
    <t>Digital Marketing Manager</t>
  </si>
  <si>
    <t>IT Manager</t>
  </si>
  <si>
    <t>Customer Service Representative</t>
  </si>
  <si>
    <t>Business Development Manager</t>
  </si>
  <si>
    <t>Senior Financial Analyst</t>
  </si>
  <si>
    <t>Web Developer</t>
  </si>
  <si>
    <t>Research Director</t>
  </si>
  <si>
    <t>Technical Support Specialist</t>
  </si>
  <si>
    <t>Creative Director</t>
  </si>
  <si>
    <t>Senior Software Engineer</t>
  </si>
  <si>
    <t>Human Resources Director</t>
  </si>
  <si>
    <t>Content Marketing Manager</t>
  </si>
  <si>
    <t>Technical Recruiter</t>
  </si>
  <si>
    <t>Sales Representative</t>
  </si>
  <si>
    <t>Chief Technology Officer</t>
  </si>
  <si>
    <t>Junior Designer</t>
  </si>
  <si>
    <t>Financial Advisor</t>
  </si>
  <si>
    <t>Junior Account Manager</t>
  </si>
  <si>
    <t>Senior Project Manager</t>
  </si>
  <si>
    <t>Principal Scientist</t>
  </si>
  <si>
    <t>Supply Chain Manager</t>
  </si>
  <si>
    <t>Senior Marketing Manager</t>
  </si>
  <si>
    <t>Training Specialist</t>
  </si>
  <si>
    <t>Research Scientist</t>
  </si>
  <si>
    <t>Junior Software Developer</t>
  </si>
  <si>
    <t>Public Relations Manager</t>
  </si>
  <si>
    <t>Operations Analyst</t>
  </si>
  <si>
    <t>Product Marketing Manager</t>
  </si>
  <si>
    <t>Senior HR Manager</t>
  </si>
  <si>
    <t>Junior Web Developer</t>
  </si>
  <si>
    <t>Senior Project Coordinator</t>
  </si>
  <si>
    <t>Chief Data Officer</t>
  </si>
  <si>
    <t>Digital Content Producer</t>
  </si>
  <si>
    <t>IT Support Specialist</t>
  </si>
  <si>
    <t>Senior Marketing Analyst</t>
  </si>
  <si>
    <t>Customer Success Manager</t>
  </si>
  <si>
    <t>Senior Graphic Designer</t>
  </si>
  <si>
    <t>Software Project Manager</t>
  </si>
  <si>
    <t>Supply Chain Analyst</t>
  </si>
  <si>
    <t>Senior Business Analyst</t>
  </si>
  <si>
    <t>Junior Marketing Analyst</t>
  </si>
  <si>
    <t>Office Manager</t>
  </si>
  <si>
    <t>Principal Engineer</t>
  </si>
  <si>
    <t>Junior HR Generalist</t>
  </si>
  <si>
    <t>Senior Product Manager</t>
  </si>
  <si>
    <t>Junior Operations Analyst</t>
  </si>
  <si>
    <t>Senior HR Generalist</t>
  </si>
  <si>
    <t>Sales Operations Manager</t>
  </si>
  <si>
    <t>Senior Software Developer</t>
  </si>
  <si>
    <t>Junior Web Designer</t>
  </si>
  <si>
    <t>Senior Training Specialist</t>
  </si>
  <si>
    <t>Senior Research Scientist</t>
  </si>
  <si>
    <t>Junior Sales Representative</t>
  </si>
  <si>
    <t>Junior Marketing Manager</t>
  </si>
  <si>
    <t>Junior Data Analyst</t>
  </si>
  <si>
    <t>Senior Product Marketing Manager</t>
  </si>
  <si>
    <t>Junior Business Analyst</t>
  </si>
  <si>
    <t>Senior Sales Manager</t>
  </si>
  <si>
    <t>Junior Marketing Specialist</t>
  </si>
  <si>
    <t>Junior Project Manager</t>
  </si>
  <si>
    <t>Senior Accountant</t>
  </si>
  <si>
    <t>Director of Sales</t>
  </si>
  <si>
    <t>Junior Recruiter</t>
  </si>
  <si>
    <t>Senior Business Development Manager</t>
  </si>
  <si>
    <t>Senior Product Designer</t>
  </si>
  <si>
    <t>Junior Customer Support Specialist</t>
  </si>
  <si>
    <t>Senior IT Support Specialist</t>
  </si>
  <si>
    <t>Junior Financial Analyst</t>
  </si>
  <si>
    <t>Senior Operations Manager</t>
  </si>
  <si>
    <t>Director of Human Resources</t>
  </si>
  <si>
    <t>Junior Software Engineer</t>
  </si>
  <si>
    <t>Senior Sales Representative</t>
  </si>
  <si>
    <t>Director of Product Management</t>
  </si>
  <si>
    <t>Junior Copywriter</t>
  </si>
  <si>
    <t>Senior Marketing Coordinator</t>
  </si>
  <si>
    <t>Senior Human Resources Manager</t>
  </si>
  <si>
    <t>Junior Business Development Associate</t>
  </si>
  <si>
    <t>Senior Account Manager</t>
  </si>
  <si>
    <t>Senior Researcher</t>
  </si>
  <si>
    <t>Junior HR Coordinator</t>
  </si>
  <si>
    <t>Director of Finance</t>
  </si>
  <si>
    <t>Junior Marketing Coordinator</t>
  </si>
  <si>
    <t>Junior Data Scientist</t>
  </si>
  <si>
    <t>Senior Operations Analyst</t>
  </si>
  <si>
    <t>Senior Human Resources Coordinator</t>
  </si>
  <si>
    <t>Senior UX Designer</t>
  </si>
  <si>
    <t>Junior Product Manager</t>
  </si>
  <si>
    <t>Senior Marketing Specialist</t>
  </si>
  <si>
    <t>Senior IT Project Manager</t>
  </si>
  <si>
    <t>Senior Quality Assurance Analyst</t>
  </si>
  <si>
    <t>Director of Sales and Marketing</t>
  </si>
  <si>
    <t>Senior Account Executive</t>
  </si>
  <si>
    <t>Director of Business Development</t>
  </si>
  <si>
    <t>Junior Social Media Manager</t>
  </si>
  <si>
    <t>Senior Human Resources Specialist</t>
  </si>
  <si>
    <t>Senior Data Analyst</t>
  </si>
  <si>
    <t>Director of Human Capital</t>
  </si>
  <si>
    <t>Junior Advertising Coordinator</t>
  </si>
  <si>
    <t>Junior UX Designer</t>
  </si>
  <si>
    <t>Senior Marketing Director</t>
  </si>
  <si>
    <t>Senior IT Consultant</t>
  </si>
  <si>
    <t>Senior Financial Advisor</t>
  </si>
  <si>
    <t>Junior Business Operations Analyst</t>
  </si>
  <si>
    <t>Junior Social Media Specialist</t>
  </si>
  <si>
    <t>Senior Product Development Manager</t>
  </si>
  <si>
    <t>Junior Operations Manager</t>
  </si>
  <si>
    <t>Senior Software Architect</t>
  </si>
  <si>
    <t>Junior Research Scientist</t>
  </si>
  <si>
    <t>Senior Financial Manager</t>
  </si>
  <si>
    <t>Senior HR Specialist</t>
  </si>
  <si>
    <t>Senior Data Engineer</t>
  </si>
  <si>
    <t>Junior Operations Coordinator</t>
  </si>
  <si>
    <t>Director of HR</t>
  </si>
  <si>
    <t>Senior Operations Coordinator</t>
  </si>
  <si>
    <t>Junior Financial Advisor</t>
  </si>
  <si>
    <t>Director of Engineering</t>
  </si>
  <si>
    <t>y</t>
  </si>
  <si>
    <t>x1</t>
  </si>
  <si>
    <t>x2</t>
  </si>
  <si>
    <t>ранг зп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</si>
  <si>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</si>
  <si>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</si>
  <si>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</si>
  <si>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</si>
  <si>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</si>
  <si>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</si>
  <si>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</si>
  <si>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</si>
  <si>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</si>
  <si>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</si>
  <si>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</si>
  <si>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</si>
  <si>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</si>
  <si>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</si>
  <si>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</si>
  <si>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</si>
  <si>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</si>
  <si>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</si>
  <si>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</si>
  <si>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</si>
  <si>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</si>
  <si>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</si>
  <si>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Переменная X 1</t>
  </si>
  <si>
    <t>Столбец 1</t>
  </si>
  <si>
    <t>Столбец 2</t>
  </si>
  <si>
    <t>Столбец 3</t>
  </si>
  <si>
    <t>обр</t>
  </si>
  <si>
    <t>ранг обр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</si>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</sst>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8"/>
      <color theme="1"/>
      <name val="Arial"/>
      <family val="2"/>
      <charset val="204"/>
    </font>
    <font>
      <sz val="8"/>
      <color theme="1"/>
      <name val="&quot;Liberation Sans&quot;"/>
    </font>
    <font>
      <sz val="10"/>
      <color rgb="FF000000"/>
      <name val="Arial"/>
      <family val="2"/>
      <charset val="204"/>
      <scheme val="minor"/>
    </font>
    <font>
      <i/>
      <sz val="10"/>
      <color rgb="FF000000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1" xfId="0" applyFill="1" applyBorder="1" applyAlignment="1"/>
    <xf numFmtId="0" fontId="0" fillId="3" borderId="0" xfId="0" applyFill="1"/>
    <xf numFmtId="0" fontId="4" fillId="0" borderId="3" xfId="0" applyFont="1" applyFill="1" applyBorder="1" applyAlignment="1">
      <alignment horizontal="centerContinuous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566031741486237"/>
                  <c:y val="-0.174260261232384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Sheet1!$B$2:$B$374</c:f>
              <c:numCache>
                <c:formatCode>General</c:formatCode>
                <c:ptCount val="373"/>
                <c:pt idx="0">
                  <c:v>5</c:v>
                </c:pt>
                <c:pt idx="1">
                  <c:v>3</c:v>
                </c:pt>
                <c:pt idx="2">
                  <c:v>15</c:v>
                </c:pt>
                <c:pt idx="3">
                  <c:v>7</c:v>
                </c:pt>
                <c:pt idx="4">
                  <c:v>20</c:v>
                </c:pt>
                <c:pt idx="5">
                  <c:v>2</c:v>
                </c:pt>
                <c:pt idx="6">
                  <c:v>12</c:v>
                </c:pt>
                <c:pt idx="7">
                  <c:v>4</c:v>
                </c:pt>
                <c:pt idx="8">
                  <c:v>1</c:v>
                </c:pt>
                <c:pt idx="9">
                  <c:v>10</c:v>
                </c:pt>
                <c:pt idx="10">
                  <c:v>3</c:v>
                </c:pt>
                <c:pt idx="11">
                  <c:v>18</c:v>
                </c:pt>
                <c:pt idx="12">
                  <c:v>6</c:v>
                </c:pt>
                <c:pt idx="13">
                  <c:v>14</c:v>
                </c:pt>
                <c:pt idx="14">
                  <c:v>2</c:v>
                </c:pt>
                <c:pt idx="15">
                  <c:v>16</c:v>
                </c:pt>
                <c:pt idx="16">
                  <c:v>7</c:v>
                </c:pt>
                <c:pt idx="17">
                  <c:v>12</c:v>
                </c:pt>
                <c:pt idx="18">
                  <c:v>0</c:v>
                </c:pt>
                <c:pt idx="19">
                  <c:v>22</c:v>
                </c:pt>
                <c:pt idx="20">
                  <c:v>5</c:v>
                </c:pt>
                <c:pt idx="21">
                  <c:v>19</c:v>
                </c:pt>
                <c:pt idx="22">
                  <c:v>2</c:v>
                </c:pt>
                <c:pt idx="23">
                  <c:v>9</c:v>
                </c:pt>
                <c:pt idx="24">
                  <c:v>13</c:v>
                </c:pt>
                <c:pt idx="25">
                  <c:v>3</c:v>
                </c:pt>
                <c:pt idx="26">
                  <c:v>11</c:v>
                </c:pt>
                <c:pt idx="27">
                  <c:v>1</c:v>
                </c:pt>
                <c:pt idx="28">
                  <c:v>15</c:v>
                </c:pt>
                <c:pt idx="29">
                  <c:v>6</c:v>
                </c:pt>
                <c:pt idx="30">
                  <c:v>25</c:v>
                </c:pt>
                <c:pt idx="31">
                  <c:v>4</c:v>
                </c:pt>
                <c:pt idx="32">
                  <c:v>3</c:v>
                </c:pt>
                <c:pt idx="33">
                  <c:v>10</c:v>
                </c:pt>
                <c:pt idx="34">
                  <c:v>20</c:v>
                </c:pt>
                <c:pt idx="35">
                  <c:v>2</c:v>
                </c:pt>
                <c:pt idx="36">
                  <c:v>7</c:v>
                </c:pt>
                <c:pt idx="37">
                  <c:v>14</c:v>
                </c:pt>
                <c:pt idx="38">
                  <c:v>1</c:v>
                </c:pt>
                <c:pt idx="39">
                  <c:v>21</c:v>
                </c:pt>
                <c:pt idx="40">
                  <c:v>5</c:v>
                </c:pt>
                <c:pt idx="41">
                  <c:v>18</c:v>
                </c:pt>
                <c:pt idx="42">
                  <c:v>3</c:v>
                </c:pt>
                <c:pt idx="43">
                  <c:v>8</c:v>
                </c:pt>
                <c:pt idx="44">
                  <c:v>13</c:v>
                </c:pt>
                <c:pt idx="45">
                  <c:v>2</c:v>
                </c:pt>
                <c:pt idx="46">
                  <c:v>5</c:v>
                </c:pt>
                <c:pt idx="47">
                  <c:v>16</c:v>
                </c:pt>
                <c:pt idx="48">
                  <c:v>11</c:v>
                </c:pt>
                <c:pt idx="49">
                  <c:v>0</c:v>
                </c:pt>
                <c:pt idx="50">
                  <c:v>22</c:v>
                </c:pt>
                <c:pt idx="51">
                  <c:v>7</c:v>
                </c:pt>
                <c:pt idx="52">
                  <c:v>12</c:v>
                </c:pt>
                <c:pt idx="53">
                  <c:v>19</c:v>
                </c:pt>
                <c:pt idx="54">
                  <c:v>3</c:v>
                </c:pt>
                <c:pt idx="55">
                  <c:v>9</c:v>
                </c:pt>
                <c:pt idx="56">
                  <c:v>2</c:v>
                </c:pt>
                <c:pt idx="57">
                  <c:v>17</c:v>
                </c:pt>
                <c:pt idx="58">
                  <c:v>4</c:v>
                </c:pt>
                <c:pt idx="59">
                  <c:v>7</c:v>
                </c:pt>
                <c:pt idx="60">
                  <c:v>23</c:v>
                </c:pt>
                <c:pt idx="61">
                  <c:v>3</c:v>
                </c:pt>
                <c:pt idx="62">
                  <c:v>12</c:v>
                </c:pt>
                <c:pt idx="63">
                  <c:v>21</c:v>
                </c:pt>
                <c:pt idx="64">
                  <c:v>1</c:v>
                </c:pt>
                <c:pt idx="65">
                  <c:v>10</c:v>
                </c:pt>
                <c:pt idx="66">
                  <c:v>19</c:v>
                </c:pt>
                <c:pt idx="67">
                  <c:v>5</c:v>
                </c:pt>
                <c:pt idx="68">
                  <c:v>8</c:v>
                </c:pt>
                <c:pt idx="69">
                  <c:v>18</c:v>
                </c:pt>
                <c:pt idx="70">
                  <c:v>6</c:v>
                </c:pt>
                <c:pt idx="71">
                  <c:v>11</c:v>
                </c:pt>
                <c:pt idx="72">
                  <c:v>16</c:v>
                </c:pt>
                <c:pt idx="73">
                  <c:v>2</c:v>
                </c:pt>
                <c:pt idx="74">
                  <c:v>14</c:v>
                </c:pt>
                <c:pt idx="75">
                  <c:v>10</c:v>
                </c:pt>
                <c:pt idx="76">
                  <c:v>22</c:v>
                </c:pt>
                <c:pt idx="77">
                  <c:v>6</c:v>
                </c:pt>
                <c:pt idx="78">
                  <c:v>20</c:v>
                </c:pt>
                <c:pt idx="79">
                  <c:v>3</c:v>
                </c:pt>
                <c:pt idx="80">
                  <c:v>8</c:v>
                </c:pt>
                <c:pt idx="81">
                  <c:v>13</c:v>
                </c:pt>
                <c:pt idx="82">
                  <c:v>0</c:v>
                </c:pt>
                <c:pt idx="83">
                  <c:v>24</c:v>
                </c:pt>
                <c:pt idx="84">
                  <c:v>2</c:v>
                </c:pt>
                <c:pt idx="85">
                  <c:v>10</c:v>
                </c:pt>
                <c:pt idx="86">
                  <c:v>2</c:v>
                </c:pt>
                <c:pt idx="87">
                  <c:v>15</c:v>
                </c:pt>
                <c:pt idx="88">
                  <c:v>21</c:v>
                </c:pt>
                <c:pt idx="89">
                  <c:v>6</c:v>
                </c:pt>
                <c:pt idx="90">
                  <c:v>11</c:v>
                </c:pt>
                <c:pt idx="91">
                  <c:v>3</c:v>
                </c:pt>
                <c:pt idx="92">
                  <c:v>18</c:v>
                </c:pt>
                <c:pt idx="93">
                  <c:v>25</c:v>
                </c:pt>
                <c:pt idx="94">
                  <c:v>7</c:v>
                </c:pt>
                <c:pt idx="95">
                  <c:v>12</c:v>
                </c:pt>
                <c:pt idx="96">
                  <c:v>22</c:v>
                </c:pt>
                <c:pt idx="97">
                  <c:v>1</c:v>
                </c:pt>
                <c:pt idx="98">
                  <c:v>10</c:v>
                </c:pt>
                <c:pt idx="99">
                  <c:v>20</c:v>
                </c:pt>
                <c:pt idx="100">
                  <c:v>5</c:v>
                </c:pt>
                <c:pt idx="101">
                  <c:v>8</c:v>
                </c:pt>
                <c:pt idx="102">
                  <c:v>19</c:v>
                </c:pt>
                <c:pt idx="103">
                  <c:v>5</c:v>
                </c:pt>
                <c:pt idx="104">
                  <c:v>13</c:v>
                </c:pt>
                <c:pt idx="105">
                  <c:v>16</c:v>
                </c:pt>
                <c:pt idx="106">
                  <c:v>3</c:v>
                </c:pt>
                <c:pt idx="107">
                  <c:v>7</c:v>
                </c:pt>
                <c:pt idx="108">
                  <c:v>14</c:v>
                </c:pt>
                <c:pt idx="109">
                  <c:v>2</c:v>
                </c:pt>
                <c:pt idx="110">
                  <c:v>15</c:v>
                </c:pt>
                <c:pt idx="111">
                  <c:v>9</c:v>
                </c:pt>
                <c:pt idx="112">
                  <c:v>22</c:v>
                </c:pt>
                <c:pt idx="113">
                  <c:v>6</c:v>
                </c:pt>
                <c:pt idx="114">
                  <c:v>0.5</c:v>
                </c:pt>
                <c:pt idx="115">
                  <c:v>6</c:v>
                </c:pt>
                <c:pt idx="116">
                  <c:v>15</c:v>
                </c:pt>
                <c:pt idx="117">
                  <c:v>20</c:v>
                </c:pt>
                <c:pt idx="118">
                  <c:v>3</c:v>
                </c:pt>
                <c:pt idx="119">
                  <c:v>10</c:v>
                </c:pt>
                <c:pt idx="120">
                  <c:v>17</c:v>
                </c:pt>
                <c:pt idx="121">
                  <c:v>25</c:v>
                </c:pt>
                <c:pt idx="122">
                  <c:v>5</c:v>
                </c:pt>
                <c:pt idx="123">
                  <c:v>11</c:v>
                </c:pt>
                <c:pt idx="124">
                  <c:v>16</c:v>
                </c:pt>
                <c:pt idx="125">
                  <c:v>2</c:v>
                </c:pt>
                <c:pt idx="126">
                  <c:v>9</c:v>
                </c:pt>
                <c:pt idx="127">
                  <c:v>18</c:v>
                </c:pt>
                <c:pt idx="128">
                  <c:v>4</c:v>
                </c:pt>
                <c:pt idx="129">
                  <c:v>8</c:v>
                </c:pt>
                <c:pt idx="130">
                  <c:v>21</c:v>
                </c:pt>
                <c:pt idx="131">
                  <c:v>3</c:v>
                </c:pt>
                <c:pt idx="132">
                  <c:v>12</c:v>
                </c:pt>
                <c:pt idx="133">
                  <c:v>22</c:v>
                </c:pt>
                <c:pt idx="134">
                  <c:v>1</c:v>
                </c:pt>
                <c:pt idx="135">
                  <c:v>10</c:v>
                </c:pt>
                <c:pt idx="136">
                  <c:v>19</c:v>
                </c:pt>
                <c:pt idx="137">
                  <c:v>4</c:v>
                </c:pt>
                <c:pt idx="138">
                  <c:v>7</c:v>
                </c:pt>
                <c:pt idx="139">
                  <c:v>14</c:v>
                </c:pt>
                <c:pt idx="140">
                  <c:v>2</c:v>
                </c:pt>
                <c:pt idx="141">
                  <c:v>13</c:v>
                </c:pt>
                <c:pt idx="142">
                  <c:v>5</c:v>
                </c:pt>
                <c:pt idx="143">
                  <c:v>20</c:v>
                </c:pt>
                <c:pt idx="144">
                  <c:v>1.5</c:v>
                </c:pt>
                <c:pt idx="145">
                  <c:v>8</c:v>
                </c:pt>
                <c:pt idx="146">
                  <c:v>16</c:v>
                </c:pt>
                <c:pt idx="147">
                  <c:v>4</c:v>
                </c:pt>
                <c:pt idx="148">
                  <c:v>10</c:v>
                </c:pt>
                <c:pt idx="149">
                  <c:v>19</c:v>
                </c:pt>
                <c:pt idx="150">
                  <c:v>3</c:v>
                </c:pt>
                <c:pt idx="151">
                  <c:v>11</c:v>
                </c:pt>
                <c:pt idx="152">
                  <c:v>18</c:v>
                </c:pt>
                <c:pt idx="153">
                  <c:v>2</c:v>
                </c:pt>
                <c:pt idx="154">
                  <c:v>9</c:v>
                </c:pt>
                <c:pt idx="155">
                  <c:v>14</c:v>
                </c:pt>
                <c:pt idx="156">
                  <c:v>5</c:v>
                </c:pt>
                <c:pt idx="157">
                  <c:v>7</c:v>
                </c:pt>
                <c:pt idx="158">
                  <c:v>23</c:v>
                </c:pt>
                <c:pt idx="159">
                  <c:v>2</c:v>
                </c:pt>
                <c:pt idx="160">
                  <c:v>12</c:v>
                </c:pt>
                <c:pt idx="161">
                  <c:v>21</c:v>
                </c:pt>
                <c:pt idx="162">
                  <c:v>3</c:v>
                </c:pt>
                <c:pt idx="163">
                  <c:v>7</c:v>
                </c:pt>
                <c:pt idx="164">
                  <c:v>13</c:v>
                </c:pt>
                <c:pt idx="165">
                  <c:v>1.5</c:v>
                </c:pt>
                <c:pt idx="166">
                  <c:v>14</c:v>
                </c:pt>
                <c:pt idx="167">
                  <c:v>18</c:v>
                </c:pt>
                <c:pt idx="168">
                  <c:v>4</c:v>
                </c:pt>
                <c:pt idx="169">
                  <c:v>9</c:v>
                </c:pt>
                <c:pt idx="170">
                  <c:v>20</c:v>
                </c:pt>
                <c:pt idx="171">
                  <c:v>2</c:v>
                </c:pt>
                <c:pt idx="172">
                  <c:v>16</c:v>
                </c:pt>
                <c:pt idx="173">
                  <c:v>1.5</c:v>
                </c:pt>
                <c:pt idx="174">
                  <c:v>7</c:v>
                </c:pt>
                <c:pt idx="175">
                  <c:v>18</c:v>
                </c:pt>
                <c:pt idx="176">
                  <c:v>4</c:v>
                </c:pt>
                <c:pt idx="177">
                  <c:v>10</c:v>
                </c:pt>
                <c:pt idx="178">
                  <c:v>20</c:v>
                </c:pt>
                <c:pt idx="179">
                  <c:v>2</c:v>
                </c:pt>
                <c:pt idx="180">
                  <c:v>9</c:v>
                </c:pt>
                <c:pt idx="181">
                  <c:v>15</c:v>
                </c:pt>
                <c:pt idx="182">
                  <c:v>2</c:v>
                </c:pt>
                <c:pt idx="183">
                  <c:v>8</c:v>
                </c:pt>
                <c:pt idx="184">
                  <c:v>14</c:v>
                </c:pt>
                <c:pt idx="185">
                  <c:v>6</c:v>
                </c:pt>
                <c:pt idx="186">
                  <c:v>9</c:v>
                </c:pt>
                <c:pt idx="187">
                  <c:v>22</c:v>
                </c:pt>
                <c:pt idx="188">
                  <c:v>1.5</c:v>
                </c:pt>
                <c:pt idx="189">
                  <c:v>12</c:v>
                </c:pt>
                <c:pt idx="190">
                  <c:v>19</c:v>
                </c:pt>
                <c:pt idx="191">
                  <c:v>3</c:v>
                </c:pt>
                <c:pt idx="192">
                  <c:v>7</c:v>
                </c:pt>
                <c:pt idx="193">
                  <c:v>13</c:v>
                </c:pt>
                <c:pt idx="194">
                  <c:v>2</c:v>
                </c:pt>
                <c:pt idx="195">
                  <c:v>11</c:v>
                </c:pt>
                <c:pt idx="196">
                  <c:v>17</c:v>
                </c:pt>
                <c:pt idx="197">
                  <c:v>5</c:v>
                </c:pt>
                <c:pt idx="198">
                  <c:v>9</c:v>
                </c:pt>
                <c:pt idx="199">
                  <c:v>21</c:v>
                </c:pt>
                <c:pt idx="200">
                  <c:v>3</c:v>
                </c:pt>
                <c:pt idx="201">
                  <c:v>16</c:v>
                </c:pt>
                <c:pt idx="202">
                  <c:v>1.5</c:v>
                </c:pt>
                <c:pt idx="203">
                  <c:v>7</c:v>
                </c:pt>
                <c:pt idx="204">
                  <c:v>17</c:v>
                </c:pt>
                <c:pt idx="205">
                  <c:v>4</c:v>
                </c:pt>
                <c:pt idx="206">
                  <c:v>10</c:v>
                </c:pt>
                <c:pt idx="207">
                  <c:v>20</c:v>
                </c:pt>
                <c:pt idx="208">
                  <c:v>2</c:v>
                </c:pt>
                <c:pt idx="209">
                  <c:v>9</c:v>
                </c:pt>
                <c:pt idx="210">
                  <c:v>15</c:v>
                </c:pt>
                <c:pt idx="211">
                  <c:v>2</c:v>
                </c:pt>
                <c:pt idx="212">
                  <c:v>8</c:v>
                </c:pt>
                <c:pt idx="213">
                  <c:v>14</c:v>
                </c:pt>
                <c:pt idx="214">
                  <c:v>6</c:v>
                </c:pt>
                <c:pt idx="215">
                  <c:v>9</c:v>
                </c:pt>
                <c:pt idx="216">
                  <c:v>22</c:v>
                </c:pt>
                <c:pt idx="217">
                  <c:v>1.5</c:v>
                </c:pt>
                <c:pt idx="218">
                  <c:v>12</c:v>
                </c:pt>
                <c:pt idx="219">
                  <c:v>19</c:v>
                </c:pt>
                <c:pt idx="220">
                  <c:v>3</c:v>
                </c:pt>
                <c:pt idx="221">
                  <c:v>7</c:v>
                </c:pt>
                <c:pt idx="222">
                  <c:v>13</c:v>
                </c:pt>
                <c:pt idx="223">
                  <c:v>2</c:v>
                </c:pt>
                <c:pt idx="224">
                  <c:v>11</c:v>
                </c:pt>
                <c:pt idx="225">
                  <c:v>18</c:v>
                </c:pt>
                <c:pt idx="226">
                  <c:v>5</c:v>
                </c:pt>
                <c:pt idx="227">
                  <c:v>9</c:v>
                </c:pt>
                <c:pt idx="228">
                  <c:v>21</c:v>
                </c:pt>
                <c:pt idx="229">
                  <c:v>3</c:v>
                </c:pt>
                <c:pt idx="230">
                  <c:v>15</c:v>
                </c:pt>
                <c:pt idx="231">
                  <c:v>1.5</c:v>
                </c:pt>
                <c:pt idx="232">
                  <c:v>8</c:v>
                </c:pt>
                <c:pt idx="233">
                  <c:v>13</c:v>
                </c:pt>
                <c:pt idx="234">
                  <c:v>3</c:v>
                </c:pt>
                <c:pt idx="235">
                  <c:v>9</c:v>
                </c:pt>
                <c:pt idx="236">
                  <c:v>16</c:v>
                </c:pt>
                <c:pt idx="237">
                  <c:v>5</c:v>
                </c:pt>
                <c:pt idx="238">
                  <c:v>10</c:v>
                </c:pt>
                <c:pt idx="239">
                  <c:v>18</c:v>
                </c:pt>
                <c:pt idx="240">
                  <c:v>1.5</c:v>
                </c:pt>
                <c:pt idx="241">
                  <c:v>10</c:v>
                </c:pt>
                <c:pt idx="242">
                  <c:v>19</c:v>
                </c:pt>
                <c:pt idx="243">
                  <c:v>6</c:v>
                </c:pt>
                <c:pt idx="244">
                  <c:v>8</c:v>
                </c:pt>
                <c:pt idx="245">
                  <c:v>21</c:v>
                </c:pt>
                <c:pt idx="246">
                  <c:v>3</c:v>
                </c:pt>
                <c:pt idx="247">
                  <c:v>11</c:v>
                </c:pt>
                <c:pt idx="248">
                  <c:v>20</c:v>
                </c:pt>
                <c:pt idx="249">
                  <c:v>2</c:v>
                </c:pt>
                <c:pt idx="250">
                  <c:v>9</c:v>
                </c:pt>
                <c:pt idx="251">
                  <c:v>15</c:v>
                </c:pt>
                <c:pt idx="252">
                  <c:v>2</c:v>
                </c:pt>
                <c:pt idx="253">
                  <c:v>8</c:v>
                </c:pt>
                <c:pt idx="254">
                  <c:v>14</c:v>
                </c:pt>
                <c:pt idx="255">
                  <c:v>6</c:v>
                </c:pt>
                <c:pt idx="256">
                  <c:v>9</c:v>
                </c:pt>
                <c:pt idx="257">
                  <c:v>22</c:v>
                </c:pt>
                <c:pt idx="258">
                  <c:v>1.5</c:v>
                </c:pt>
                <c:pt idx="259">
                  <c:v>10</c:v>
                </c:pt>
                <c:pt idx="260">
                  <c:v>18</c:v>
                </c:pt>
                <c:pt idx="261">
                  <c:v>3</c:v>
                </c:pt>
                <c:pt idx="262">
                  <c:v>12</c:v>
                </c:pt>
                <c:pt idx="263">
                  <c:v>1.5</c:v>
                </c:pt>
                <c:pt idx="264">
                  <c:v>8</c:v>
                </c:pt>
                <c:pt idx="265">
                  <c:v>15</c:v>
                </c:pt>
                <c:pt idx="266">
                  <c:v>4</c:v>
                </c:pt>
                <c:pt idx="267">
                  <c:v>9</c:v>
                </c:pt>
                <c:pt idx="268">
                  <c:v>16</c:v>
                </c:pt>
                <c:pt idx="269">
                  <c:v>4</c:v>
                </c:pt>
                <c:pt idx="270">
                  <c:v>8</c:v>
                </c:pt>
                <c:pt idx="271">
                  <c:v>20</c:v>
                </c:pt>
                <c:pt idx="272">
                  <c:v>2</c:v>
                </c:pt>
                <c:pt idx="273">
                  <c:v>9</c:v>
                </c:pt>
                <c:pt idx="274">
                  <c:v>17</c:v>
                </c:pt>
                <c:pt idx="275">
                  <c:v>5</c:v>
                </c:pt>
                <c:pt idx="276">
                  <c:v>8</c:v>
                </c:pt>
                <c:pt idx="277">
                  <c:v>21</c:v>
                </c:pt>
                <c:pt idx="278">
                  <c:v>3</c:v>
                </c:pt>
                <c:pt idx="279">
                  <c:v>11</c:v>
                </c:pt>
                <c:pt idx="280">
                  <c:v>19</c:v>
                </c:pt>
                <c:pt idx="281">
                  <c:v>1.5</c:v>
                </c:pt>
                <c:pt idx="282">
                  <c:v>9</c:v>
                </c:pt>
                <c:pt idx="283">
                  <c:v>15</c:v>
                </c:pt>
                <c:pt idx="284">
                  <c:v>4</c:v>
                </c:pt>
                <c:pt idx="285">
                  <c:v>8</c:v>
                </c:pt>
                <c:pt idx="286">
                  <c:v>13</c:v>
                </c:pt>
                <c:pt idx="287">
                  <c:v>4</c:v>
                </c:pt>
                <c:pt idx="288">
                  <c:v>10</c:v>
                </c:pt>
                <c:pt idx="289">
                  <c:v>21</c:v>
                </c:pt>
                <c:pt idx="290">
                  <c:v>2</c:v>
                </c:pt>
                <c:pt idx="291">
                  <c:v>7</c:v>
                </c:pt>
                <c:pt idx="292">
                  <c:v>14</c:v>
                </c:pt>
                <c:pt idx="293">
                  <c:v>4</c:v>
                </c:pt>
                <c:pt idx="294">
                  <c:v>12</c:v>
                </c:pt>
                <c:pt idx="295">
                  <c:v>16</c:v>
                </c:pt>
                <c:pt idx="296">
                  <c:v>2</c:v>
                </c:pt>
                <c:pt idx="297">
                  <c:v>9</c:v>
                </c:pt>
                <c:pt idx="298">
                  <c:v>20</c:v>
                </c:pt>
                <c:pt idx="299">
                  <c:v>3</c:v>
                </c:pt>
                <c:pt idx="300">
                  <c:v>9</c:v>
                </c:pt>
                <c:pt idx="301">
                  <c:v>16</c:v>
                </c:pt>
                <c:pt idx="302">
                  <c:v>5</c:v>
                </c:pt>
                <c:pt idx="303">
                  <c:v>8</c:v>
                </c:pt>
                <c:pt idx="304">
                  <c:v>21</c:v>
                </c:pt>
                <c:pt idx="305">
                  <c:v>3</c:v>
                </c:pt>
                <c:pt idx="306">
                  <c:v>12</c:v>
                </c:pt>
                <c:pt idx="307">
                  <c:v>19</c:v>
                </c:pt>
                <c:pt idx="308">
                  <c:v>1.5</c:v>
                </c:pt>
                <c:pt idx="309">
                  <c:v>9</c:v>
                </c:pt>
                <c:pt idx="310">
                  <c:v>15</c:v>
                </c:pt>
                <c:pt idx="311">
                  <c:v>4</c:v>
                </c:pt>
                <c:pt idx="312">
                  <c:v>8</c:v>
                </c:pt>
                <c:pt idx="313">
                  <c:v>13</c:v>
                </c:pt>
                <c:pt idx="314">
                  <c:v>6</c:v>
                </c:pt>
                <c:pt idx="315">
                  <c:v>8</c:v>
                </c:pt>
                <c:pt idx="316">
                  <c:v>2</c:v>
                </c:pt>
                <c:pt idx="317">
                  <c:v>10</c:v>
                </c:pt>
                <c:pt idx="318">
                  <c:v>16</c:v>
                </c:pt>
                <c:pt idx="319">
                  <c:v>4</c:v>
                </c:pt>
                <c:pt idx="320">
                  <c:v>12</c:v>
                </c:pt>
                <c:pt idx="321">
                  <c:v>20</c:v>
                </c:pt>
                <c:pt idx="322">
                  <c:v>2</c:v>
                </c:pt>
                <c:pt idx="323">
                  <c:v>9</c:v>
                </c:pt>
                <c:pt idx="324">
                  <c:v>15</c:v>
                </c:pt>
                <c:pt idx="325">
                  <c:v>3</c:v>
                </c:pt>
                <c:pt idx="326">
                  <c:v>10</c:v>
                </c:pt>
                <c:pt idx="327">
                  <c:v>21</c:v>
                </c:pt>
                <c:pt idx="328">
                  <c:v>3</c:v>
                </c:pt>
                <c:pt idx="329">
                  <c:v>12</c:v>
                </c:pt>
                <c:pt idx="330">
                  <c:v>16</c:v>
                </c:pt>
                <c:pt idx="331">
                  <c:v>4</c:v>
                </c:pt>
                <c:pt idx="332">
                  <c:v>8</c:v>
                </c:pt>
                <c:pt idx="333">
                  <c:v>19</c:v>
                </c:pt>
                <c:pt idx="334">
                  <c:v>2</c:v>
                </c:pt>
                <c:pt idx="335">
                  <c:v>7</c:v>
                </c:pt>
                <c:pt idx="336">
                  <c:v>15</c:v>
                </c:pt>
                <c:pt idx="337">
                  <c:v>5</c:v>
                </c:pt>
                <c:pt idx="338">
                  <c:v>8</c:v>
                </c:pt>
                <c:pt idx="339">
                  <c:v>18</c:v>
                </c:pt>
                <c:pt idx="340">
                  <c:v>3</c:v>
                </c:pt>
                <c:pt idx="341">
                  <c:v>14</c:v>
                </c:pt>
                <c:pt idx="342">
                  <c:v>16</c:v>
                </c:pt>
                <c:pt idx="343">
                  <c:v>4</c:v>
                </c:pt>
                <c:pt idx="344">
                  <c:v>8</c:v>
                </c:pt>
                <c:pt idx="345">
                  <c:v>19</c:v>
                </c:pt>
                <c:pt idx="346">
                  <c:v>1</c:v>
                </c:pt>
                <c:pt idx="347">
                  <c:v>8</c:v>
                </c:pt>
                <c:pt idx="348">
                  <c:v>16</c:v>
                </c:pt>
                <c:pt idx="349">
                  <c:v>3</c:v>
                </c:pt>
                <c:pt idx="350">
                  <c:v>10</c:v>
                </c:pt>
                <c:pt idx="351">
                  <c:v>21</c:v>
                </c:pt>
                <c:pt idx="352">
                  <c:v>3</c:v>
                </c:pt>
                <c:pt idx="353">
                  <c:v>12</c:v>
                </c:pt>
                <c:pt idx="354">
                  <c:v>16</c:v>
                </c:pt>
                <c:pt idx="355">
                  <c:v>4</c:v>
                </c:pt>
                <c:pt idx="356">
                  <c:v>8</c:v>
                </c:pt>
                <c:pt idx="357">
                  <c:v>19</c:v>
                </c:pt>
                <c:pt idx="358">
                  <c:v>2</c:v>
                </c:pt>
                <c:pt idx="359">
                  <c:v>7</c:v>
                </c:pt>
                <c:pt idx="360">
                  <c:v>15</c:v>
                </c:pt>
                <c:pt idx="361">
                  <c:v>5</c:v>
                </c:pt>
                <c:pt idx="362">
                  <c:v>8</c:v>
                </c:pt>
                <c:pt idx="363">
                  <c:v>18</c:v>
                </c:pt>
                <c:pt idx="364">
                  <c:v>3</c:v>
                </c:pt>
                <c:pt idx="365">
                  <c:v>14</c:v>
                </c:pt>
                <c:pt idx="366">
                  <c:v>16</c:v>
                </c:pt>
                <c:pt idx="367">
                  <c:v>4</c:v>
                </c:pt>
                <c:pt idx="368">
                  <c:v>8</c:v>
                </c:pt>
                <c:pt idx="369">
                  <c:v>19</c:v>
                </c:pt>
                <c:pt idx="370">
                  <c:v>2</c:v>
                </c:pt>
                <c:pt idx="371">
                  <c:v>7</c:v>
                </c:pt>
                <c:pt idx="372">
                  <c:v>15</c:v>
                </c:pt>
              </c:numCache>
            </c:numRef>
          </c:xVal>
          <c:yVal>
            <c:numRef>
              <c:f>Sheet1!$C$2:$C$374</c:f>
              <c:numCache>
                <c:formatCode>General</c:formatCode>
                <c:ptCount val="373"/>
                <c:pt idx="0">
                  <c:v>90000</c:v>
                </c:pt>
                <c:pt idx="1">
                  <c:v>65000</c:v>
                </c:pt>
                <c:pt idx="2">
                  <c:v>150000</c:v>
                </c:pt>
                <c:pt idx="3">
                  <c:v>60000</c:v>
                </c:pt>
                <c:pt idx="4">
                  <c:v>200000</c:v>
                </c:pt>
                <c:pt idx="5">
                  <c:v>55000</c:v>
                </c:pt>
                <c:pt idx="6">
                  <c:v>120000</c:v>
                </c:pt>
                <c:pt idx="7">
                  <c:v>80000</c:v>
                </c:pt>
                <c:pt idx="8">
                  <c:v>45000</c:v>
                </c:pt>
                <c:pt idx="9">
                  <c:v>110000</c:v>
                </c:pt>
                <c:pt idx="10">
                  <c:v>75000</c:v>
                </c:pt>
                <c:pt idx="11">
                  <c:v>140000</c:v>
                </c:pt>
                <c:pt idx="12">
                  <c:v>65000</c:v>
                </c:pt>
                <c:pt idx="13">
                  <c:v>130000</c:v>
                </c:pt>
                <c:pt idx="14">
                  <c:v>40000</c:v>
                </c:pt>
                <c:pt idx="15">
                  <c:v>125000</c:v>
                </c:pt>
                <c:pt idx="16">
                  <c:v>90000</c:v>
                </c:pt>
                <c:pt idx="17">
                  <c:v>115000</c:v>
                </c:pt>
                <c:pt idx="18">
                  <c:v>35000</c:v>
                </c:pt>
                <c:pt idx="19">
                  <c:v>180000</c:v>
                </c:pt>
                <c:pt idx="20">
                  <c:v>80000</c:v>
                </c:pt>
                <c:pt idx="21">
                  <c:v>190000</c:v>
                </c:pt>
                <c:pt idx="22">
                  <c:v>50000</c:v>
                </c:pt>
                <c:pt idx="23">
                  <c:v>60000</c:v>
                </c:pt>
                <c:pt idx="24">
                  <c:v>140000</c:v>
                </c:pt>
                <c:pt idx="25">
                  <c:v>45000</c:v>
                </c:pt>
                <c:pt idx="26">
                  <c:v>110000</c:v>
                </c:pt>
                <c:pt idx="27">
                  <c:v>40000</c:v>
                </c:pt>
                <c:pt idx="28">
                  <c:v>140000</c:v>
                </c:pt>
                <c:pt idx="29">
                  <c:v>90000</c:v>
                </c:pt>
                <c:pt idx="30">
                  <c:v>250000</c:v>
                </c:pt>
                <c:pt idx="31">
                  <c:v>55000</c:v>
                </c:pt>
                <c:pt idx="32">
                  <c:v>75000</c:v>
                </c:pt>
                <c:pt idx="33">
                  <c:v>65000</c:v>
                </c:pt>
                <c:pt idx="34">
                  <c:v>170000</c:v>
                </c:pt>
                <c:pt idx="35">
                  <c:v>45000</c:v>
                </c:pt>
                <c:pt idx="36">
                  <c:v>60000</c:v>
                </c:pt>
                <c:pt idx="37">
                  <c:v>115000</c:v>
                </c:pt>
                <c:pt idx="38">
                  <c:v>40000</c:v>
                </c:pt>
                <c:pt idx="39">
                  <c:v>160000</c:v>
                </c:pt>
                <c:pt idx="40">
                  <c:v>80000</c:v>
                </c:pt>
                <c:pt idx="41">
                  <c:v>190000</c:v>
                </c:pt>
                <c:pt idx="42">
                  <c:v>60000</c:v>
                </c:pt>
                <c:pt idx="43">
                  <c:v>45000</c:v>
                </c:pt>
                <c:pt idx="44">
                  <c:v>130000</c:v>
                </c:pt>
                <c:pt idx="45">
                  <c:v>40000</c:v>
                </c:pt>
                <c:pt idx="46">
                  <c:v>75000</c:v>
                </c:pt>
                <c:pt idx="47">
                  <c:v>180000</c:v>
                </c:pt>
                <c:pt idx="48">
                  <c:v>120000</c:v>
                </c:pt>
                <c:pt idx="49">
                  <c:v>35000</c:v>
                </c:pt>
                <c:pt idx="50">
                  <c:v>130000</c:v>
                </c:pt>
                <c:pt idx="51">
                  <c:v>85000</c:v>
                </c:pt>
                <c:pt idx="52">
                  <c:v>60000</c:v>
                </c:pt>
                <c:pt idx="53">
                  <c:v>200000</c:v>
                </c:pt>
                <c:pt idx="54">
                  <c:v>50000</c:v>
                </c:pt>
                <c:pt idx="55">
                  <c:v>95000</c:v>
                </c:pt>
                <c:pt idx="56">
                  <c:v>65000</c:v>
                </c:pt>
                <c:pt idx="57">
                  <c:v>140000</c:v>
                </c:pt>
                <c:pt idx="58">
                  <c:v>55000</c:v>
                </c:pt>
                <c:pt idx="59">
                  <c:v>105000</c:v>
                </c:pt>
                <c:pt idx="60">
                  <c:v>170000</c:v>
                </c:pt>
                <c:pt idx="61">
                  <c:v>50000</c:v>
                </c:pt>
                <c:pt idx="62">
                  <c:v>80000</c:v>
                </c:pt>
                <c:pt idx="63">
                  <c:v>180000</c:v>
                </c:pt>
                <c:pt idx="64">
                  <c:v>35000</c:v>
                </c:pt>
                <c:pt idx="65">
                  <c:v>90000</c:v>
                </c:pt>
                <c:pt idx="66">
                  <c:v>120000</c:v>
                </c:pt>
                <c:pt idx="67">
                  <c:v>45000</c:v>
                </c:pt>
                <c:pt idx="68">
                  <c:v>90000</c:v>
                </c:pt>
                <c:pt idx="69">
                  <c:v>150000</c:v>
                </c:pt>
                <c:pt idx="70">
                  <c:v>65000</c:v>
                </c:pt>
                <c:pt idx="71">
                  <c:v>70000</c:v>
                </c:pt>
                <c:pt idx="72">
                  <c:v>190000</c:v>
                </c:pt>
                <c:pt idx="73">
                  <c:v>40000</c:v>
                </c:pt>
                <c:pt idx="74">
                  <c:v>120000</c:v>
                </c:pt>
                <c:pt idx="75">
                  <c:v>95000</c:v>
                </c:pt>
                <c:pt idx="76">
                  <c:v>160000</c:v>
                </c:pt>
                <c:pt idx="77">
                  <c:v>100000</c:v>
                </c:pt>
                <c:pt idx="78">
                  <c:v>180000</c:v>
                </c:pt>
                <c:pt idx="79">
                  <c:v>55000</c:v>
                </c:pt>
                <c:pt idx="80">
                  <c:v>70000</c:v>
                </c:pt>
                <c:pt idx="81">
                  <c:v>80000</c:v>
                </c:pt>
                <c:pt idx="82">
                  <c:v>30000</c:v>
                </c:pt>
                <c:pt idx="83">
                  <c:v>250000</c:v>
                </c:pt>
                <c:pt idx="84">
                  <c:v>40000</c:v>
                </c:pt>
                <c:pt idx="85">
                  <c:v>95000</c:v>
                </c:pt>
                <c:pt idx="86">
                  <c:v>45000</c:v>
                </c:pt>
                <c:pt idx="87">
                  <c:v>80000</c:v>
                </c:pt>
                <c:pt idx="88">
                  <c:v>135000</c:v>
                </c:pt>
                <c:pt idx="89">
                  <c:v>55000</c:v>
                </c:pt>
                <c:pt idx="90">
                  <c:v>120000</c:v>
                </c:pt>
                <c:pt idx="91">
                  <c:v>40000</c:v>
                </c:pt>
                <c:pt idx="92">
                  <c:v>105000</c:v>
                </c:pt>
                <c:pt idx="93">
                  <c:v>170000</c:v>
                </c:pt>
                <c:pt idx="94">
                  <c:v>75000</c:v>
                </c:pt>
                <c:pt idx="95">
                  <c:v>65000</c:v>
                </c:pt>
                <c:pt idx="96">
                  <c:v>160000</c:v>
                </c:pt>
                <c:pt idx="97">
                  <c:v>35000</c:v>
                </c:pt>
                <c:pt idx="98">
                  <c:v>90000</c:v>
                </c:pt>
                <c:pt idx="99">
                  <c:v>110000</c:v>
                </c:pt>
                <c:pt idx="100">
                  <c:v>45000</c:v>
                </c:pt>
                <c:pt idx="101">
                  <c:v>95000</c:v>
                </c:pt>
                <c:pt idx="102">
                  <c:v>150000</c:v>
                </c:pt>
                <c:pt idx="103">
                  <c:v>50000</c:v>
                </c:pt>
                <c:pt idx="104">
                  <c:v>80000</c:v>
                </c:pt>
                <c:pt idx="105">
                  <c:v>220000</c:v>
                </c:pt>
                <c:pt idx="106">
                  <c:v>50000</c:v>
                </c:pt>
                <c:pt idx="107">
                  <c:v>60000</c:v>
                </c:pt>
                <c:pt idx="108">
                  <c:v>100000</c:v>
                </c:pt>
                <c:pt idx="109">
                  <c:v>40000</c:v>
                </c:pt>
                <c:pt idx="110">
                  <c:v>110000</c:v>
                </c:pt>
                <c:pt idx="111">
                  <c:v>95000</c:v>
                </c:pt>
                <c:pt idx="112">
                  <c:v>130000</c:v>
                </c:pt>
                <c:pt idx="113">
                  <c:v>90000</c:v>
                </c:pt>
                <c:pt idx="114">
                  <c:v>35000</c:v>
                </c:pt>
                <c:pt idx="115">
                  <c:v>95000</c:v>
                </c:pt>
                <c:pt idx="116">
                  <c:v>65000</c:v>
                </c:pt>
                <c:pt idx="117">
                  <c:v>170000</c:v>
                </c:pt>
                <c:pt idx="118">
                  <c:v>45000</c:v>
                </c:pt>
                <c:pt idx="119">
                  <c:v>120000</c:v>
                </c:pt>
                <c:pt idx="120">
                  <c:v>100000</c:v>
                </c:pt>
                <c:pt idx="121">
                  <c:v>180000</c:v>
                </c:pt>
                <c:pt idx="122">
                  <c:v>50000</c:v>
                </c:pt>
                <c:pt idx="123">
                  <c:v>80000</c:v>
                </c:pt>
                <c:pt idx="124">
                  <c:v>140000</c:v>
                </c:pt>
                <c:pt idx="125">
                  <c:v>40000</c:v>
                </c:pt>
                <c:pt idx="126">
                  <c:v>95000</c:v>
                </c:pt>
                <c:pt idx="127">
                  <c:v>110000</c:v>
                </c:pt>
                <c:pt idx="128">
                  <c:v>50000</c:v>
                </c:pt>
                <c:pt idx="129">
                  <c:v>105000</c:v>
                </c:pt>
                <c:pt idx="130">
                  <c:v>160000</c:v>
                </c:pt>
                <c:pt idx="131">
                  <c:v>45000</c:v>
                </c:pt>
                <c:pt idx="132">
                  <c:v>100000</c:v>
                </c:pt>
                <c:pt idx="133">
                  <c:v>160000</c:v>
                </c:pt>
                <c:pt idx="134">
                  <c:v>35000</c:v>
                </c:pt>
                <c:pt idx="135">
                  <c:v>55000</c:v>
                </c:pt>
                <c:pt idx="136">
                  <c:v>140000</c:v>
                </c:pt>
                <c:pt idx="137">
                  <c:v>50000</c:v>
                </c:pt>
                <c:pt idx="138">
                  <c:v>60000</c:v>
                </c:pt>
                <c:pt idx="139">
                  <c:v>120000</c:v>
                </c:pt>
                <c:pt idx="140">
                  <c:v>40000</c:v>
                </c:pt>
                <c:pt idx="141">
                  <c:v>110000</c:v>
                </c:pt>
                <c:pt idx="142">
                  <c:v>50000</c:v>
                </c:pt>
                <c:pt idx="143">
                  <c:v>135000</c:v>
                </c:pt>
                <c:pt idx="144">
                  <c:v>40000</c:v>
                </c:pt>
                <c:pt idx="145">
                  <c:v>90000</c:v>
                </c:pt>
                <c:pt idx="146">
                  <c:v>150000</c:v>
                </c:pt>
                <c:pt idx="147">
                  <c:v>60000</c:v>
                </c:pt>
                <c:pt idx="148">
                  <c:v>80000</c:v>
                </c:pt>
                <c:pt idx="149">
                  <c:v>175000</c:v>
                </c:pt>
                <c:pt idx="150">
                  <c:v>45000</c:v>
                </c:pt>
                <c:pt idx="151">
                  <c:v>120000</c:v>
                </c:pt>
                <c:pt idx="152">
                  <c:v>140000</c:v>
                </c:pt>
                <c:pt idx="153">
                  <c:v>35000</c:v>
                </c:pt>
                <c:pt idx="154">
                  <c:v>95000</c:v>
                </c:pt>
                <c:pt idx="155">
                  <c:v>110000</c:v>
                </c:pt>
                <c:pt idx="156">
                  <c:v>50000</c:v>
                </c:pt>
                <c:pt idx="157">
                  <c:v>115000</c:v>
                </c:pt>
                <c:pt idx="158">
                  <c:v>185000</c:v>
                </c:pt>
                <c:pt idx="159">
                  <c:v>40000</c:v>
                </c:pt>
                <c:pt idx="160">
                  <c:v>90000</c:v>
                </c:pt>
                <c:pt idx="161">
                  <c:v>175000</c:v>
                </c:pt>
                <c:pt idx="162">
                  <c:v>45000</c:v>
                </c:pt>
                <c:pt idx="163">
                  <c:v>80000</c:v>
                </c:pt>
                <c:pt idx="164">
                  <c:v>120000</c:v>
                </c:pt>
                <c:pt idx="165">
                  <c:v>35000</c:v>
                </c:pt>
                <c:pt idx="166">
                  <c:v>110000</c:v>
                </c:pt>
                <c:pt idx="167">
                  <c:v>150000</c:v>
                </c:pt>
                <c:pt idx="168">
                  <c:v>50000</c:v>
                </c:pt>
                <c:pt idx="169">
                  <c:v>105000</c:v>
                </c:pt>
                <c:pt idx="170">
                  <c:v>180000</c:v>
                </c:pt>
                <c:pt idx="171">
                  <c:v>40000</c:v>
                </c:pt>
                <c:pt idx="172">
                  <c:v>140000</c:v>
                </c:pt>
                <c:pt idx="173">
                  <c:v>45000</c:v>
                </c:pt>
                <c:pt idx="174">
                  <c:v>85000</c:v>
                </c:pt>
                <c:pt idx="175">
                  <c:v>140000</c:v>
                </c:pt>
                <c:pt idx="176">
                  <c:v>50000</c:v>
                </c:pt>
                <c:pt idx="177">
                  <c:v>80000</c:v>
                </c:pt>
                <c:pt idx="178">
                  <c:v>170000</c:v>
                </c:pt>
                <c:pt idx="179">
                  <c:v>40000</c:v>
                </c:pt>
                <c:pt idx="180">
                  <c:v>105000</c:v>
                </c:pt>
                <c:pt idx="181">
                  <c:v>145000</c:v>
                </c:pt>
                <c:pt idx="182">
                  <c:v>40000</c:v>
                </c:pt>
                <c:pt idx="183">
                  <c:v>85000</c:v>
                </c:pt>
                <c:pt idx="184">
                  <c:v>130000</c:v>
                </c:pt>
                <c:pt idx="185">
                  <c:v>95000</c:v>
                </c:pt>
                <c:pt idx="186">
                  <c:v>100000</c:v>
                </c:pt>
                <c:pt idx="187">
                  <c:v>180000</c:v>
                </c:pt>
                <c:pt idx="188">
                  <c:v>35000</c:v>
                </c:pt>
                <c:pt idx="189">
                  <c:v>95000</c:v>
                </c:pt>
                <c:pt idx="190">
                  <c:v>170000</c:v>
                </c:pt>
                <c:pt idx="191">
                  <c:v>45000</c:v>
                </c:pt>
                <c:pt idx="192">
                  <c:v>95000</c:v>
                </c:pt>
                <c:pt idx="193">
                  <c:v>120000</c:v>
                </c:pt>
                <c:pt idx="194">
                  <c:v>40000</c:v>
                </c:pt>
                <c:pt idx="195">
                  <c:v>90000</c:v>
                </c:pt>
                <c:pt idx="196">
                  <c:v>155000</c:v>
                </c:pt>
                <c:pt idx="197">
                  <c:v>55000</c:v>
                </c:pt>
                <c:pt idx="198">
                  <c:v>110000</c:v>
                </c:pt>
                <c:pt idx="199">
                  <c:v>180000</c:v>
                </c:pt>
                <c:pt idx="200">
                  <c:v>45000</c:v>
                </c:pt>
                <c:pt idx="201">
                  <c:v>130000</c:v>
                </c:pt>
                <c:pt idx="202">
                  <c:v>45000</c:v>
                </c:pt>
                <c:pt idx="203">
                  <c:v>90000</c:v>
                </c:pt>
                <c:pt idx="204">
                  <c:v>160000</c:v>
                </c:pt>
                <c:pt idx="205">
                  <c:v>50000</c:v>
                </c:pt>
                <c:pt idx="206">
                  <c:v>120000</c:v>
                </c:pt>
                <c:pt idx="207">
                  <c:v>170000</c:v>
                </c:pt>
                <c:pt idx="208">
                  <c:v>40000</c:v>
                </c:pt>
                <c:pt idx="209">
                  <c:v>110000</c:v>
                </c:pt>
                <c:pt idx="210">
                  <c:v>150000</c:v>
                </c:pt>
                <c:pt idx="211">
                  <c:v>40000</c:v>
                </c:pt>
                <c:pt idx="212">
                  <c:v>85000</c:v>
                </c:pt>
                <c:pt idx="213">
                  <c:v>130000</c:v>
                </c:pt>
                <c:pt idx="214">
                  <c:v>100000</c:v>
                </c:pt>
                <c:pt idx="215">
                  <c:v>95000</c:v>
                </c:pt>
                <c:pt idx="216">
                  <c:v>180000</c:v>
                </c:pt>
                <c:pt idx="217">
                  <c:v>35000</c:v>
                </c:pt>
                <c:pt idx="218">
                  <c:v>100000</c:v>
                </c:pt>
                <c:pt idx="219">
                  <c:v>170000</c:v>
                </c:pt>
                <c:pt idx="220">
                  <c:v>45000</c:v>
                </c:pt>
                <c:pt idx="221">
                  <c:v>100000</c:v>
                </c:pt>
                <c:pt idx="222">
                  <c:v>140000</c:v>
                </c:pt>
                <c:pt idx="223">
                  <c:v>40000</c:v>
                </c:pt>
                <c:pt idx="224">
                  <c:v>105000</c:v>
                </c:pt>
                <c:pt idx="225">
                  <c:v>160000</c:v>
                </c:pt>
                <c:pt idx="226">
                  <c:v>70000</c:v>
                </c:pt>
                <c:pt idx="227">
                  <c:v>120000</c:v>
                </c:pt>
                <c:pt idx="228">
                  <c:v>190000</c:v>
                </c:pt>
                <c:pt idx="229">
                  <c:v>45000</c:v>
                </c:pt>
                <c:pt idx="230">
                  <c:v>120000</c:v>
                </c:pt>
                <c:pt idx="231">
                  <c:v>50000</c:v>
                </c:pt>
                <c:pt idx="232">
                  <c:v>85000</c:v>
                </c:pt>
                <c:pt idx="233">
                  <c:v>140000</c:v>
                </c:pt>
                <c:pt idx="234">
                  <c:v>45000</c:v>
                </c:pt>
                <c:pt idx="235">
                  <c:v>100000</c:v>
                </c:pt>
                <c:pt idx="236">
                  <c:v>140000</c:v>
                </c:pt>
                <c:pt idx="237">
                  <c:v>70000</c:v>
                </c:pt>
                <c:pt idx="238">
                  <c:v>120000</c:v>
                </c:pt>
                <c:pt idx="239">
                  <c:v>160000</c:v>
                </c:pt>
                <c:pt idx="240">
                  <c:v>40000</c:v>
                </c:pt>
                <c:pt idx="241">
                  <c:v>120000</c:v>
                </c:pt>
                <c:pt idx="242">
                  <c:v>150000</c:v>
                </c:pt>
                <c:pt idx="243">
                  <c:v>70000</c:v>
                </c:pt>
                <c:pt idx="244">
                  <c:v>95000</c:v>
                </c:pt>
                <c:pt idx="245">
                  <c:v>180000</c:v>
                </c:pt>
                <c:pt idx="246">
                  <c:v>50000</c:v>
                </c:pt>
                <c:pt idx="247">
                  <c:v>95000</c:v>
                </c:pt>
                <c:pt idx="248">
                  <c:v>170000</c:v>
                </c:pt>
                <c:pt idx="249">
                  <c:v>40000</c:v>
                </c:pt>
                <c:pt idx="250">
                  <c:v>110000</c:v>
                </c:pt>
                <c:pt idx="251">
                  <c:v>150000</c:v>
                </c:pt>
                <c:pt idx="252">
                  <c:v>40000</c:v>
                </c:pt>
                <c:pt idx="253">
                  <c:v>85000</c:v>
                </c:pt>
                <c:pt idx="254">
                  <c:v>130000</c:v>
                </c:pt>
                <c:pt idx="255">
                  <c:v>100000</c:v>
                </c:pt>
                <c:pt idx="256">
                  <c:v>95000</c:v>
                </c:pt>
                <c:pt idx="257">
                  <c:v>180000</c:v>
                </c:pt>
                <c:pt idx="258">
                  <c:v>350</c:v>
                </c:pt>
                <c:pt idx="259">
                  <c:v>120000</c:v>
                </c:pt>
                <c:pt idx="260">
                  <c:v>160000</c:v>
                </c:pt>
                <c:pt idx="261">
                  <c:v>50000</c:v>
                </c:pt>
                <c:pt idx="262">
                  <c:v>110000</c:v>
                </c:pt>
                <c:pt idx="263">
                  <c:v>40000</c:v>
                </c:pt>
                <c:pt idx="264">
                  <c:v>95000</c:v>
                </c:pt>
                <c:pt idx="265">
                  <c:v>140000</c:v>
                </c:pt>
                <c:pt idx="266">
                  <c:v>60000</c:v>
                </c:pt>
                <c:pt idx="267">
                  <c:v>110000</c:v>
                </c:pt>
                <c:pt idx="268">
                  <c:v>150000</c:v>
                </c:pt>
                <c:pt idx="269">
                  <c:v>60000</c:v>
                </c:pt>
                <c:pt idx="270">
                  <c:v>90000</c:v>
                </c:pt>
                <c:pt idx="271">
                  <c:v>180000</c:v>
                </c:pt>
                <c:pt idx="272">
                  <c:v>40000</c:v>
                </c:pt>
                <c:pt idx="273">
                  <c:v>120000</c:v>
                </c:pt>
                <c:pt idx="274">
                  <c:v>160000</c:v>
                </c:pt>
                <c:pt idx="275">
                  <c:v>70000</c:v>
                </c:pt>
                <c:pt idx="276">
                  <c:v>95000</c:v>
                </c:pt>
                <c:pt idx="277">
                  <c:v>180000</c:v>
                </c:pt>
                <c:pt idx="278">
                  <c:v>50000</c:v>
                </c:pt>
                <c:pt idx="279">
                  <c:v>95000</c:v>
                </c:pt>
                <c:pt idx="280">
                  <c:v>170000</c:v>
                </c:pt>
                <c:pt idx="281">
                  <c:v>35000</c:v>
                </c:pt>
                <c:pt idx="282">
                  <c:v>100000</c:v>
                </c:pt>
                <c:pt idx="283">
                  <c:v>150000</c:v>
                </c:pt>
                <c:pt idx="284">
                  <c:v>60000</c:v>
                </c:pt>
                <c:pt idx="285">
                  <c:v>85000</c:v>
                </c:pt>
                <c:pt idx="286">
                  <c:v>130000</c:v>
                </c:pt>
                <c:pt idx="287">
                  <c:v>65000</c:v>
                </c:pt>
                <c:pt idx="288">
                  <c:v>110000</c:v>
                </c:pt>
                <c:pt idx="289">
                  <c:v>180000</c:v>
                </c:pt>
                <c:pt idx="290">
                  <c:v>40000</c:v>
                </c:pt>
                <c:pt idx="291">
                  <c:v>90000</c:v>
                </c:pt>
                <c:pt idx="292">
                  <c:v>140000</c:v>
                </c:pt>
                <c:pt idx="293">
                  <c:v>60000</c:v>
                </c:pt>
                <c:pt idx="294">
                  <c:v>130000</c:v>
                </c:pt>
                <c:pt idx="295">
                  <c:v>160000</c:v>
                </c:pt>
                <c:pt idx="296">
                  <c:v>40000</c:v>
                </c:pt>
                <c:pt idx="297">
                  <c:v>100000</c:v>
                </c:pt>
                <c:pt idx="298">
                  <c:v>180000</c:v>
                </c:pt>
                <c:pt idx="299">
                  <c:v>55000</c:v>
                </c:pt>
                <c:pt idx="300">
                  <c:v>120000</c:v>
                </c:pt>
                <c:pt idx="301">
                  <c:v>150000</c:v>
                </c:pt>
                <c:pt idx="302">
                  <c:v>70000</c:v>
                </c:pt>
                <c:pt idx="303">
                  <c:v>95000</c:v>
                </c:pt>
                <c:pt idx="304">
                  <c:v>180000</c:v>
                </c:pt>
                <c:pt idx="305">
                  <c:v>50000</c:v>
                </c:pt>
                <c:pt idx="306">
                  <c:v>120000</c:v>
                </c:pt>
                <c:pt idx="307">
                  <c:v>170000</c:v>
                </c:pt>
                <c:pt idx="308">
                  <c:v>35000</c:v>
                </c:pt>
                <c:pt idx="309">
                  <c:v>100000</c:v>
                </c:pt>
                <c:pt idx="310">
                  <c:v>150000</c:v>
                </c:pt>
                <c:pt idx="311">
                  <c:v>60000</c:v>
                </c:pt>
                <c:pt idx="312">
                  <c:v>85000</c:v>
                </c:pt>
                <c:pt idx="313">
                  <c:v>130000</c:v>
                </c:pt>
                <c:pt idx="314">
                  <c:v>80000</c:v>
                </c:pt>
                <c:pt idx="315">
                  <c:v>95000</c:v>
                </c:pt>
                <c:pt idx="316">
                  <c:v>40000</c:v>
                </c:pt>
                <c:pt idx="317">
                  <c:v>120000</c:v>
                </c:pt>
                <c:pt idx="318">
                  <c:v>160000</c:v>
                </c:pt>
                <c:pt idx="319">
                  <c:v>65000</c:v>
                </c:pt>
                <c:pt idx="320">
                  <c:v>130000</c:v>
                </c:pt>
                <c:pt idx="321">
                  <c:v>180000</c:v>
                </c:pt>
                <c:pt idx="322">
                  <c:v>40000</c:v>
                </c:pt>
                <c:pt idx="323">
                  <c:v>100000</c:v>
                </c:pt>
                <c:pt idx="324">
                  <c:v>150000</c:v>
                </c:pt>
                <c:pt idx="325">
                  <c:v>55000</c:v>
                </c:pt>
                <c:pt idx="326">
                  <c:v>110000</c:v>
                </c:pt>
                <c:pt idx="327">
                  <c:v>180000</c:v>
                </c:pt>
                <c:pt idx="328">
                  <c:v>50000</c:v>
                </c:pt>
                <c:pt idx="329">
                  <c:v>130000</c:v>
                </c:pt>
                <c:pt idx="330">
                  <c:v>160000</c:v>
                </c:pt>
                <c:pt idx="331">
                  <c:v>60000</c:v>
                </c:pt>
                <c:pt idx="332">
                  <c:v>95000</c:v>
                </c:pt>
                <c:pt idx="333">
                  <c:v>170000</c:v>
                </c:pt>
                <c:pt idx="334">
                  <c:v>40000</c:v>
                </c:pt>
                <c:pt idx="335">
                  <c:v>90000</c:v>
                </c:pt>
                <c:pt idx="336">
                  <c:v>150000</c:v>
                </c:pt>
                <c:pt idx="337">
                  <c:v>70000</c:v>
                </c:pt>
                <c:pt idx="338">
                  <c:v>90000</c:v>
                </c:pt>
                <c:pt idx="339">
                  <c:v>170000</c:v>
                </c:pt>
                <c:pt idx="340">
                  <c:v>50000</c:v>
                </c:pt>
                <c:pt idx="341">
                  <c:v>150000</c:v>
                </c:pt>
                <c:pt idx="342">
                  <c:v>160000</c:v>
                </c:pt>
                <c:pt idx="343">
                  <c:v>60000</c:v>
                </c:pt>
                <c:pt idx="344">
                  <c:v>85000</c:v>
                </c:pt>
                <c:pt idx="345">
                  <c:v>180000</c:v>
                </c:pt>
                <c:pt idx="346">
                  <c:v>35000</c:v>
                </c:pt>
                <c:pt idx="347">
                  <c:v>110000</c:v>
                </c:pt>
                <c:pt idx="348">
                  <c:v>160000</c:v>
                </c:pt>
                <c:pt idx="349">
                  <c:v>55000</c:v>
                </c:pt>
                <c:pt idx="350">
                  <c:v>110000</c:v>
                </c:pt>
                <c:pt idx="351">
                  <c:v>180000</c:v>
                </c:pt>
                <c:pt idx="352">
                  <c:v>50000</c:v>
                </c:pt>
                <c:pt idx="353">
                  <c:v>130000</c:v>
                </c:pt>
                <c:pt idx="354">
                  <c:v>160000</c:v>
                </c:pt>
                <c:pt idx="355">
                  <c:v>60000</c:v>
                </c:pt>
                <c:pt idx="356">
                  <c:v>95000</c:v>
                </c:pt>
                <c:pt idx="357">
                  <c:v>170000</c:v>
                </c:pt>
                <c:pt idx="358">
                  <c:v>40000</c:v>
                </c:pt>
                <c:pt idx="359">
                  <c:v>90000</c:v>
                </c:pt>
                <c:pt idx="360">
                  <c:v>150000</c:v>
                </c:pt>
                <c:pt idx="361">
                  <c:v>70000</c:v>
                </c:pt>
                <c:pt idx="362">
                  <c:v>90000</c:v>
                </c:pt>
                <c:pt idx="363">
                  <c:v>170000</c:v>
                </c:pt>
                <c:pt idx="364">
                  <c:v>50000</c:v>
                </c:pt>
                <c:pt idx="365">
                  <c:v>150000</c:v>
                </c:pt>
                <c:pt idx="366">
                  <c:v>160000</c:v>
                </c:pt>
                <c:pt idx="367">
                  <c:v>60000</c:v>
                </c:pt>
                <c:pt idx="368">
                  <c:v>85000</c:v>
                </c:pt>
                <c:pt idx="369">
                  <c:v>170000</c:v>
                </c:pt>
                <c:pt idx="370">
                  <c:v>40000</c:v>
                </c:pt>
                <c:pt idx="371">
                  <c:v>90000</c:v>
                </c:pt>
                <c:pt idx="372">
                  <c:v>150000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96-4CBD-9DBC-FC9E7E9AB4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9226175"/>
        <c:axId val="909226655"/>
      </c:scatterChart>
      <c:valAx>
        <c:axId val="909226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09226655"/>
        <c:crosses val="autoZero"/>
        <c:crossBetween val="midCat"/>
      </c:valAx>
      <c:valAx>
        <c:axId val="909226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09226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120606</xdr:colOff>
      <xdr:row>16</xdr:row>
      <xdr:rowOff>93278</xdr:rowOff>
    </xdr:from>
    <xdr:to>
      <xdr:col>22</xdr:col>
      <xdr:colOff>631409</xdr:colOff>
      <xdr:row>34</xdr:row>
      <xdr:rowOff>9196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3628DBA-3AA7-2B75-7F8C-790DF9A260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74"/>
  <sheetViews>
    <sheetView tabSelected="1" topLeftCell="G25" zoomScaleNormal="100" workbookViewId="0">
      <selection activeCell="R60" sqref="R60:S61"/>
    </sheetView>
  </sheetViews>
  <sheetFormatPr defaultColWidth="12.5546875" defaultRowHeight="15.75" customHeight="1"/>
  <cols>
    <col min="1" max="1" width="5.33203125" bestFit="1" customWidth="1"/>
    <col min="2" max="2" width="8.88671875" bestFit="1" customWidth="1"/>
    <col min="3" max="3" width="6.88671875" bestFit="1" customWidth="1"/>
    <col min="4" max="4" width="7.33203125" bestFit="1" customWidth="1"/>
    <col min="5" max="5" width="12.77734375" bestFit="1" customWidth="1"/>
    <col min="6" max="6" width="27" bestFit="1" customWidth="1"/>
    <col min="7" max="7" width="14" customWidth="1"/>
    <col min="13" max="13" width="24.33203125" bestFit="1" customWidth="1"/>
  </cols>
  <sheetData>
    <row r="1" spans="1:17" ht="13.2">
      <c r="A1" s="1" t="s">
        <v>183</v>
      </c>
      <c r="B1" s="1" t="s">
        <v>184</v>
      </c>
      <c r="C1" s="1" t="s">
        <v>182</v>
      </c>
      <c r="D1" s="1" t="s">
        <v>0</v>
      </c>
      <c r="E1" s="1" t="s">
        <v>1</v>
      </c>
      <c r="F1" s="1" t="s">
        <v>2</v>
      </c>
      <c r="G1" s="4" t="s">
        <v>212</v>
      </c>
      <c r="H1" s="4" t="s">
        <v>213</v>
      </c>
      <c r="I1" s="4" t="s">
        <v>185</v>
      </c>
    </row>
    <row r="2" spans="1:17" ht="13.2">
      <c r="A2" s="2">
        <v>32</v>
      </c>
      <c r="B2" s="2">
        <v>5</v>
      </c>
      <c r="C2" s="2">
        <v>90000</v>
      </c>
      <c r="D2" s="3" t="s">
        <v>3</v>
      </c>
      <c r="E2" s="3" t="s">
        <v>4</v>
      </c>
      <c r="F2" s="3" t="s">
        <v>5</v>
      </c>
      <c r="G2">
        <f>VLOOKUP(E2,Лист1!$A$1:$B$3,2,0)</f>
        <v>1</v>
      </c>
      <c r="H2">
        <f>_xlfn.RANK.AVG(G2,$G$2:$G$374)</f>
        <v>261.5</v>
      </c>
      <c r="I2">
        <f>_xlfn.RANK.AVG(C2,$C$2:$C$374)</f>
        <v>207.5</v>
      </c>
      <c r="L2" s="8"/>
      <c r="M2" s="8" t="s">
        <v>209</v>
      </c>
      <c r="N2" s="8" t="s">
        <v>210</v>
      </c>
      <c r="O2" s="8" t="s">
        <v>211</v>
      </c>
    </row>
    <row r="3" spans="1:17" ht="13.2">
      <c r="A3" s="2">
        <v>28</v>
      </c>
      <c r="B3" s="2">
        <v>3</v>
      </c>
      <c r="C3" s="2">
        <v>65000</v>
      </c>
      <c r="D3" s="3" t="s">
        <v>6</v>
      </c>
      <c r="E3" s="3" t="s">
        <v>7</v>
      </c>
      <c r="F3" s="3" t="s">
        <v>8</v>
      </c>
      <c r="G3">
        <f>VLOOKUP(E3,Лист1!$A$1:$B$3,2,0)</f>
        <v>2</v>
      </c>
      <c r="H3">
        <f t="shared" ref="H3:H66" si="0">_xlfn.RANK.AVG(G3,$G$2:$G$374)</f>
        <v>100.5</v>
      </c>
      <c r="I3">
        <f t="shared" ref="I3:I66" si="1">_xlfn.RANK.AVG(C3,$C$2:$C$374)</f>
        <v>256</v>
      </c>
      <c r="L3" s="9" t="s">
        <v>209</v>
      </c>
      <c r="M3" s="9">
        <v>1</v>
      </c>
      <c r="N3" s="9">
        <v>0.97912805035274997</v>
      </c>
      <c r="O3" s="9">
        <v>0.92233524391664523</v>
      </c>
    </row>
    <row r="4" spans="1:17" ht="13.2">
      <c r="A4" s="2">
        <v>45</v>
      </c>
      <c r="B4" s="2">
        <v>15</v>
      </c>
      <c r="C4" s="2">
        <v>150000</v>
      </c>
      <c r="D4" s="3" t="s">
        <v>3</v>
      </c>
      <c r="E4" s="3" t="s">
        <v>9</v>
      </c>
      <c r="F4" s="3" t="s">
        <v>10</v>
      </c>
      <c r="G4">
        <f>VLOOKUP(E4,Лист1!$A$1:$B$3,2,0)</f>
        <v>3</v>
      </c>
      <c r="H4">
        <f t="shared" si="0"/>
        <v>26</v>
      </c>
      <c r="I4">
        <f t="shared" si="1"/>
        <v>75.5</v>
      </c>
      <c r="L4" s="9" t="s">
        <v>210</v>
      </c>
      <c r="M4" s="9">
        <v>0.97912805035274997</v>
      </c>
      <c r="N4" s="9">
        <v>1</v>
      </c>
      <c r="O4" s="9">
        <v>0.93033772276183346</v>
      </c>
    </row>
    <row r="5" spans="1:17" ht="13.2">
      <c r="A5" s="2">
        <v>36</v>
      </c>
      <c r="B5" s="2">
        <v>7</v>
      </c>
      <c r="C5" s="2">
        <v>60000</v>
      </c>
      <c r="D5" s="3" t="s">
        <v>6</v>
      </c>
      <c r="E5" s="3" t="s">
        <v>4</v>
      </c>
      <c r="F5" s="3" t="s">
        <v>11</v>
      </c>
      <c r="G5">
        <f>VLOOKUP(E5,Лист1!$A$1:$B$3,2,0)</f>
        <v>1</v>
      </c>
      <c r="H5">
        <f t="shared" si="0"/>
        <v>261.5</v>
      </c>
      <c r="I5">
        <f t="shared" si="1"/>
        <v>269</v>
      </c>
      <c r="L5" s="9" t="s">
        <v>211</v>
      </c>
      <c r="M5" s="9">
        <v>0.92233524391664523</v>
      </c>
      <c r="N5" s="9">
        <v>0.93033772276183346</v>
      </c>
      <c r="O5" s="9">
        <v>1</v>
      </c>
    </row>
    <row r="6" spans="1:17" ht="13.2">
      <c r="A6" s="2">
        <v>52</v>
      </c>
      <c r="B6" s="2">
        <v>20</v>
      </c>
      <c r="C6" s="2">
        <v>200000</v>
      </c>
      <c r="D6" s="3" t="s">
        <v>3</v>
      </c>
      <c r="E6" s="3" t="s">
        <v>7</v>
      </c>
      <c r="F6" s="3" t="s">
        <v>12</v>
      </c>
      <c r="G6">
        <f>VLOOKUP(E6,Лист1!$A$1:$B$3,2,0)</f>
        <v>2</v>
      </c>
      <c r="H6">
        <f t="shared" si="0"/>
        <v>100.5</v>
      </c>
      <c r="I6">
        <f t="shared" si="1"/>
        <v>4.5</v>
      </c>
    </row>
    <row r="7" spans="1:17" ht="13.2">
      <c r="A7" s="2">
        <v>29</v>
      </c>
      <c r="B7" s="2">
        <v>2</v>
      </c>
      <c r="C7" s="2">
        <v>55000</v>
      </c>
      <c r="D7" s="3" t="s">
        <v>3</v>
      </c>
      <c r="E7" s="3" t="s">
        <v>4</v>
      </c>
      <c r="F7" s="3" t="s">
        <v>13</v>
      </c>
      <c r="G7">
        <f>VLOOKUP(E7,Лист1!$A$1:$B$3,2,0)</f>
        <v>1</v>
      </c>
      <c r="H7">
        <f t="shared" si="0"/>
        <v>261.5</v>
      </c>
      <c r="I7">
        <f t="shared" si="1"/>
        <v>282.5</v>
      </c>
      <c r="L7">
        <f>CORREL(H2:H374,I2:I374)</f>
        <v>0.67182107046501693</v>
      </c>
    </row>
    <row r="8" spans="1:17" ht="13.2">
      <c r="A8" s="2">
        <v>42</v>
      </c>
      <c r="B8" s="2">
        <v>12</v>
      </c>
      <c r="C8" s="2">
        <v>120000</v>
      </c>
      <c r="D8" s="3" t="s">
        <v>6</v>
      </c>
      <c r="E8" s="3" t="s">
        <v>7</v>
      </c>
      <c r="F8" s="3" t="s">
        <v>14</v>
      </c>
      <c r="G8">
        <f>VLOOKUP(E8,Лист1!$A$1:$B$3,2,0)</f>
        <v>2</v>
      </c>
      <c r="H8">
        <f t="shared" si="0"/>
        <v>100.5</v>
      </c>
      <c r="I8">
        <f t="shared" si="1"/>
        <v>126.5</v>
      </c>
    </row>
    <row r="9" spans="1:17" ht="13.2">
      <c r="A9" s="2">
        <v>31</v>
      </c>
      <c r="B9" s="2">
        <v>4</v>
      </c>
      <c r="C9" s="2">
        <v>80000</v>
      </c>
      <c r="D9" s="3" t="s">
        <v>3</v>
      </c>
      <c r="E9" s="3" t="s">
        <v>4</v>
      </c>
      <c r="F9" s="3" t="s">
        <v>15</v>
      </c>
      <c r="G9">
        <f>VLOOKUP(E9,Лист1!$A$1:$B$3,2,0)</f>
        <v>1</v>
      </c>
      <c r="H9">
        <f t="shared" si="0"/>
        <v>261.5</v>
      </c>
      <c r="I9">
        <f t="shared" si="1"/>
        <v>232.5</v>
      </c>
      <c r="M9" s="4" t="s">
        <v>184</v>
      </c>
      <c r="N9" s="4" t="s">
        <v>183</v>
      </c>
      <c r="O9" s="4" t="s">
        <v>214</v>
      </c>
    </row>
    <row r="10" spans="1:17" ht="13.2">
      <c r="A10" s="2">
        <v>26</v>
      </c>
      <c r="B10" s="2">
        <v>1</v>
      </c>
      <c r="C10" s="2">
        <v>45000</v>
      </c>
      <c r="D10" s="3" t="s">
        <v>6</v>
      </c>
      <c r="E10" s="3" t="s">
        <v>4</v>
      </c>
      <c r="F10" s="3" t="s">
        <v>16</v>
      </c>
      <c r="G10">
        <f>VLOOKUP(E10,Лист1!$A$1:$B$3,2,0)</f>
        <v>1</v>
      </c>
      <c r="H10">
        <f t="shared" si="0"/>
        <v>261.5</v>
      </c>
      <c r="I10">
        <f t="shared" si="1"/>
        <v>318.5</v>
      </c>
      <c r="K10">
        <f>6844.5*11+31921</f>
        <v>107210.5</v>
      </c>
      <c r="M10">
        <f t="array" ref="M10:Q19">LINEST(C2:C374,A2:B374,1,1)</f>
        <v>4853.8433832187502</v>
      </c>
      <c r="N10">
        <v>1885.8291597541856</v>
      </c>
      <c r="O10">
        <v>-18700.40682788445</v>
      </c>
      <c r="P10" t="e">
        <v>#N/A</v>
      </c>
      <c r="Q10" t="e">
        <v>#N/A</v>
      </c>
    </row>
    <row r="11" spans="1:17" ht="13.2">
      <c r="A11" s="2">
        <v>38</v>
      </c>
      <c r="B11" s="2">
        <v>10</v>
      </c>
      <c r="C11" s="2">
        <v>110000</v>
      </c>
      <c r="D11" s="3" t="s">
        <v>3</v>
      </c>
      <c r="E11" s="3" t="s">
        <v>9</v>
      </c>
      <c r="F11" s="3" t="s">
        <v>17</v>
      </c>
      <c r="G11">
        <f>VLOOKUP(E11,Лист1!$A$1:$B$3,2,0)</f>
        <v>3</v>
      </c>
      <c r="H11">
        <f t="shared" si="0"/>
        <v>26</v>
      </c>
      <c r="I11">
        <f t="shared" si="1"/>
        <v>148</v>
      </c>
      <c r="M11">
        <v>681.93508393949492</v>
      </c>
      <c r="N11">
        <v>632.53742758362625</v>
      </c>
      <c r="O11">
        <v>17060.287171943506</v>
      </c>
      <c r="P11" t="e">
        <v>#N/A</v>
      </c>
      <c r="Q11" t="e">
        <v>#N/A</v>
      </c>
    </row>
    <row r="12" spans="1:17" ht="13.2">
      <c r="A12" s="2">
        <v>29</v>
      </c>
      <c r="B12" s="2">
        <v>3</v>
      </c>
      <c r="C12" s="2">
        <v>75000</v>
      </c>
      <c r="D12" s="3" t="s">
        <v>3</v>
      </c>
      <c r="E12" s="3" t="s">
        <v>7</v>
      </c>
      <c r="F12" s="3" t="s">
        <v>18</v>
      </c>
      <c r="G12">
        <f>VLOOKUP(E12,Лист1!$A$1:$B$3,2,0)</f>
        <v>2</v>
      </c>
      <c r="H12">
        <f t="shared" si="0"/>
        <v>100.5</v>
      </c>
      <c r="I12">
        <f t="shared" si="1"/>
        <v>240.5</v>
      </c>
      <c r="M12" s="10">
        <v>0.86868293208395408</v>
      </c>
      <c r="N12">
        <v>17528.252347696016</v>
      </c>
      <c r="O12" t="e">
        <v>#N/A</v>
      </c>
      <c r="P12" t="e">
        <v>#N/A</v>
      </c>
      <c r="Q12" t="e">
        <v>#N/A</v>
      </c>
    </row>
    <row r="13" spans="1:17" ht="13.2">
      <c r="A13" s="2">
        <v>48</v>
      </c>
      <c r="B13" s="2">
        <v>18</v>
      </c>
      <c r="C13" s="2">
        <v>140000</v>
      </c>
      <c r="D13" s="3" t="s">
        <v>6</v>
      </c>
      <c r="E13" s="3" t="s">
        <v>4</v>
      </c>
      <c r="F13" s="3" t="s">
        <v>19</v>
      </c>
      <c r="G13">
        <f>VLOOKUP(E13,Лист1!$A$1:$B$3,2,0)</f>
        <v>1</v>
      </c>
      <c r="H13">
        <f t="shared" si="0"/>
        <v>261.5</v>
      </c>
      <c r="I13">
        <f t="shared" si="1"/>
        <v>92.5</v>
      </c>
      <c r="M13">
        <v>1223.8039196723073</v>
      </c>
      <c r="N13">
        <v>370</v>
      </c>
      <c r="O13" t="e">
        <v>#N/A</v>
      </c>
      <c r="P13" t="e">
        <v>#N/A</v>
      </c>
      <c r="Q13" t="e">
        <v>#N/A</v>
      </c>
    </row>
    <row r="14" spans="1:17" ht="13.2">
      <c r="A14" s="2">
        <v>35</v>
      </c>
      <c r="B14" s="2">
        <v>6</v>
      </c>
      <c r="C14" s="2">
        <v>65000</v>
      </c>
      <c r="D14" s="3" t="s">
        <v>3</v>
      </c>
      <c r="E14" s="3" t="s">
        <v>4</v>
      </c>
      <c r="F14" s="3" t="s">
        <v>20</v>
      </c>
      <c r="G14">
        <f>VLOOKUP(E14,Лист1!$A$1:$B$3,2,0)</f>
        <v>1</v>
      </c>
      <c r="H14">
        <f t="shared" si="0"/>
        <v>261.5</v>
      </c>
      <c r="I14">
        <f t="shared" si="1"/>
        <v>256</v>
      </c>
      <c r="M14">
        <v>752002127837.51843</v>
      </c>
      <c r="N14">
        <v>113678663234.869</v>
      </c>
      <c r="O14" t="e">
        <v>#N/A</v>
      </c>
      <c r="P14" t="e">
        <v>#N/A</v>
      </c>
      <c r="Q14" t="e">
        <v>#N/A</v>
      </c>
    </row>
    <row r="15" spans="1:17" ht="13.2">
      <c r="A15" s="2">
        <v>40</v>
      </c>
      <c r="B15" s="2">
        <v>14</v>
      </c>
      <c r="C15" s="2">
        <v>130000</v>
      </c>
      <c r="D15" s="3" t="s">
        <v>6</v>
      </c>
      <c r="E15" s="3" t="s">
        <v>7</v>
      </c>
      <c r="F15" s="3" t="s">
        <v>21</v>
      </c>
      <c r="G15">
        <f>VLOOKUP(E15,Лист1!$A$1:$B$3,2,0)</f>
        <v>2</v>
      </c>
      <c r="H15">
        <f t="shared" si="0"/>
        <v>100.5</v>
      </c>
      <c r="I15">
        <f t="shared" si="1"/>
        <v>108.5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</row>
    <row r="16" spans="1:17" ht="13.2">
      <c r="A16" s="2">
        <v>27</v>
      </c>
      <c r="B16" s="2">
        <v>2</v>
      </c>
      <c r="C16" s="2">
        <v>40000</v>
      </c>
      <c r="D16" s="3" t="s">
        <v>3</v>
      </c>
      <c r="E16" s="3" t="s">
        <v>4</v>
      </c>
      <c r="F16" s="3" t="s">
        <v>22</v>
      </c>
      <c r="G16">
        <f>VLOOKUP(E16,Лист1!$A$1:$B$3,2,0)</f>
        <v>1</v>
      </c>
      <c r="H16">
        <f t="shared" si="0"/>
        <v>261.5</v>
      </c>
      <c r="I16">
        <f t="shared" si="1"/>
        <v>343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</row>
    <row r="17" spans="1:17" ht="13.2">
      <c r="A17" s="2">
        <v>44</v>
      </c>
      <c r="B17" s="2">
        <v>16</v>
      </c>
      <c r="C17" s="2">
        <v>125000</v>
      </c>
      <c r="D17" s="3" t="s">
        <v>3</v>
      </c>
      <c r="E17" s="3" t="s">
        <v>4</v>
      </c>
      <c r="F17" s="3" t="s">
        <v>23</v>
      </c>
      <c r="G17">
        <f>VLOOKUP(E17,Лист1!$A$1:$B$3,2,0)</f>
        <v>1</v>
      </c>
      <c r="H17">
        <f t="shared" si="0"/>
        <v>261.5</v>
      </c>
      <c r="I17">
        <f t="shared" si="1"/>
        <v>116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</row>
    <row r="18" spans="1:17" ht="13.2">
      <c r="A18" s="2">
        <v>33</v>
      </c>
      <c r="B18" s="2">
        <v>7</v>
      </c>
      <c r="C18" s="2">
        <v>90000</v>
      </c>
      <c r="D18" s="3" t="s">
        <v>6</v>
      </c>
      <c r="E18" s="3" t="s">
        <v>7</v>
      </c>
      <c r="F18" s="3" t="s">
        <v>24</v>
      </c>
      <c r="G18">
        <f>VLOOKUP(E18,Лист1!$A$1:$B$3,2,0)</f>
        <v>2</v>
      </c>
      <c r="H18">
        <f t="shared" si="0"/>
        <v>100.5</v>
      </c>
      <c r="I18">
        <f t="shared" si="1"/>
        <v>207.5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</row>
    <row r="19" spans="1:17" ht="13.2">
      <c r="A19" s="2">
        <v>39</v>
      </c>
      <c r="B19" s="2">
        <v>12</v>
      </c>
      <c r="C19" s="2">
        <v>115000</v>
      </c>
      <c r="D19" s="3" t="s">
        <v>3</v>
      </c>
      <c r="E19" s="3" t="s">
        <v>9</v>
      </c>
      <c r="F19" s="3" t="s">
        <v>25</v>
      </c>
      <c r="G19">
        <f>VLOOKUP(E19,Лист1!$A$1:$B$3,2,0)</f>
        <v>3</v>
      </c>
      <c r="H19">
        <f t="shared" si="0"/>
        <v>26</v>
      </c>
      <c r="I19">
        <f t="shared" si="1"/>
        <v>138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</row>
    <row r="20" spans="1:17" ht="13.2">
      <c r="A20" s="2">
        <v>25</v>
      </c>
      <c r="B20" s="2">
        <v>0</v>
      </c>
      <c r="C20" s="2">
        <v>35000</v>
      </c>
      <c r="D20" s="3" t="s">
        <v>6</v>
      </c>
      <c r="E20" s="3" t="s">
        <v>4</v>
      </c>
      <c r="F20" s="3" t="s">
        <v>26</v>
      </c>
      <c r="G20">
        <f>VLOOKUP(E20,Лист1!$A$1:$B$3,2,0)</f>
        <v>1</v>
      </c>
      <c r="H20">
        <f t="shared" si="0"/>
        <v>261.5</v>
      </c>
      <c r="I20">
        <f t="shared" si="1"/>
        <v>365</v>
      </c>
    </row>
    <row r="21" spans="1:17" ht="13.2">
      <c r="A21" s="2">
        <v>51</v>
      </c>
      <c r="B21" s="2">
        <v>22</v>
      </c>
      <c r="C21" s="2">
        <v>180000</v>
      </c>
      <c r="D21" s="3" t="s">
        <v>3</v>
      </c>
      <c r="E21" s="3" t="s">
        <v>4</v>
      </c>
      <c r="F21" s="3" t="s">
        <v>27</v>
      </c>
      <c r="G21">
        <f>VLOOKUP(E21,Лист1!$A$1:$B$3,2,0)</f>
        <v>1</v>
      </c>
      <c r="H21">
        <f t="shared" si="0"/>
        <v>261.5</v>
      </c>
      <c r="I21">
        <f t="shared" si="1"/>
        <v>20.5</v>
      </c>
    </row>
    <row r="22" spans="1:17" ht="13.2">
      <c r="A22" s="2">
        <v>34</v>
      </c>
      <c r="B22" s="2">
        <v>5</v>
      </c>
      <c r="C22" s="2">
        <v>80000</v>
      </c>
      <c r="D22" s="3" t="s">
        <v>6</v>
      </c>
      <c r="E22" s="3" t="s">
        <v>7</v>
      </c>
      <c r="F22" s="3" t="s">
        <v>28</v>
      </c>
      <c r="G22">
        <f>VLOOKUP(E22,Лист1!$A$1:$B$3,2,0)</f>
        <v>2</v>
      </c>
      <c r="H22">
        <f t="shared" si="0"/>
        <v>100.5</v>
      </c>
      <c r="I22">
        <f t="shared" si="1"/>
        <v>232.5</v>
      </c>
      <c r="M22">
        <f t="array" ref="M22:P27">LINEST(C2:C374,A2:A374,1,1)</f>
        <v>6294.1017850596372</v>
      </c>
      <c r="N22">
        <v>-135021.17727346558</v>
      </c>
      <c r="O22" t="e">
        <v>#N/A</v>
      </c>
      <c r="P22" t="e">
        <v>#N/A</v>
      </c>
    </row>
    <row r="23" spans="1:17" ht="13.2">
      <c r="A23" s="2">
        <v>47</v>
      </c>
      <c r="B23" s="2">
        <v>19</v>
      </c>
      <c r="C23" s="2">
        <v>190000</v>
      </c>
      <c r="D23" s="3" t="s">
        <v>3</v>
      </c>
      <c r="E23" s="3" t="s">
        <v>7</v>
      </c>
      <c r="F23" s="3" t="s">
        <v>29</v>
      </c>
      <c r="G23">
        <f>VLOOKUP(E23,Лист1!$A$1:$B$3,2,0)</f>
        <v>2</v>
      </c>
      <c r="H23">
        <f t="shared" si="0"/>
        <v>100.5</v>
      </c>
      <c r="I23">
        <f t="shared" si="1"/>
        <v>7.5</v>
      </c>
      <c r="M23">
        <v>136.8940456494885</v>
      </c>
      <c r="N23">
        <v>5214.5045266471407</v>
      </c>
      <c r="O23" t="e">
        <v>#N/A</v>
      </c>
      <c r="P23" t="e">
        <v>#N/A</v>
      </c>
    </row>
    <row r="24" spans="1:17" ht="13.2">
      <c r="A24" s="2">
        <v>30</v>
      </c>
      <c r="B24" s="2">
        <v>2</v>
      </c>
      <c r="C24" s="2">
        <v>50000</v>
      </c>
      <c r="D24" s="3" t="s">
        <v>3</v>
      </c>
      <c r="E24" s="3" t="s">
        <v>4</v>
      </c>
      <c r="F24" s="3" t="s">
        <v>30</v>
      </c>
      <c r="G24">
        <f>VLOOKUP(E24,Лист1!$A$1:$B$3,2,0)</f>
        <v>1</v>
      </c>
      <c r="H24">
        <f t="shared" si="0"/>
        <v>261.5</v>
      </c>
      <c r="I24">
        <f t="shared" si="1"/>
        <v>298.5</v>
      </c>
      <c r="M24" s="10">
        <v>0.85070230217077458</v>
      </c>
      <c r="N24">
        <v>18664.591580679127</v>
      </c>
      <c r="O24" t="e">
        <v>#N/A</v>
      </c>
      <c r="P24" t="e">
        <v>#N/A</v>
      </c>
    </row>
    <row r="25" spans="1:17" ht="13.2">
      <c r="A25" s="2">
        <v>36</v>
      </c>
      <c r="B25" s="2">
        <v>9</v>
      </c>
      <c r="C25" s="2">
        <v>60000</v>
      </c>
      <c r="D25" s="3" t="s">
        <v>6</v>
      </c>
      <c r="E25" s="3" t="s">
        <v>4</v>
      </c>
      <c r="F25" s="3" t="s">
        <v>31</v>
      </c>
      <c r="G25">
        <f>VLOOKUP(E25,Лист1!$A$1:$B$3,2,0)</f>
        <v>1</v>
      </c>
      <c r="H25">
        <f t="shared" si="0"/>
        <v>261.5</v>
      </c>
      <c r="I25">
        <f t="shared" si="1"/>
        <v>269</v>
      </c>
      <c r="M25">
        <v>2113.9679894218434</v>
      </c>
      <c r="N25">
        <v>371</v>
      </c>
      <c r="O25" t="e">
        <v>#N/A</v>
      </c>
      <c r="P25" t="e">
        <v>#N/A</v>
      </c>
    </row>
    <row r="26" spans="1:17" ht="13.2">
      <c r="A26" s="2">
        <v>41</v>
      </c>
      <c r="B26" s="2">
        <v>13</v>
      </c>
      <c r="C26" s="2">
        <v>140000</v>
      </c>
      <c r="D26" s="3" t="s">
        <v>3</v>
      </c>
      <c r="E26" s="3" t="s">
        <v>7</v>
      </c>
      <c r="F26" s="3" t="s">
        <v>32</v>
      </c>
      <c r="G26">
        <f>VLOOKUP(E26,Лист1!$A$1:$B$3,2,0)</f>
        <v>2</v>
      </c>
      <c r="H26">
        <f t="shared" si="0"/>
        <v>100.5</v>
      </c>
      <c r="I26">
        <f t="shared" si="1"/>
        <v>92.5</v>
      </c>
      <c r="M26">
        <v>736436641910.29736</v>
      </c>
      <c r="N26">
        <v>129244149162.09006</v>
      </c>
      <c r="O26" t="e">
        <v>#N/A</v>
      </c>
      <c r="P26" t="e">
        <v>#N/A</v>
      </c>
    </row>
    <row r="27" spans="1:17" ht="13.2">
      <c r="A27" s="2">
        <v>28</v>
      </c>
      <c r="B27" s="2">
        <v>3</v>
      </c>
      <c r="C27" s="2">
        <v>45000</v>
      </c>
      <c r="D27" s="3" t="s">
        <v>6</v>
      </c>
      <c r="E27" s="3" t="s">
        <v>4</v>
      </c>
      <c r="F27" s="3" t="s">
        <v>33</v>
      </c>
      <c r="G27">
        <f>VLOOKUP(E27,Лист1!$A$1:$B$3,2,0)</f>
        <v>1</v>
      </c>
      <c r="H27">
        <f t="shared" si="0"/>
        <v>261.5</v>
      </c>
      <c r="I27">
        <f t="shared" si="1"/>
        <v>318.5</v>
      </c>
      <c r="M27" t="e">
        <v>#N/A</v>
      </c>
      <c r="N27" t="e">
        <v>#N/A</v>
      </c>
      <c r="O27" t="e">
        <v>#N/A</v>
      </c>
      <c r="P27" t="e">
        <v>#N/A</v>
      </c>
    </row>
    <row r="28" spans="1:17" ht="13.2">
      <c r="A28" s="2">
        <v>37</v>
      </c>
      <c r="B28" s="2">
        <v>11</v>
      </c>
      <c r="C28" s="2">
        <v>110000</v>
      </c>
      <c r="D28" s="3" t="s">
        <v>6</v>
      </c>
      <c r="E28" s="3" t="s">
        <v>7</v>
      </c>
      <c r="F28" s="3" t="s">
        <v>34</v>
      </c>
      <c r="G28">
        <f>VLOOKUP(E28,Лист1!$A$1:$B$3,2,0)</f>
        <v>2</v>
      </c>
      <c r="H28">
        <f t="shared" si="0"/>
        <v>100.5</v>
      </c>
      <c r="I28">
        <f t="shared" si="1"/>
        <v>148</v>
      </c>
    </row>
    <row r="29" spans="1:17" ht="13.2">
      <c r="A29" s="2">
        <v>24</v>
      </c>
      <c r="B29" s="2">
        <v>1</v>
      </c>
      <c r="C29" s="2">
        <v>40000</v>
      </c>
      <c r="D29" s="3" t="s">
        <v>3</v>
      </c>
      <c r="E29" s="3" t="s">
        <v>4</v>
      </c>
      <c r="F29" s="3" t="s">
        <v>35</v>
      </c>
      <c r="G29">
        <f>VLOOKUP(E29,Лист1!$A$1:$B$3,2,0)</f>
        <v>1</v>
      </c>
      <c r="H29">
        <f t="shared" si="0"/>
        <v>261.5</v>
      </c>
      <c r="I29">
        <f t="shared" si="1"/>
        <v>343</v>
      </c>
    </row>
    <row r="30" spans="1:17" ht="13.2">
      <c r="A30" s="2">
        <v>43</v>
      </c>
      <c r="B30" s="2">
        <v>15</v>
      </c>
      <c r="C30" s="2">
        <v>140000</v>
      </c>
      <c r="D30" s="3" t="s">
        <v>6</v>
      </c>
      <c r="E30" s="3" t="s">
        <v>9</v>
      </c>
      <c r="F30" s="3" t="s">
        <v>36</v>
      </c>
      <c r="G30">
        <f>VLOOKUP(E30,Лист1!$A$1:$B$3,2,0)</f>
        <v>3</v>
      </c>
      <c r="H30">
        <f t="shared" si="0"/>
        <v>26</v>
      </c>
      <c r="I30">
        <f t="shared" si="1"/>
        <v>92.5</v>
      </c>
      <c r="M30">
        <f t="array" ref="M30:P37">LINEST(C2:C374,B2:B374,1,1)</f>
        <v>6844.5105144841591</v>
      </c>
      <c r="N30">
        <v>31921.216917044279</v>
      </c>
      <c r="O30" t="e">
        <v>#N/A</v>
      </c>
      <c r="P30" t="e">
        <v>#N/A</v>
      </c>
    </row>
    <row r="31" spans="1:17" ht="13.2">
      <c r="A31" s="2">
        <v>33</v>
      </c>
      <c r="B31" s="2">
        <v>6</v>
      </c>
      <c r="C31" s="2">
        <v>90000</v>
      </c>
      <c r="D31" s="3" t="s">
        <v>3</v>
      </c>
      <c r="E31" s="3" t="s">
        <v>7</v>
      </c>
      <c r="F31" s="3" t="s">
        <v>37</v>
      </c>
      <c r="G31">
        <f>VLOOKUP(E31,Лист1!$A$1:$B$3,2,0)</f>
        <v>2</v>
      </c>
      <c r="H31">
        <f t="shared" si="0"/>
        <v>100.5</v>
      </c>
      <c r="I31">
        <f t="shared" si="1"/>
        <v>207.5</v>
      </c>
      <c r="M31">
        <v>140.06521488602522</v>
      </c>
      <c r="N31">
        <v>1677.8424239389592</v>
      </c>
      <c r="O31" t="e">
        <v>#N/A</v>
      </c>
      <c r="P31" t="e">
        <v>#N/A</v>
      </c>
    </row>
    <row r="32" spans="1:17" ht="13.2">
      <c r="A32" s="2">
        <v>50</v>
      </c>
      <c r="B32" s="2">
        <v>25</v>
      </c>
      <c r="C32" s="2">
        <v>250000</v>
      </c>
      <c r="D32" s="3" t="s">
        <v>3</v>
      </c>
      <c r="E32" s="3" t="s">
        <v>4</v>
      </c>
      <c r="F32" s="3" t="s">
        <v>38</v>
      </c>
      <c r="G32">
        <f>VLOOKUP(E32,Лист1!$A$1:$B$3,2,0)</f>
        <v>1</v>
      </c>
      <c r="H32">
        <f t="shared" si="0"/>
        <v>261.5</v>
      </c>
      <c r="I32">
        <f t="shared" si="1"/>
        <v>1.5</v>
      </c>
      <c r="M32" s="10">
        <v>0.86552827839367708</v>
      </c>
      <c r="N32">
        <v>17713.623850334105</v>
      </c>
      <c r="O32" t="e">
        <v>#N/A</v>
      </c>
      <c r="P32" t="e">
        <v>#N/A</v>
      </c>
    </row>
    <row r="33" spans="1:16" ht="13.2">
      <c r="A33" s="2">
        <v>31</v>
      </c>
      <c r="B33" s="2">
        <v>4</v>
      </c>
      <c r="C33" s="2">
        <v>55000</v>
      </c>
      <c r="D33" s="3" t="s">
        <v>6</v>
      </c>
      <c r="E33" s="3" t="s">
        <v>4</v>
      </c>
      <c r="F33" s="3" t="s">
        <v>39</v>
      </c>
      <c r="G33">
        <f>VLOOKUP(E33,Лист1!$A$1:$B$3,2,0)</f>
        <v>1</v>
      </c>
      <c r="H33">
        <f t="shared" si="0"/>
        <v>261.5</v>
      </c>
      <c r="I33">
        <f t="shared" si="1"/>
        <v>282.5</v>
      </c>
      <c r="M33">
        <v>2387.9443755775897</v>
      </c>
      <c r="N33">
        <v>371</v>
      </c>
      <c r="O33" t="e">
        <v>#N/A</v>
      </c>
      <c r="P33" t="e">
        <v>#N/A</v>
      </c>
    </row>
    <row r="34" spans="1:16" ht="13.2">
      <c r="A34" s="2">
        <v>29</v>
      </c>
      <c r="B34" s="2">
        <v>3</v>
      </c>
      <c r="C34" s="2">
        <v>75000</v>
      </c>
      <c r="D34" s="3" t="s">
        <v>3</v>
      </c>
      <c r="E34" s="3" t="s">
        <v>7</v>
      </c>
      <c r="F34" s="3" t="s">
        <v>40</v>
      </c>
      <c r="G34">
        <f>VLOOKUP(E34,Лист1!$A$1:$B$3,2,0)</f>
        <v>2</v>
      </c>
      <c r="H34">
        <f t="shared" si="0"/>
        <v>100.5</v>
      </c>
      <c r="I34">
        <f t="shared" si="1"/>
        <v>240.5</v>
      </c>
      <c r="M34">
        <v>749271204735.35999</v>
      </c>
      <c r="N34">
        <v>116409586337.02747</v>
      </c>
      <c r="O34" t="e">
        <v>#N/A</v>
      </c>
      <c r="P34" t="e">
        <v>#N/A</v>
      </c>
    </row>
    <row r="35" spans="1:16" ht="13.2">
      <c r="A35" s="2">
        <v>39</v>
      </c>
      <c r="B35" s="2">
        <v>10</v>
      </c>
      <c r="C35" s="2">
        <v>65000</v>
      </c>
      <c r="D35" s="3" t="s">
        <v>6</v>
      </c>
      <c r="E35" s="3" t="s">
        <v>4</v>
      </c>
      <c r="F35" s="3" t="s">
        <v>41</v>
      </c>
      <c r="G35">
        <f>VLOOKUP(E35,Лист1!$A$1:$B$3,2,0)</f>
        <v>1</v>
      </c>
      <c r="H35">
        <f t="shared" si="0"/>
        <v>261.5</v>
      </c>
      <c r="I35">
        <f t="shared" si="1"/>
        <v>256</v>
      </c>
      <c r="M35" t="e">
        <v>#N/A</v>
      </c>
      <c r="N35" t="e">
        <v>#N/A</v>
      </c>
      <c r="O35" t="e">
        <v>#N/A</v>
      </c>
      <c r="P35" t="e">
        <v>#N/A</v>
      </c>
    </row>
    <row r="36" spans="1:16" ht="13.2">
      <c r="A36" s="2">
        <v>46</v>
      </c>
      <c r="B36" s="2">
        <v>20</v>
      </c>
      <c r="C36" s="2">
        <v>170000</v>
      </c>
      <c r="D36" s="3" t="s">
        <v>3</v>
      </c>
      <c r="E36" s="3" t="s">
        <v>9</v>
      </c>
      <c r="F36" s="3" t="s">
        <v>10</v>
      </c>
      <c r="G36">
        <f>VLOOKUP(E36,Лист1!$A$1:$B$3,2,0)</f>
        <v>3</v>
      </c>
      <c r="H36">
        <f t="shared" si="0"/>
        <v>26</v>
      </c>
      <c r="I36">
        <f t="shared" si="1"/>
        <v>40.5</v>
      </c>
      <c r="M36" t="e">
        <v>#N/A</v>
      </c>
      <c r="N36" t="e">
        <v>#N/A</v>
      </c>
      <c r="O36" t="e">
        <v>#N/A</v>
      </c>
      <c r="P36" t="e">
        <v>#N/A</v>
      </c>
    </row>
    <row r="37" spans="1:16" ht="13.2">
      <c r="A37" s="2">
        <v>27</v>
      </c>
      <c r="B37" s="2">
        <v>2</v>
      </c>
      <c r="C37" s="2">
        <v>45000</v>
      </c>
      <c r="D37" s="3" t="s">
        <v>3</v>
      </c>
      <c r="E37" s="3" t="s">
        <v>4</v>
      </c>
      <c r="F37" s="3" t="s">
        <v>42</v>
      </c>
      <c r="G37">
        <f>VLOOKUP(E37,Лист1!$A$1:$B$3,2,0)</f>
        <v>1</v>
      </c>
      <c r="H37">
        <f t="shared" si="0"/>
        <v>261.5</v>
      </c>
      <c r="I37">
        <f t="shared" si="1"/>
        <v>318.5</v>
      </c>
      <c r="M37" t="e">
        <v>#N/A</v>
      </c>
      <c r="N37" t="e">
        <v>#N/A</v>
      </c>
      <c r="O37" t="e">
        <v>#N/A</v>
      </c>
      <c r="P37" t="e">
        <v>#N/A</v>
      </c>
    </row>
    <row r="38" spans="1:16" ht="13.2">
      <c r="A38" s="2">
        <v>35</v>
      </c>
      <c r="B38" s="2">
        <v>7</v>
      </c>
      <c r="C38" s="2">
        <v>60000</v>
      </c>
      <c r="D38" s="3" t="s">
        <v>6</v>
      </c>
      <c r="E38" s="3" t="s">
        <v>4</v>
      </c>
      <c r="F38" s="3" t="s">
        <v>43</v>
      </c>
      <c r="G38">
        <f>VLOOKUP(E38,Лист1!$A$1:$B$3,2,0)</f>
        <v>1</v>
      </c>
      <c r="H38">
        <f t="shared" si="0"/>
        <v>261.5</v>
      </c>
      <c r="I38">
        <f t="shared" si="1"/>
        <v>269</v>
      </c>
    </row>
    <row r="39" spans="1:16" ht="13.2">
      <c r="A39" s="2">
        <v>42</v>
      </c>
      <c r="B39" s="2">
        <v>14</v>
      </c>
      <c r="C39" s="2">
        <v>115000</v>
      </c>
      <c r="D39" s="3" t="s">
        <v>3</v>
      </c>
      <c r="E39" s="3" t="s">
        <v>7</v>
      </c>
      <c r="F39" s="3" t="s">
        <v>44</v>
      </c>
      <c r="G39">
        <f>VLOOKUP(E39,Лист1!$A$1:$B$3,2,0)</f>
        <v>2</v>
      </c>
      <c r="H39">
        <f t="shared" si="0"/>
        <v>100.5</v>
      </c>
      <c r="I39">
        <f t="shared" si="1"/>
        <v>138</v>
      </c>
    </row>
    <row r="40" spans="1:16" ht="13.2">
      <c r="A40" s="2">
        <v>26</v>
      </c>
      <c r="B40" s="2">
        <v>1</v>
      </c>
      <c r="C40" s="2">
        <v>40000</v>
      </c>
      <c r="D40" s="3" t="s">
        <v>6</v>
      </c>
      <c r="E40" s="3" t="s">
        <v>4</v>
      </c>
      <c r="F40" s="3" t="s">
        <v>45</v>
      </c>
      <c r="G40">
        <f>VLOOKUP(E40,Лист1!$A$1:$B$3,2,0)</f>
        <v>1</v>
      </c>
      <c r="H40">
        <f t="shared" si="0"/>
        <v>261.5</v>
      </c>
      <c r="I40">
        <f t="shared" si="1"/>
        <v>343</v>
      </c>
    </row>
    <row r="41" spans="1:16" ht="13.2">
      <c r="A41" s="2">
        <v>49</v>
      </c>
      <c r="B41" s="2">
        <v>21</v>
      </c>
      <c r="C41" s="2">
        <v>160000</v>
      </c>
      <c r="D41" s="3" t="s">
        <v>3</v>
      </c>
      <c r="E41" s="3" t="s">
        <v>4</v>
      </c>
      <c r="F41" s="3" t="s">
        <v>46</v>
      </c>
      <c r="G41">
        <f>VLOOKUP(E41,Лист1!$A$1:$B$3,2,0)</f>
        <v>1</v>
      </c>
      <c r="H41">
        <f t="shared" si="0"/>
        <v>261.5</v>
      </c>
      <c r="I41">
        <f t="shared" si="1"/>
        <v>57</v>
      </c>
    </row>
    <row r="42" spans="1:16" ht="13.2">
      <c r="A42" s="2">
        <v>34</v>
      </c>
      <c r="B42" s="2">
        <v>5</v>
      </c>
      <c r="C42" s="2">
        <v>80000</v>
      </c>
      <c r="D42" s="3" t="s">
        <v>6</v>
      </c>
      <c r="E42" s="3" t="s">
        <v>7</v>
      </c>
      <c r="F42" s="3" t="s">
        <v>47</v>
      </c>
      <c r="G42">
        <f>VLOOKUP(E42,Лист1!$A$1:$B$3,2,0)</f>
        <v>2</v>
      </c>
      <c r="H42">
        <f t="shared" si="0"/>
        <v>100.5</v>
      </c>
      <c r="I42">
        <f t="shared" si="1"/>
        <v>232.5</v>
      </c>
    </row>
    <row r="43" spans="1:16" ht="13.2">
      <c r="A43" s="2">
        <v>48</v>
      </c>
      <c r="B43" s="2">
        <v>18</v>
      </c>
      <c r="C43" s="2">
        <v>190000</v>
      </c>
      <c r="D43" s="3" t="s">
        <v>3</v>
      </c>
      <c r="E43" s="3" t="s">
        <v>7</v>
      </c>
      <c r="F43" s="3" t="s">
        <v>48</v>
      </c>
      <c r="G43">
        <f>VLOOKUP(E43,Лист1!$A$1:$B$3,2,0)</f>
        <v>2</v>
      </c>
      <c r="H43">
        <f t="shared" si="0"/>
        <v>100.5</v>
      </c>
      <c r="I43">
        <f t="shared" si="1"/>
        <v>7.5</v>
      </c>
    </row>
    <row r="44" spans="1:16" ht="13.2">
      <c r="A44" s="2">
        <v>30</v>
      </c>
      <c r="B44" s="2">
        <v>3</v>
      </c>
      <c r="C44" s="2">
        <v>60000</v>
      </c>
      <c r="D44" s="3" t="s">
        <v>3</v>
      </c>
      <c r="E44" s="3" t="s">
        <v>4</v>
      </c>
      <c r="F44" s="3" t="s">
        <v>49</v>
      </c>
      <c r="G44">
        <f>VLOOKUP(E44,Лист1!$A$1:$B$3,2,0)</f>
        <v>1</v>
      </c>
      <c r="H44">
        <f t="shared" si="0"/>
        <v>261.5</v>
      </c>
      <c r="I44">
        <f t="shared" si="1"/>
        <v>269</v>
      </c>
      <c r="M44" t="s">
        <v>186</v>
      </c>
    </row>
    <row r="45" spans="1:16" ht="13.8" thickBot="1">
      <c r="A45" s="2">
        <v>36</v>
      </c>
      <c r="B45" s="2">
        <v>8</v>
      </c>
      <c r="C45" s="2">
        <v>45000</v>
      </c>
      <c r="D45" s="3" t="s">
        <v>6</v>
      </c>
      <c r="E45" s="3" t="s">
        <v>4</v>
      </c>
      <c r="F45" s="3" t="s">
        <v>50</v>
      </c>
      <c r="G45">
        <f>VLOOKUP(E45,Лист1!$A$1:$B$3,2,0)</f>
        <v>1</v>
      </c>
      <c r="H45">
        <f t="shared" si="0"/>
        <v>261.5</v>
      </c>
      <c r="I45">
        <f t="shared" si="1"/>
        <v>318.5</v>
      </c>
    </row>
    <row r="46" spans="1:16" ht="13.2">
      <c r="A46" s="2">
        <v>41</v>
      </c>
      <c r="B46" s="2">
        <v>13</v>
      </c>
      <c r="C46" s="2">
        <v>130000</v>
      </c>
      <c r="D46" s="3" t="s">
        <v>3</v>
      </c>
      <c r="E46" s="3" t="s">
        <v>7</v>
      </c>
      <c r="F46" s="3" t="s">
        <v>51</v>
      </c>
      <c r="G46">
        <f>VLOOKUP(E46,Лист1!$A$1:$B$3,2,0)</f>
        <v>2</v>
      </c>
      <c r="H46">
        <f t="shared" si="0"/>
        <v>100.5</v>
      </c>
      <c r="I46">
        <f t="shared" si="1"/>
        <v>108.5</v>
      </c>
      <c r="M46" s="11" t="s">
        <v>187</v>
      </c>
      <c r="N46" s="11"/>
    </row>
    <row r="47" spans="1:16" ht="13.2">
      <c r="A47" s="2">
        <v>28</v>
      </c>
      <c r="B47" s="2">
        <v>2</v>
      </c>
      <c r="C47" s="2">
        <v>40000</v>
      </c>
      <c r="D47" s="3" t="s">
        <v>6</v>
      </c>
      <c r="E47" s="3" t="s">
        <v>4</v>
      </c>
      <c r="F47" s="3" t="s">
        <v>52</v>
      </c>
      <c r="G47">
        <f>VLOOKUP(E47,Лист1!$A$1:$B$3,2,0)</f>
        <v>1</v>
      </c>
      <c r="H47">
        <f t="shared" si="0"/>
        <v>261.5</v>
      </c>
      <c r="I47">
        <f t="shared" si="1"/>
        <v>343</v>
      </c>
      <c r="M47" s="5" t="s">
        <v>188</v>
      </c>
      <c r="N47" s="5">
        <v>0.93033772276183502</v>
      </c>
    </row>
    <row r="48" spans="1:16" ht="13.2">
      <c r="A48" s="2">
        <v>32</v>
      </c>
      <c r="B48" s="2">
        <v>5</v>
      </c>
      <c r="C48" s="2">
        <v>75000</v>
      </c>
      <c r="D48" s="3" t="s">
        <v>3</v>
      </c>
      <c r="E48" s="3" t="s">
        <v>4</v>
      </c>
      <c r="F48" s="3" t="s">
        <v>53</v>
      </c>
      <c r="G48">
        <f>VLOOKUP(E48,Лист1!$A$1:$B$3,2,0)</f>
        <v>1</v>
      </c>
      <c r="H48">
        <f t="shared" si="0"/>
        <v>261.5</v>
      </c>
      <c r="I48">
        <f t="shared" si="1"/>
        <v>240.5</v>
      </c>
      <c r="M48" s="5" t="s">
        <v>189</v>
      </c>
      <c r="N48" s="5">
        <v>0.86552827839367708</v>
      </c>
    </row>
    <row r="49" spans="1:19" ht="13.2">
      <c r="A49" s="2">
        <v>45</v>
      </c>
      <c r="B49" s="2">
        <v>16</v>
      </c>
      <c r="C49" s="2">
        <v>180000</v>
      </c>
      <c r="D49" s="3" t="s">
        <v>6</v>
      </c>
      <c r="E49" s="3" t="s">
        <v>7</v>
      </c>
      <c r="F49" s="3" t="s">
        <v>54</v>
      </c>
      <c r="G49">
        <f>VLOOKUP(E49,Лист1!$A$1:$B$3,2,0)</f>
        <v>2</v>
      </c>
      <c r="H49">
        <f t="shared" si="0"/>
        <v>100.5</v>
      </c>
      <c r="I49">
        <f t="shared" si="1"/>
        <v>20.5</v>
      </c>
      <c r="M49" s="5" t="s">
        <v>190</v>
      </c>
      <c r="N49" s="5">
        <v>0.86516582092304017</v>
      </c>
    </row>
    <row r="50" spans="1:19" ht="13.2">
      <c r="A50" s="2">
        <v>38</v>
      </c>
      <c r="B50" s="2">
        <v>11</v>
      </c>
      <c r="C50" s="2">
        <v>120000</v>
      </c>
      <c r="D50" s="3" t="s">
        <v>3</v>
      </c>
      <c r="E50" s="3" t="s">
        <v>9</v>
      </c>
      <c r="F50" s="3" t="s">
        <v>17</v>
      </c>
      <c r="G50">
        <f>VLOOKUP(E50,Лист1!$A$1:$B$3,2,0)</f>
        <v>3</v>
      </c>
      <c r="H50">
        <f t="shared" si="0"/>
        <v>26</v>
      </c>
      <c r="I50">
        <f t="shared" si="1"/>
        <v>126.5</v>
      </c>
      <c r="M50" s="5" t="s">
        <v>191</v>
      </c>
      <c r="N50" s="5">
        <v>17713.623850334105</v>
      </c>
    </row>
    <row r="51" spans="1:19" ht="13.8" thickBot="1">
      <c r="A51" s="2">
        <v>25</v>
      </c>
      <c r="B51" s="2">
        <v>0</v>
      </c>
      <c r="C51" s="2">
        <v>35000</v>
      </c>
      <c r="D51" s="3" t="s">
        <v>3</v>
      </c>
      <c r="E51" s="3" t="s">
        <v>4</v>
      </c>
      <c r="F51" s="3" t="s">
        <v>55</v>
      </c>
      <c r="G51">
        <f>VLOOKUP(E51,Лист1!$A$1:$B$3,2,0)</f>
        <v>1</v>
      </c>
      <c r="H51">
        <f t="shared" si="0"/>
        <v>261.5</v>
      </c>
      <c r="I51">
        <f t="shared" si="1"/>
        <v>365</v>
      </c>
      <c r="M51" s="6" t="s">
        <v>192</v>
      </c>
      <c r="N51" s="6">
        <v>373</v>
      </c>
    </row>
    <row r="52" spans="1:19" ht="13.2">
      <c r="A52" s="2">
        <v>51</v>
      </c>
      <c r="B52" s="2">
        <v>22</v>
      </c>
      <c r="C52" s="2">
        <v>130000</v>
      </c>
      <c r="D52" s="3" t="s">
        <v>6</v>
      </c>
      <c r="E52" s="3" t="s">
        <v>4</v>
      </c>
      <c r="F52" s="3" t="s">
        <v>56</v>
      </c>
      <c r="G52">
        <f>VLOOKUP(E52,Лист1!$A$1:$B$3,2,0)</f>
        <v>1</v>
      </c>
      <c r="H52">
        <f t="shared" si="0"/>
        <v>261.5</v>
      </c>
      <c r="I52">
        <f t="shared" si="1"/>
        <v>108.5</v>
      </c>
    </row>
    <row r="53" spans="1:19" ht="13.8" thickBot="1">
      <c r="A53" s="2">
        <v>33</v>
      </c>
      <c r="B53" s="2">
        <v>7</v>
      </c>
      <c r="C53" s="2">
        <v>85000</v>
      </c>
      <c r="D53" s="3" t="s">
        <v>3</v>
      </c>
      <c r="E53" s="3" t="s">
        <v>7</v>
      </c>
      <c r="F53" s="3" t="s">
        <v>57</v>
      </c>
      <c r="G53">
        <f>VLOOKUP(E53,Лист1!$A$1:$B$3,2,0)</f>
        <v>2</v>
      </c>
      <c r="H53">
        <f t="shared" si="0"/>
        <v>100.5</v>
      </c>
      <c r="I53">
        <f t="shared" si="1"/>
        <v>221.5</v>
      </c>
      <c r="M53" t="s">
        <v>193</v>
      </c>
    </row>
    <row r="54" spans="1:19" ht="13.2">
      <c r="A54" s="2">
        <v>40</v>
      </c>
      <c r="B54" s="2">
        <v>12</v>
      </c>
      <c r="C54" s="2">
        <v>60000</v>
      </c>
      <c r="D54" s="3" t="s">
        <v>6</v>
      </c>
      <c r="E54" s="3" t="s">
        <v>4</v>
      </c>
      <c r="F54" s="3" t="s">
        <v>58</v>
      </c>
      <c r="G54">
        <f>VLOOKUP(E54,Лист1!$A$1:$B$3,2,0)</f>
        <v>1</v>
      </c>
      <c r="H54">
        <f t="shared" si="0"/>
        <v>261.5</v>
      </c>
      <c r="I54">
        <f t="shared" si="1"/>
        <v>269</v>
      </c>
      <c r="M54" s="7"/>
      <c r="N54" s="7" t="s">
        <v>198</v>
      </c>
      <c r="O54" s="7" t="s">
        <v>199</v>
      </c>
      <c r="P54" s="7" t="s">
        <v>200</v>
      </c>
      <c r="Q54" s="7" t="s">
        <v>201</v>
      </c>
      <c r="R54" s="7" t="s">
        <v>202</v>
      </c>
    </row>
    <row r="55" spans="1:19" ht="13.2">
      <c r="A55" s="2">
        <v>47</v>
      </c>
      <c r="B55" s="2">
        <v>19</v>
      </c>
      <c r="C55" s="2">
        <v>200000</v>
      </c>
      <c r="D55" s="3" t="s">
        <v>3</v>
      </c>
      <c r="E55" s="3" t="s">
        <v>7</v>
      </c>
      <c r="F55" s="3" t="s">
        <v>59</v>
      </c>
      <c r="G55">
        <f>VLOOKUP(E55,Лист1!$A$1:$B$3,2,0)</f>
        <v>2</v>
      </c>
      <c r="H55">
        <f t="shared" si="0"/>
        <v>100.5</v>
      </c>
      <c r="I55">
        <f t="shared" si="1"/>
        <v>4.5</v>
      </c>
      <c r="M55" s="5" t="s">
        <v>194</v>
      </c>
      <c r="N55" s="5">
        <v>1</v>
      </c>
      <c r="O55" s="5">
        <v>749271204735.35999</v>
      </c>
      <c r="P55" s="5">
        <v>749271204735.35999</v>
      </c>
      <c r="Q55" s="5">
        <v>2387.9443755775897</v>
      </c>
      <c r="R55" s="5">
        <v>1.0213700949587445E-163</v>
      </c>
    </row>
    <row r="56" spans="1:19" ht="13.2">
      <c r="A56" s="2">
        <v>29</v>
      </c>
      <c r="B56" s="2">
        <v>3</v>
      </c>
      <c r="C56" s="2">
        <v>50000</v>
      </c>
      <c r="D56" s="3" t="s">
        <v>6</v>
      </c>
      <c r="E56" s="3" t="s">
        <v>4</v>
      </c>
      <c r="F56" s="3" t="s">
        <v>60</v>
      </c>
      <c r="G56">
        <f>VLOOKUP(E56,Лист1!$A$1:$B$3,2,0)</f>
        <v>1</v>
      </c>
      <c r="H56">
        <f t="shared" si="0"/>
        <v>261.5</v>
      </c>
      <c r="I56">
        <f t="shared" si="1"/>
        <v>298.5</v>
      </c>
      <c r="M56" s="5" t="s">
        <v>195</v>
      </c>
      <c r="N56" s="5">
        <v>371</v>
      </c>
      <c r="O56" s="5">
        <v>116409586337.02747</v>
      </c>
      <c r="P56" s="5">
        <v>313772469.91112524</v>
      </c>
      <c r="Q56" s="5"/>
      <c r="R56" s="5"/>
    </row>
    <row r="57" spans="1:19" ht="13.8" thickBot="1">
      <c r="A57" s="2">
        <v>36</v>
      </c>
      <c r="B57" s="2">
        <v>9</v>
      </c>
      <c r="C57" s="2">
        <v>95000</v>
      </c>
      <c r="D57" s="3" t="s">
        <v>3</v>
      </c>
      <c r="E57" s="3" t="s">
        <v>4</v>
      </c>
      <c r="F57" s="3" t="s">
        <v>15</v>
      </c>
      <c r="G57">
        <f>VLOOKUP(E57,Лист1!$A$1:$B$3,2,0)</f>
        <v>1</v>
      </c>
      <c r="H57">
        <f t="shared" si="0"/>
        <v>261.5</v>
      </c>
      <c r="I57">
        <f t="shared" si="1"/>
        <v>187.5</v>
      </c>
      <c r="M57" s="6" t="s">
        <v>196</v>
      </c>
      <c r="N57" s="6">
        <v>372</v>
      </c>
      <c r="O57" s="6">
        <v>865680791072.38745</v>
      </c>
      <c r="P57" s="6"/>
      <c r="Q57" s="6"/>
      <c r="R57" s="6"/>
    </row>
    <row r="58" spans="1:19" ht="13.8" thickBot="1">
      <c r="A58" s="2">
        <v>27</v>
      </c>
      <c r="B58" s="2">
        <v>2</v>
      </c>
      <c r="C58" s="2">
        <v>65000</v>
      </c>
      <c r="D58" s="3" t="s">
        <v>6</v>
      </c>
      <c r="E58" s="3" t="s">
        <v>7</v>
      </c>
      <c r="F58" s="3" t="s">
        <v>61</v>
      </c>
      <c r="G58">
        <f>VLOOKUP(E58,Лист1!$A$1:$B$3,2,0)</f>
        <v>2</v>
      </c>
      <c r="H58">
        <f t="shared" si="0"/>
        <v>100.5</v>
      </c>
      <c r="I58">
        <f t="shared" si="1"/>
        <v>256</v>
      </c>
    </row>
    <row r="59" spans="1:19" ht="13.2">
      <c r="A59" s="2">
        <v>43</v>
      </c>
      <c r="B59" s="2">
        <v>17</v>
      </c>
      <c r="C59" s="2">
        <v>140000</v>
      </c>
      <c r="D59" s="3" t="s">
        <v>3</v>
      </c>
      <c r="E59" s="3" t="s">
        <v>9</v>
      </c>
      <c r="F59" s="3" t="s">
        <v>25</v>
      </c>
      <c r="G59">
        <f>VLOOKUP(E59,Лист1!$A$1:$B$3,2,0)</f>
        <v>3</v>
      </c>
      <c r="H59">
        <f t="shared" si="0"/>
        <v>26</v>
      </c>
      <c r="I59">
        <f t="shared" si="1"/>
        <v>92.5</v>
      </c>
      <c r="M59" s="7"/>
      <c r="N59" s="7" t="s">
        <v>203</v>
      </c>
      <c r="O59" s="7" t="s">
        <v>191</v>
      </c>
      <c r="P59" s="7" t="s">
        <v>204</v>
      </c>
      <c r="Q59" s="7" t="s">
        <v>205</v>
      </c>
      <c r="R59" s="7" t="s">
        <v>206</v>
      </c>
      <c r="S59" s="7" t="s">
        <v>207</v>
      </c>
    </row>
    <row r="60" spans="1:19" ht="13.2">
      <c r="A60" s="2">
        <v>30</v>
      </c>
      <c r="B60" s="2">
        <v>4</v>
      </c>
      <c r="C60" s="2">
        <v>55000</v>
      </c>
      <c r="D60" s="3" t="s">
        <v>6</v>
      </c>
      <c r="E60" s="3" t="s">
        <v>4</v>
      </c>
      <c r="F60" s="3" t="s">
        <v>62</v>
      </c>
      <c r="G60">
        <f>VLOOKUP(E60,Лист1!$A$1:$B$3,2,0)</f>
        <v>1</v>
      </c>
      <c r="H60">
        <f t="shared" si="0"/>
        <v>261.5</v>
      </c>
      <c r="I60">
        <f t="shared" si="1"/>
        <v>282.5</v>
      </c>
      <c r="M60" s="5" t="s">
        <v>197</v>
      </c>
      <c r="N60" s="5">
        <v>31921.216917044279</v>
      </c>
      <c r="O60" s="5">
        <v>1677.8424239389592</v>
      </c>
      <c r="P60" s="5">
        <v>19.025157822690499</v>
      </c>
      <c r="Q60" s="5">
        <v>8.2380734620420518E-57</v>
      </c>
      <c r="R60" s="5">
        <v>28621.943139860239</v>
      </c>
      <c r="S60" s="5">
        <v>35220.49069422832</v>
      </c>
    </row>
    <row r="61" spans="1:19" ht="13.8" thickBot="1">
      <c r="A61" s="2">
        <v>35</v>
      </c>
      <c r="B61" s="2">
        <v>7</v>
      </c>
      <c r="C61" s="2">
        <v>105000</v>
      </c>
      <c r="D61" s="3" t="s">
        <v>3</v>
      </c>
      <c r="E61" s="3" t="s">
        <v>7</v>
      </c>
      <c r="F61" s="3" t="s">
        <v>14</v>
      </c>
      <c r="G61">
        <f>VLOOKUP(E61,Лист1!$A$1:$B$3,2,0)</f>
        <v>2</v>
      </c>
      <c r="H61">
        <f t="shared" si="0"/>
        <v>100.5</v>
      </c>
      <c r="I61">
        <f t="shared" si="1"/>
        <v>159.5</v>
      </c>
      <c r="M61" s="6" t="s">
        <v>208</v>
      </c>
      <c r="N61" s="6">
        <v>6844.5105144841591</v>
      </c>
      <c r="O61" s="6">
        <v>140.06521488602522</v>
      </c>
      <c r="P61" s="6">
        <v>48.866597749153627</v>
      </c>
      <c r="Q61" s="6">
        <v>1.0213700949590348E-163</v>
      </c>
      <c r="R61" s="6">
        <v>6569.0892448966197</v>
      </c>
      <c r="S61" s="6">
        <v>7119.9317840717031</v>
      </c>
    </row>
    <row r="62" spans="1:19" ht="13.2">
      <c r="A62" s="2">
        <v>51</v>
      </c>
      <c r="B62" s="2">
        <v>23</v>
      </c>
      <c r="C62" s="2">
        <v>170000</v>
      </c>
      <c r="D62" s="3" t="s">
        <v>6</v>
      </c>
      <c r="E62" s="3" t="s">
        <v>7</v>
      </c>
      <c r="F62" s="3" t="s">
        <v>63</v>
      </c>
      <c r="G62">
        <f>VLOOKUP(E62,Лист1!$A$1:$B$3,2,0)</f>
        <v>2</v>
      </c>
      <c r="H62">
        <f t="shared" si="0"/>
        <v>100.5</v>
      </c>
      <c r="I62">
        <f t="shared" si="1"/>
        <v>40.5</v>
      </c>
    </row>
    <row r="63" spans="1:19" ht="13.2">
      <c r="A63" s="2">
        <v>29</v>
      </c>
      <c r="B63" s="2">
        <v>3</v>
      </c>
      <c r="C63" s="2">
        <v>50000</v>
      </c>
      <c r="D63" s="3" t="s">
        <v>3</v>
      </c>
      <c r="E63" s="3" t="s">
        <v>4</v>
      </c>
      <c r="F63" s="3" t="s">
        <v>13</v>
      </c>
      <c r="G63">
        <f>VLOOKUP(E63,Лист1!$A$1:$B$3,2,0)</f>
        <v>1</v>
      </c>
      <c r="H63">
        <f t="shared" si="0"/>
        <v>261.5</v>
      </c>
      <c r="I63">
        <f t="shared" si="1"/>
        <v>298.5</v>
      </c>
    </row>
    <row r="64" spans="1:19" ht="13.2">
      <c r="A64" s="2">
        <v>40</v>
      </c>
      <c r="B64" s="2">
        <v>12</v>
      </c>
      <c r="C64" s="2">
        <v>80000</v>
      </c>
      <c r="D64" s="3" t="s">
        <v>6</v>
      </c>
      <c r="E64" s="3" t="s">
        <v>4</v>
      </c>
      <c r="F64" s="3" t="s">
        <v>19</v>
      </c>
      <c r="G64">
        <f>VLOOKUP(E64,Лист1!$A$1:$B$3,2,0)</f>
        <v>1</v>
      </c>
      <c r="H64">
        <f t="shared" si="0"/>
        <v>261.5</v>
      </c>
      <c r="I64">
        <f t="shared" si="1"/>
        <v>232.5</v>
      </c>
      <c r="N64">
        <v>2</v>
      </c>
      <c r="R64">
        <v>-2</v>
      </c>
      <c r="S64">
        <v>6</v>
      </c>
    </row>
    <row r="65" spans="1:9" ht="13.2">
      <c r="A65" s="2">
        <v>47</v>
      </c>
      <c r="B65" s="2">
        <v>21</v>
      </c>
      <c r="C65" s="2">
        <v>180000</v>
      </c>
      <c r="D65" s="3" t="s">
        <v>3</v>
      </c>
      <c r="E65" s="3" t="s">
        <v>9</v>
      </c>
      <c r="F65" s="3" t="s">
        <v>64</v>
      </c>
      <c r="G65">
        <f>VLOOKUP(E65,Лист1!$A$1:$B$3,2,0)</f>
        <v>3</v>
      </c>
      <c r="H65">
        <f t="shared" si="0"/>
        <v>26</v>
      </c>
      <c r="I65">
        <f t="shared" si="1"/>
        <v>20.5</v>
      </c>
    </row>
    <row r="66" spans="1:9" ht="13.2">
      <c r="A66" s="2">
        <v>26</v>
      </c>
      <c r="B66" s="2">
        <v>1</v>
      </c>
      <c r="C66" s="2">
        <v>35000</v>
      </c>
      <c r="D66" s="3" t="s">
        <v>3</v>
      </c>
      <c r="E66" s="3" t="s">
        <v>4</v>
      </c>
      <c r="F66" s="3" t="s">
        <v>65</v>
      </c>
      <c r="G66">
        <f>VLOOKUP(E66,Лист1!$A$1:$B$3,2,0)</f>
        <v>1</v>
      </c>
      <c r="H66">
        <f t="shared" si="0"/>
        <v>261.5</v>
      </c>
      <c r="I66">
        <f t="shared" si="1"/>
        <v>365</v>
      </c>
    </row>
    <row r="67" spans="1:9" ht="13.2">
      <c r="A67" s="2">
        <v>38</v>
      </c>
      <c r="B67" s="2">
        <v>10</v>
      </c>
      <c r="C67" s="2">
        <v>90000</v>
      </c>
      <c r="D67" s="3" t="s">
        <v>6</v>
      </c>
      <c r="E67" s="3" t="s">
        <v>7</v>
      </c>
      <c r="F67" s="3" t="s">
        <v>66</v>
      </c>
      <c r="G67">
        <f>VLOOKUP(E67,Лист1!$A$1:$B$3,2,0)</f>
        <v>2</v>
      </c>
      <c r="H67">
        <f t="shared" ref="H67:H130" si="2">_xlfn.RANK.AVG(G67,$G$2:$G$374)</f>
        <v>100.5</v>
      </c>
      <c r="I67">
        <f t="shared" ref="I67:I130" si="3">_xlfn.RANK.AVG(C67,$C$2:$C$374)</f>
        <v>207.5</v>
      </c>
    </row>
    <row r="68" spans="1:9" ht="13.2">
      <c r="A68" s="2">
        <v>46</v>
      </c>
      <c r="B68" s="2">
        <v>19</v>
      </c>
      <c r="C68" s="2">
        <v>120000</v>
      </c>
      <c r="D68" s="3" t="s">
        <v>3</v>
      </c>
      <c r="E68" s="3" t="s">
        <v>4</v>
      </c>
      <c r="F68" s="3" t="s">
        <v>67</v>
      </c>
      <c r="G68">
        <f>VLOOKUP(E68,Лист1!$A$1:$B$3,2,0)</f>
        <v>1</v>
      </c>
      <c r="H68">
        <f t="shared" si="2"/>
        <v>261.5</v>
      </c>
      <c r="I68">
        <f t="shared" si="3"/>
        <v>126.5</v>
      </c>
    </row>
    <row r="69" spans="1:9" ht="13.2">
      <c r="A69" s="2">
        <v>31</v>
      </c>
      <c r="B69" s="2">
        <v>5</v>
      </c>
      <c r="C69" s="2">
        <v>45000</v>
      </c>
      <c r="D69" s="3" t="s">
        <v>6</v>
      </c>
      <c r="E69" s="3" t="s">
        <v>4</v>
      </c>
      <c r="F69" s="3" t="s">
        <v>68</v>
      </c>
      <c r="G69">
        <f>VLOOKUP(E69,Лист1!$A$1:$B$3,2,0)</f>
        <v>1</v>
      </c>
      <c r="H69">
        <f t="shared" si="2"/>
        <v>261.5</v>
      </c>
      <c r="I69">
        <f t="shared" si="3"/>
        <v>318.5</v>
      </c>
    </row>
    <row r="70" spans="1:9" ht="13.2">
      <c r="A70" s="2">
        <v>34</v>
      </c>
      <c r="B70" s="2">
        <v>8</v>
      </c>
      <c r="C70" s="2">
        <v>90000</v>
      </c>
      <c r="D70" s="3" t="s">
        <v>3</v>
      </c>
      <c r="E70" s="3" t="s">
        <v>7</v>
      </c>
      <c r="F70" s="3" t="s">
        <v>69</v>
      </c>
      <c r="G70">
        <f>VLOOKUP(E70,Лист1!$A$1:$B$3,2,0)</f>
        <v>2</v>
      </c>
      <c r="H70">
        <f t="shared" si="2"/>
        <v>100.5</v>
      </c>
      <c r="I70">
        <f t="shared" si="3"/>
        <v>207.5</v>
      </c>
    </row>
    <row r="71" spans="1:9" ht="13.2">
      <c r="A71" s="2">
        <v>49</v>
      </c>
      <c r="B71" s="2">
        <v>18</v>
      </c>
      <c r="C71" s="2">
        <v>150000</v>
      </c>
      <c r="D71" s="3" t="s">
        <v>6</v>
      </c>
      <c r="E71" s="3" t="s">
        <v>7</v>
      </c>
      <c r="F71" s="3" t="s">
        <v>70</v>
      </c>
      <c r="G71">
        <f>VLOOKUP(E71,Лист1!$A$1:$B$3,2,0)</f>
        <v>2</v>
      </c>
      <c r="H71">
        <f t="shared" si="2"/>
        <v>100.5</v>
      </c>
      <c r="I71">
        <f t="shared" si="3"/>
        <v>75.5</v>
      </c>
    </row>
    <row r="72" spans="1:9" ht="13.2">
      <c r="A72" s="2">
        <v>33</v>
      </c>
      <c r="B72" s="2">
        <v>6</v>
      </c>
      <c r="C72" s="2">
        <v>65000</v>
      </c>
      <c r="D72" s="3" t="s">
        <v>3</v>
      </c>
      <c r="E72" s="3" t="s">
        <v>4</v>
      </c>
      <c r="F72" s="3" t="s">
        <v>71</v>
      </c>
      <c r="G72">
        <f>VLOOKUP(E72,Лист1!$A$1:$B$3,2,0)</f>
        <v>1</v>
      </c>
      <c r="H72">
        <f t="shared" si="2"/>
        <v>261.5</v>
      </c>
      <c r="I72">
        <f t="shared" si="3"/>
        <v>256</v>
      </c>
    </row>
    <row r="73" spans="1:9" ht="13.2">
      <c r="A73" s="2">
        <v>39</v>
      </c>
      <c r="B73" s="2">
        <v>11</v>
      </c>
      <c r="C73" s="2">
        <v>70000</v>
      </c>
      <c r="D73" s="3" t="s">
        <v>6</v>
      </c>
      <c r="E73" s="3" t="s">
        <v>4</v>
      </c>
      <c r="F73" s="3" t="s">
        <v>31</v>
      </c>
      <c r="G73">
        <f>VLOOKUP(E73,Лист1!$A$1:$B$3,2,0)</f>
        <v>1</v>
      </c>
      <c r="H73">
        <f t="shared" si="2"/>
        <v>261.5</v>
      </c>
      <c r="I73">
        <f t="shared" si="3"/>
        <v>247</v>
      </c>
    </row>
    <row r="74" spans="1:9" ht="13.2">
      <c r="A74" s="2">
        <v>45</v>
      </c>
      <c r="B74" s="2">
        <v>16</v>
      </c>
      <c r="C74" s="2">
        <v>190000</v>
      </c>
      <c r="D74" s="3" t="s">
        <v>3</v>
      </c>
      <c r="E74" s="3" t="s">
        <v>9</v>
      </c>
      <c r="F74" s="3" t="s">
        <v>72</v>
      </c>
      <c r="G74">
        <f>VLOOKUP(E74,Лист1!$A$1:$B$3,2,0)</f>
        <v>3</v>
      </c>
      <c r="H74">
        <f t="shared" si="2"/>
        <v>26</v>
      </c>
      <c r="I74">
        <f t="shared" si="3"/>
        <v>7.5</v>
      </c>
    </row>
    <row r="75" spans="1:9" ht="13.2">
      <c r="A75" s="2">
        <v>28</v>
      </c>
      <c r="B75" s="2">
        <v>2</v>
      </c>
      <c r="C75" s="2">
        <v>40000</v>
      </c>
      <c r="D75" s="3" t="s">
        <v>3</v>
      </c>
      <c r="E75" s="3" t="s">
        <v>4</v>
      </c>
      <c r="F75" s="3" t="s">
        <v>73</v>
      </c>
      <c r="G75">
        <f>VLOOKUP(E75,Лист1!$A$1:$B$3,2,0)</f>
        <v>1</v>
      </c>
      <c r="H75">
        <f t="shared" si="2"/>
        <v>261.5</v>
      </c>
      <c r="I75">
        <f t="shared" si="3"/>
        <v>343</v>
      </c>
    </row>
    <row r="76" spans="1:9" ht="13.2">
      <c r="A76" s="2">
        <v>42</v>
      </c>
      <c r="B76" s="2">
        <v>14</v>
      </c>
      <c r="C76" s="2">
        <v>120000</v>
      </c>
      <c r="D76" s="3" t="s">
        <v>6</v>
      </c>
      <c r="E76" s="3" t="s">
        <v>7</v>
      </c>
      <c r="F76" s="3" t="s">
        <v>74</v>
      </c>
      <c r="G76">
        <f>VLOOKUP(E76,Лист1!$A$1:$B$3,2,0)</f>
        <v>2</v>
      </c>
      <c r="H76">
        <f t="shared" si="2"/>
        <v>100.5</v>
      </c>
      <c r="I76">
        <f t="shared" si="3"/>
        <v>126.5</v>
      </c>
    </row>
    <row r="77" spans="1:9" ht="13.2">
      <c r="A77" s="2">
        <v>37</v>
      </c>
      <c r="B77" s="2">
        <v>10</v>
      </c>
      <c r="C77" s="2">
        <v>95000</v>
      </c>
      <c r="D77" s="3" t="s">
        <v>3</v>
      </c>
      <c r="E77" s="3" t="s">
        <v>4</v>
      </c>
      <c r="F77" s="3" t="s">
        <v>21</v>
      </c>
      <c r="G77">
        <f>VLOOKUP(E77,Лист1!$A$1:$B$3,2,0)</f>
        <v>1</v>
      </c>
      <c r="H77">
        <f t="shared" si="2"/>
        <v>261.5</v>
      </c>
      <c r="I77">
        <f t="shared" si="3"/>
        <v>187.5</v>
      </c>
    </row>
    <row r="78" spans="1:9" ht="13.2">
      <c r="A78" s="2">
        <v>50</v>
      </c>
      <c r="B78" s="2">
        <v>22</v>
      </c>
      <c r="C78" s="2">
        <v>160000</v>
      </c>
      <c r="D78" s="3" t="s">
        <v>6</v>
      </c>
      <c r="E78" s="3" t="s">
        <v>4</v>
      </c>
      <c r="F78" s="3" t="s">
        <v>23</v>
      </c>
      <c r="G78">
        <f>VLOOKUP(E78,Лист1!$A$1:$B$3,2,0)</f>
        <v>1</v>
      </c>
      <c r="H78">
        <f t="shared" si="2"/>
        <v>261.5</v>
      </c>
      <c r="I78">
        <f t="shared" si="3"/>
        <v>57</v>
      </c>
    </row>
    <row r="79" spans="1:9" ht="13.2">
      <c r="A79" s="2">
        <v>32</v>
      </c>
      <c r="B79" s="2">
        <v>6</v>
      </c>
      <c r="C79" s="2">
        <v>100000</v>
      </c>
      <c r="D79" s="3" t="s">
        <v>3</v>
      </c>
      <c r="E79" s="3" t="s">
        <v>7</v>
      </c>
      <c r="F79" s="3" t="s">
        <v>75</v>
      </c>
      <c r="G79">
        <f>VLOOKUP(E79,Лист1!$A$1:$B$3,2,0)</f>
        <v>2</v>
      </c>
      <c r="H79">
        <f t="shared" si="2"/>
        <v>100.5</v>
      </c>
      <c r="I79">
        <f t="shared" si="3"/>
        <v>169.5</v>
      </c>
    </row>
    <row r="80" spans="1:9" ht="13.2">
      <c r="A80" s="2">
        <v>48</v>
      </c>
      <c r="B80" s="2">
        <v>20</v>
      </c>
      <c r="C80" s="2">
        <v>180000</v>
      </c>
      <c r="D80" s="3" t="s">
        <v>6</v>
      </c>
      <c r="E80" s="3" t="s">
        <v>7</v>
      </c>
      <c r="F80" s="3" t="s">
        <v>76</v>
      </c>
      <c r="G80">
        <f>VLOOKUP(E80,Лист1!$A$1:$B$3,2,0)</f>
        <v>2</v>
      </c>
      <c r="H80">
        <f t="shared" si="2"/>
        <v>100.5</v>
      </c>
      <c r="I80">
        <f t="shared" si="3"/>
        <v>20.5</v>
      </c>
    </row>
    <row r="81" spans="1:9" ht="13.2">
      <c r="A81" s="2">
        <v>30</v>
      </c>
      <c r="B81" s="2">
        <v>3</v>
      </c>
      <c r="C81" s="2">
        <v>55000</v>
      </c>
      <c r="D81" s="3" t="s">
        <v>6</v>
      </c>
      <c r="E81" s="3" t="s">
        <v>4</v>
      </c>
      <c r="F81" s="3" t="s">
        <v>77</v>
      </c>
      <c r="G81">
        <f>VLOOKUP(E81,Лист1!$A$1:$B$3,2,0)</f>
        <v>1</v>
      </c>
      <c r="H81">
        <f t="shared" si="2"/>
        <v>261.5</v>
      </c>
      <c r="I81">
        <f t="shared" si="3"/>
        <v>282.5</v>
      </c>
    </row>
    <row r="82" spans="1:9" ht="13.2">
      <c r="A82" s="2">
        <v>36</v>
      </c>
      <c r="B82" s="2">
        <v>8</v>
      </c>
      <c r="C82" s="2">
        <v>70000</v>
      </c>
      <c r="D82" s="3" t="s">
        <v>3</v>
      </c>
      <c r="E82" s="3" t="s">
        <v>4</v>
      </c>
      <c r="F82" s="3" t="s">
        <v>78</v>
      </c>
      <c r="G82">
        <f>VLOOKUP(E82,Лист1!$A$1:$B$3,2,0)</f>
        <v>1</v>
      </c>
      <c r="H82">
        <f t="shared" si="2"/>
        <v>261.5</v>
      </c>
      <c r="I82">
        <f t="shared" si="3"/>
        <v>247</v>
      </c>
    </row>
    <row r="83" spans="1:9" ht="13.2">
      <c r="A83" s="2">
        <v>41</v>
      </c>
      <c r="B83" s="2">
        <v>13</v>
      </c>
      <c r="C83" s="2">
        <v>80000</v>
      </c>
      <c r="D83" s="3" t="s">
        <v>6</v>
      </c>
      <c r="E83" s="3" t="s">
        <v>7</v>
      </c>
      <c r="F83" s="3" t="s">
        <v>8</v>
      </c>
      <c r="G83">
        <f>VLOOKUP(E83,Лист1!$A$1:$B$3,2,0)</f>
        <v>2</v>
      </c>
      <c r="H83">
        <f t="shared" si="2"/>
        <v>100.5</v>
      </c>
      <c r="I83">
        <f t="shared" si="3"/>
        <v>232.5</v>
      </c>
    </row>
    <row r="84" spans="1:9" ht="13.2">
      <c r="A84" s="2">
        <v>25</v>
      </c>
      <c r="B84" s="2">
        <v>0</v>
      </c>
      <c r="C84" s="2">
        <v>30000</v>
      </c>
      <c r="D84" s="3" t="s">
        <v>3</v>
      </c>
      <c r="E84" s="3" t="s">
        <v>4</v>
      </c>
      <c r="F84" s="3" t="s">
        <v>79</v>
      </c>
      <c r="G84">
        <f>VLOOKUP(E84,Лист1!$A$1:$B$3,2,0)</f>
        <v>1</v>
      </c>
      <c r="H84">
        <f t="shared" si="2"/>
        <v>261.5</v>
      </c>
      <c r="I84">
        <f t="shared" si="3"/>
        <v>372</v>
      </c>
    </row>
    <row r="85" spans="1:9" ht="13.2">
      <c r="A85" s="2">
        <v>52</v>
      </c>
      <c r="B85" s="2">
        <v>24</v>
      </c>
      <c r="C85" s="2">
        <v>250000</v>
      </c>
      <c r="D85" s="3" t="s">
        <v>3</v>
      </c>
      <c r="E85" s="3" t="s">
        <v>9</v>
      </c>
      <c r="F85" s="3" t="s">
        <v>80</v>
      </c>
      <c r="G85">
        <f>VLOOKUP(E85,Лист1!$A$1:$B$3,2,0)</f>
        <v>3</v>
      </c>
      <c r="H85">
        <f t="shared" si="2"/>
        <v>26</v>
      </c>
      <c r="I85">
        <f t="shared" si="3"/>
        <v>1.5</v>
      </c>
    </row>
    <row r="86" spans="1:9" ht="13.2">
      <c r="A86" s="2">
        <v>29</v>
      </c>
      <c r="B86" s="2">
        <v>2</v>
      </c>
      <c r="C86" s="2">
        <v>40000</v>
      </c>
      <c r="D86" s="3" t="s">
        <v>6</v>
      </c>
      <c r="E86" s="3" t="s">
        <v>4</v>
      </c>
      <c r="F86" s="3" t="s">
        <v>81</v>
      </c>
      <c r="G86">
        <f>VLOOKUP(E86,Лист1!$A$1:$B$3,2,0)</f>
        <v>1</v>
      </c>
      <c r="H86">
        <f t="shared" si="2"/>
        <v>261.5</v>
      </c>
      <c r="I86">
        <f t="shared" si="3"/>
        <v>343</v>
      </c>
    </row>
    <row r="87" spans="1:9" ht="13.2">
      <c r="A87" s="2">
        <v>34</v>
      </c>
      <c r="B87" s="2">
        <v>10</v>
      </c>
      <c r="C87" s="2">
        <v>95000</v>
      </c>
      <c r="D87" s="3" t="s">
        <v>6</v>
      </c>
      <c r="E87" s="3" t="s">
        <v>7</v>
      </c>
      <c r="F87" s="3" t="s">
        <v>82</v>
      </c>
      <c r="G87">
        <f>VLOOKUP(E87,Лист1!$A$1:$B$3,2,0)</f>
        <v>2</v>
      </c>
      <c r="H87">
        <f t="shared" si="2"/>
        <v>100.5</v>
      </c>
      <c r="I87">
        <f t="shared" si="3"/>
        <v>187.5</v>
      </c>
    </row>
    <row r="88" spans="1:9" ht="13.2">
      <c r="A88" s="2">
        <v>27</v>
      </c>
      <c r="B88" s="2">
        <v>2</v>
      </c>
      <c r="C88" s="2">
        <v>45000</v>
      </c>
      <c r="D88" s="3" t="s">
        <v>3</v>
      </c>
      <c r="E88" s="3" t="s">
        <v>4</v>
      </c>
      <c r="F88" s="3" t="s">
        <v>83</v>
      </c>
      <c r="G88">
        <f>VLOOKUP(E88,Лист1!$A$1:$B$3,2,0)</f>
        <v>1</v>
      </c>
      <c r="H88">
        <f t="shared" si="2"/>
        <v>261.5</v>
      </c>
      <c r="I88">
        <f t="shared" si="3"/>
        <v>318.5</v>
      </c>
    </row>
    <row r="89" spans="1:9" ht="13.2">
      <c r="A89" s="2">
        <v>40</v>
      </c>
      <c r="B89" s="2">
        <v>15</v>
      </c>
      <c r="C89" s="2">
        <v>80000</v>
      </c>
      <c r="D89" s="3" t="s">
        <v>6</v>
      </c>
      <c r="E89" s="3" t="s">
        <v>4</v>
      </c>
      <c r="F89" s="3" t="s">
        <v>43</v>
      </c>
      <c r="G89">
        <f>VLOOKUP(E89,Лист1!$A$1:$B$3,2,0)</f>
        <v>1</v>
      </c>
      <c r="H89">
        <f t="shared" si="2"/>
        <v>261.5</v>
      </c>
      <c r="I89">
        <f t="shared" si="3"/>
        <v>232.5</v>
      </c>
    </row>
    <row r="90" spans="1:9" ht="13.2">
      <c r="A90" s="2">
        <v>46</v>
      </c>
      <c r="B90" s="2">
        <v>21</v>
      </c>
      <c r="C90" s="2">
        <v>135000</v>
      </c>
      <c r="D90" s="3" t="s">
        <v>3</v>
      </c>
      <c r="E90" s="3" t="s">
        <v>7</v>
      </c>
      <c r="F90" s="3" t="s">
        <v>84</v>
      </c>
      <c r="G90">
        <f>VLOOKUP(E90,Лист1!$A$1:$B$3,2,0)</f>
        <v>2</v>
      </c>
      <c r="H90">
        <f t="shared" si="2"/>
        <v>100.5</v>
      </c>
      <c r="I90">
        <f t="shared" si="3"/>
        <v>100.5</v>
      </c>
    </row>
    <row r="91" spans="1:9" ht="13.2">
      <c r="A91" s="2">
        <v>31</v>
      </c>
      <c r="B91" s="2">
        <v>6</v>
      </c>
      <c r="C91" s="2">
        <v>55000</v>
      </c>
      <c r="D91" s="3" t="s">
        <v>6</v>
      </c>
      <c r="E91" s="3" t="s">
        <v>4</v>
      </c>
      <c r="F91" s="3" t="s">
        <v>16</v>
      </c>
      <c r="G91">
        <f>VLOOKUP(E91,Лист1!$A$1:$B$3,2,0)</f>
        <v>1</v>
      </c>
      <c r="H91">
        <f t="shared" si="2"/>
        <v>261.5</v>
      </c>
      <c r="I91">
        <f t="shared" si="3"/>
        <v>282.5</v>
      </c>
    </row>
    <row r="92" spans="1:9" ht="13.2">
      <c r="A92" s="2">
        <v>36</v>
      </c>
      <c r="B92" s="2">
        <v>11</v>
      </c>
      <c r="C92" s="2">
        <v>120000</v>
      </c>
      <c r="D92" s="3" t="s">
        <v>3</v>
      </c>
      <c r="E92" s="3" t="s">
        <v>9</v>
      </c>
      <c r="F92" s="3" t="s">
        <v>85</v>
      </c>
      <c r="G92">
        <f>VLOOKUP(E92,Лист1!$A$1:$B$3,2,0)</f>
        <v>3</v>
      </c>
      <c r="H92">
        <f t="shared" si="2"/>
        <v>26</v>
      </c>
      <c r="I92">
        <f t="shared" si="3"/>
        <v>126.5</v>
      </c>
    </row>
    <row r="93" spans="1:9" ht="13.2">
      <c r="A93" s="2">
        <v>29</v>
      </c>
      <c r="B93" s="2">
        <v>3</v>
      </c>
      <c r="C93" s="2">
        <v>40000</v>
      </c>
      <c r="D93" s="3" t="s">
        <v>6</v>
      </c>
      <c r="E93" s="3" t="s">
        <v>4</v>
      </c>
      <c r="F93" s="3" t="s">
        <v>11</v>
      </c>
      <c r="G93">
        <f>VLOOKUP(E93,Лист1!$A$1:$B$3,2,0)</f>
        <v>1</v>
      </c>
      <c r="H93">
        <f t="shared" si="2"/>
        <v>261.5</v>
      </c>
      <c r="I93">
        <f t="shared" si="3"/>
        <v>343</v>
      </c>
    </row>
    <row r="94" spans="1:9" ht="13.2">
      <c r="A94" s="2">
        <v>43</v>
      </c>
      <c r="B94" s="2">
        <v>18</v>
      </c>
      <c r="C94" s="2">
        <v>105000</v>
      </c>
      <c r="D94" s="3" t="s">
        <v>3</v>
      </c>
      <c r="E94" s="3" t="s">
        <v>4</v>
      </c>
      <c r="F94" s="3" t="s">
        <v>86</v>
      </c>
      <c r="G94">
        <f>VLOOKUP(E94,Лист1!$A$1:$B$3,2,0)</f>
        <v>1</v>
      </c>
      <c r="H94">
        <f t="shared" si="2"/>
        <v>261.5</v>
      </c>
      <c r="I94">
        <f t="shared" si="3"/>
        <v>159.5</v>
      </c>
    </row>
    <row r="95" spans="1:9" ht="13.2">
      <c r="A95" s="2">
        <v>52</v>
      </c>
      <c r="B95" s="2">
        <v>25</v>
      </c>
      <c r="C95" s="2">
        <v>170000</v>
      </c>
      <c r="D95" s="3" t="s">
        <v>6</v>
      </c>
      <c r="E95" s="3" t="s">
        <v>7</v>
      </c>
      <c r="F95" s="3" t="s">
        <v>87</v>
      </c>
      <c r="G95">
        <f>VLOOKUP(E95,Лист1!$A$1:$B$3,2,0)</f>
        <v>2</v>
      </c>
      <c r="H95">
        <f t="shared" si="2"/>
        <v>100.5</v>
      </c>
      <c r="I95">
        <f t="shared" si="3"/>
        <v>40.5</v>
      </c>
    </row>
    <row r="96" spans="1:9" ht="13.2">
      <c r="A96" s="2">
        <v>33</v>
      </c>
      <c r="B96" s="2">
        <v>7</v>
      </c>
      <c r="C96" s="2">
        <v>75000</v>
      </c>
      <c r="D96" s="3" t="s">
        <v>3</v>
      </c>
      <c r="E96" s="3" t="s">
        <v>4</v>
      </c>
      <c r="F96" s="3" t="s">
        <v>28</v>
      </c>
      <c r="G96">
        <f>VLOOKUP(E96,Лист1!$A$1:$B$3,2,0)</f>
        <v>1</v>
      </c>
      <c r="H96">
        <f t="shared" si="2"/>
        <v>261.5</v>
      </c>
      <c r="I96">
        <f t="shared" si="3"/>
        <v>240.5</v>
      </c>
    </row>
    <row r="97" spans="1:9" ht="13.2">
      <c r="A97" s="2">
        <v>39</v>
      </c>
      <c r="B97" s="2">
        <v>12</v>
      </c>
      <c r="C97" s="2">
        <v>65000</v>
      </c>
      <c r="D97" s="3" t="s">
        <v>6</v>
      </c>
      <c r="E97" s="3" t="s">
        <v>4</v>
      </c>
      <c r="F97" s="3" t="s">
        <v>88</v>
      </c>
      <c r="G97">
        <f>VLOOKUP(E97,Лист1!$A$1:$B$3,2,0)</f>
        <v>1</v>
      </c>
      <c r="H97">
        <f t="shared" si="2"/>
        <v>261.5</v>
      </c>
      <c r="I97">
        <f t="shared" si="3"/>
        <v>256</v>
      </c>
    </row>
    <row r="98" spans="1:9" ht="13.2">
      <c r="A98" s="2">
        <v>47</v>
      </c>
      <c r="B98" s="2">
        <v>22</v>
      </c>
      <c r="C98" s="2">
        <v>160000</v>
      </c>
      <c r="D98" s="3" t="s">
        <v>3</v>
      </c>
      <c r="E98" s="3" t="s">
        <v>9</v>
      </c>
      <c r="F98" s="3" t="s">
        <v>89</v>
      </c>
      <c r="G98">
        <f>VLOOKUP(E98,Лист1!$A$1:$B$3,2,0)</f>
        <v>3</v>
      </c>
      <c r="H98">
        <f t="shared" si="2"/>
        <v>26</v>
      </c>
      <c r="I98">
        <f t="shared" si="3"/>
        <v>57</v>
      </c>
    </row>
    <row r="99" spans="1:9" ht="13.2">
      <c r="A99" s="2">
        <v>26</v>
      </c>
      <c r="B99" s="2">
        <v>1</v>
      </c>
      <c r="C99" s="2">
        <v>35000</v>
      </c>
      <c r="D99" s="3" t="s">
        <v>3</v>
      </c>
      <c r="E99" s="3" t="s">
        <v>4</v>
      </c>
      <c r="F99" s="3" t="s">
        <v>90</v>
      </c>
      <c r="G99">
        <f>VLOOKUP(E99,Лист1!$A$1:$B$3,2,0)</f>
        <v>1</v>
      </c>
      <c r="H99">
        <f t="shared" si="2"/>
        <v>261.5</v>
      </c>
      <c r="I99">
        <f t="shared" si="3"/>
        <v>365</v>
      </c>
    </row>
    <row r="100" spans="1:9" ht="13.2">
      <c r="A100" s="2">
        <v>38</v>
      </c>
      <c r="B100" s="2">
        <v>10</v>
      </c>
      <c r="C100" s="2">
        <v>90000</v>
      </c>
      <c r="D100" s="3" t="s">
        <v>6</v>
      </c>
      <c r="E100" s="3" t="s">
        <v>7</v>
      </c>
      <c r="F100" s="3" t="s">
        <v>91</v>
      </c>
      <c r="G100">
        <f>VLOOKUP(E100,Лист1!$A$1:$B$3,2,0)</f>
        <v>2</v>
      </c>
      <c r="H100">
        <f t="shared" si="2"/>
        <v>100.5</v>
      </c>
      <c r="I100">
        <f t="shared" si="3"/>
        <v>207.5</v>
      </c>
    </row>
    <row r="101" spans="1:9" ht="13.2">
      <c r="A101" s="2">
        <v>45</v>
      </c>
      <c r="B101" s="2">
        <v>20</v>
      </c>
      <c r="C101" s="2">
        <v>110000</v>
      </c>
      <c r="D101" s="3" t="s">
        <v>3</v>
      </c>
      <c r="E101" s="3" t="s">
        <v>4</v>
      </c>
      <c r="F101" s="3" t="s">
        <v>92</v>
      </c>
      <c r="G101">
        <f>VLOOKUP(E101,Лист1!$A$1:$B$3,2,0)</f>
        <v>1</v>
      </c>
      <c r="H101">
        <f t="shared" si="2"/>
        <v>261.5</v>
      </c>
      <c r="I101">
        <f t="shared" si="3"/>
        <v>148</v>
      </c>
    </row>
    <row r="102" spans="1:9" ht="13.2">
      <c r="A102" s="2">
        <v>31</v>
      </c>
      <c r="B102" s="2">
        <v>5</v>
      </c>
      <c r="C102" s="2">
        <v>45000</v>
      </c>
      <c r="D102" s="3" t="s">
        <v>6</v>
      </c>
      <c r="E102" s="3" t="s">
        <v>4</v>
      </c>
      <c r="F102" s="3" t="s">
        <v>58</v>
      </c>
      <c r="G102">
        <f>VLOOKUP(E102,Лист1!$A$1:$B$3,2,0)</f>
        <v>1</v>
      </c>
      <c r="H102">
        <f t="shared" si="2"/>
        <v>261.5</v>
      </c>
      <c r="I102">
        <f t="shared" si="3"/>
        <v>318.5</v>
      </c>
    </row>
    <row r="103" spans="1:9" ht="13.2">
      <c r="A103" s="2">
        <v>35</v>
      </c>
      <c r="B103" s="2">
        <v>8</v>
      </c>
      <c r="C103" s="2">
        <v>95000</v>
      </c>
      <c r="D103" s="3" t="s">
        <v>3</v>
      </c>
      <c r="E103" s="3" t="s">
        <v>7</v>
      </c>
      <c r="F103" s="3" t="s">
        <v>93</v>
      </c>
      <c r="G103">
        <f>VLOOKUP(E103,Лист1!$A$1:$B$3,2,0)</f>
        <v>2</v>
      </c>
      <c r="H103">
        <f t="shared" si="2"/>
        <v>100.5</v>
      </c>
      <c r="I103">
        <f t="shared" si="3"/>
        <v>187.5</v>
      </c>
    </row>
    <row r="104" spans="1:9" ht="13.2">
      <c r="A104" s="2">
        <v>49</v>
      </c>
      <c r="B104" s="2">
        <v>19</v>
      </c>
      <c r="C104" s="2">
        <v>150000</v>
      </c>
      <c r="D104" s="3" t="s">
        <v>6</v>
      </c>
      <c r="E104" s="3" t="s">
        <v>7</v>
      </c>
      <c r="F104" s="3" t="s">
        <v>94</v>
      </c>
      <c r="G104">
        <f>VLOOKUP(E104,Лист1!$A$1:$B$3,2,0)</f>
        <v>2</v>
      </c>
      <c r="H104">
        <f t="shared" si="2"/>
        <v>100.5</v>
      </c>
      <c r="I104">
        <f t="shared" si="3"/>
        <v>75.5</v>
      </c>
    </row>
    <row r="105" spans="1:9" ht="13.2">
      <c r="A105" s="2">
        <v>33</v>
      </c>
      <c r="B105" s="2">
        <v>5</v>
      </c>
      <c r="C105" s="2">
        <v>50000</v>
      </c>
      <c r="D105" s="3" t="s">
        <v>3</v>
      </c>
      <c r="E105" s="3" t="s">
        <v>4</v>
      </c>
      <c r="F105" s="3" t="s">
        <v>95</v>
      </c>
      <c r="G105">
        <f>VLOOKUP(E105,Лист1!$A$1:$B$3,2,0)</f>
        <v>1</v>
      </c>
      <c r="H105">
        <f t="shared" si="2"/>
        <v>261.5</v>
      </c>
      <c r="I105">
        <f t="shared" si="3"/>
        <v>298.5</v>
      </c>
    </row>
    <row r="106" spans="1:9" ht="13.2">
      <c r="A106" s="2">
        <v>39</v>
      </c>
      <c r="B106" s="2">
        <v>13</v>
      </c>
      <c r="C106" s="2">
        <v>80000</v>
      </c>
      <c r="D106" s="3" t="s">
        <v>6</v>
      </c>
      <c r="E106" s="3" t="s">
        <v>7</v>
      </c>
      <c r="F106" s="3" t="s">
        <v>96</v>
      </c>
      <c r="G106">
        <f>VLOOKUP(E106,Лист1!$A$1:$B$3,2,0)</f>
        <v>2</v>
      </c>
      <c r="H106">
        <f t="shared" si="2"/>
        <v>100.5</v>
      </c>
      <c r="I106">
        <f t="shared" si="3"/>
        <v>232.5</v>
      </c>
    </row>
    <row r="107" spans="1:9" ht="13.2">
      <c r="A107" s="2">
        <v>44</v>
      </c>
      <c r="B107" s="2">
        <v>16</v>
      </c>
      <c r="C107" s="2">
        <v>220000</v>
      </c>
      <c r="D107" s="3" t="s">
        <v>3</v>
      </c>
      <c r="E107" s="3" t="s">
        <v>9</v>
      </c>
      <c r="F107" s="3" t="s">
        <v>97</v>
      </c>
      <c r="G107">
        <f>VLOOKUP(E107,Лист1!$A$1:$B$3,2,0)</f>
        <v>3</v>
      </c>
      <c r="H107">
        <f t="shared" si="2"/>
        <v>26</v>
      </c>
      <c r="I107">
        <f t="shared" si="3"/>
        <v>3</v>
      </c>
    </row>
    <row r="108" spans="1:9" ht="13.2">
      <c r="A108" s="2">
        <v>30</v>
      </c>
      <c r="B108" s="2">
        <v>3</v>
      </c>
      <c r="C108" s="2">
        <v>50000</v>
      </c>
      <c r="D108" s="3" t="s">
        <v>6</v>
      </c>
      <c r="E108" s="3" t="s">
        <v>4</v>
      </c>
      <c r="F108" s="3" t="s">
        <v>98</v>
      </c>
      <c r="G108">
        <f>VLOOKUP(E108,Лист1!$A$1:$B$3,2,0)</f>
        <v>1</v>
      </c>
      <c r="H108">
        <f t="shared" si="2"/>
        <v>261.5</v>
      </c>
      <c r="I108">
        <f t="shared" si="3"/>
        <v>298.5</v>
      </c>
    </row>
    <row r="109" spans="1:9" ht="13.2">
      <c r="A109" s="2">
        <v>36</v>
      </c>
      <c r="B109" s="2">
        <v>7</v>
      </c>
      <c r="C109" s="2">
        <v>60000</v>
      </c>
      <c r="D109" s="3" t="s">
        <v>3</v>
      </c>
      <c r="E109" s="3" t="s">
        <v>4</v>
      </c>
      <c r="F109" s="3" t="s">
        <v>99</v>
      </c>
      <c r="G109">
        <f>VLOOKUP(E109,Лист1!$A$1:$B$3,2,0)</f>
        <v>1</v>
      </c>
      <c r="H109">
        <f t="shared" si="2"/>
        <v>261.5</v>
      </c>
      <c r="I109">
        <f t="shared" si="3"/>
        <v>269</v>
      </c>
    </row>
    <row r="110" spans="1:9" ht="13.2">
      <c r="A110" s="2">
        <v>41</v>
      </c>
      <c r="B110" s="2">
        <v>14</v>
      </c>
      <c r="C110" s="2">
        <v>100000</v>
      </c>
      <c r="D110" s="3" t="s">
        <v>6</v>
      </c>
      <c r="E110" s="3" t="s">
        <v>7</v>
      </c>
      <c r="F110" s="3" t="s">
        <v>100</v>
      </c>
      <c r="G110">
        <f>VLOOKUP(E110,Лист1!$A$1:$B$3,2,0)</f>
        <v>2</v>
      </c>
      <c r="H110">
        <f t="shared" si="2"/>
        <v>100.5</v>
      </c>
      <c r="I110">
        <f t="shared" si="3"/>
        <v>169.5</v>
      </c>
    </row>
    <row r="111" spans="1:9" ht="13.2">
      <c r="A111" s="2">
        <v>28</v>
      </c>
      <c r="B111" s="2">
        <v>2</v>
      </c>
      <c r="C111" s="2">
        <v>40000</v>
      </c>
      <c r="D111" s="3" t="s">
        <v>3</v>
      </c>
      <c r="E111" s="3" t="s">
        <v>4</v>
      </c>
      <c r="F111" s="3" t="s">
        <v>101</v>
      </c>
      <c r="G111">
        <f>VLOOKUP(E111,Лист1!$A$1:$B$3,2,0)</f>
        <v>1</v>
      </c>
      <c r="H111">
        <f t="shared" si="2"/>
        <v>261.5</v>
      </c>
      <c r="I111">
        <f t="shared" si="3"/>
        <v>343</v>
      </c>
    </row>
    <row r="112" spans="1:9" ht="13.2">
      <c r="A112" s="2">
        <v>42</v>
      </c>
      <c r="B112" s="2">
        <v>15</v>
      </c>
      <c r="C112" s="2">
        <v>110000</v>
      </c>
      <c r="D112" s="3" t="s">
        <v>6</v>
      </c>
      <c r="E112" s="3" t="s">
        <v>7</v>
      </c>
      <c r="F112" s="3" t="s">
        <v>102</v>
      </c>
      <c r="G112">
        <f>VLOOKUP(E112,Лист1!$A$1:$B$3,2,0)</f>
        <v>2</v>
      </c>
      <c r="H112">
        <f t="shared" si="2"/>
        <v>100.5</v>
      </c>
      <c r="I112">
        <f t="shared" si="3"/>
        <v>148</v>
      </c>
    </row>
    <row r="113" spans="1:9" ht="13.2">
      <c r="A113" s="2">
        <v>37</v>
      </c>
      <c r="B113" s="2">
        <v>9</v>
      </c>
      <c r="C113" s="2">
        <v>95000</v>
      </c>
      <c r="D113" s="3" t="s">
        <v>3</v>
      </c>
      <c r="E113" s="3" t="s">
        <v>4</v>
      </c>
      <c r="F113" s="3" t="s">
        <v>103</v>
      </c>
      <c r="G113">
        <f>VLOOKUP(E113,Лист1!$A$1:$B$3,2,0)</f>
        <v>1</v>
      </c>
      <c r="H113">
        <f t="shared" si="2"/>
        <v>261.5</v>
      </c>
      <c r="I113">
        <f t="shared" si="3"/>
        <v>187.5</v>
      </c>
    </row>
    <row r="114" spans="1:9" ht="13.2">
      <c r="A114" s="2">
        <v>50</v>
      </c>
      <c r="B114" s="2">
        <v>22</v>
      </c>
      <c r="C114" s="2">
        <v>130000</v>
      </c>
      <c r="D114" s="3" t="s">
        <v>6</v>
      </c>
      <c r="E114" s="3" t="s">
        <v>4</v>
      </c>
      <c r="F114" s="3" t="s">
        <v>104</v>
      </c>
      <c r="G114">
        <f>VLOOKUP(E114,Лист1!$A$1:$B$3,2,0)</f>
        <v>1</v>
      </c>
      <c r="H114">
        <f t="shared" si="2"/>
        <v>261.5</v>
      </c>
      <c r="I114">
        <f t="shared" si="3"/>
        <v>108.5</v>
      </c>
    </row>
    <row r="115" spans="1:9" ht="13.2">
      <c r="A115" s="2">
        <v>32</v>
      </c>
      <c r="B115" s="2">
        <v>6</v>
      </c>
      <c r="C115" s="2">
        <v>90000</v>
      </c>
      <c r="D115" s="3" t="s">
        <v>3</v>
      </c>
      <c r="E115" s="3" t="s">
        <v>7</v>
      </c>
      <c r="F115" s="3" t="s">
        <v>105</v>
      </c>
      <c r="G115">
        <f>VLOOKUP(E115,Лист1!$A$1:$B$3,2,0)</f>
        <v>2</v>
      </c>
      <c r="H115">
        <f t="shared" si="2"/>
        <v>100.5</v>
      </c>
      <c r="I115">
        <f t="shared" si="3"/>
        <v>207.5</v>
      </c>
    </row>
    <row r="116" spans="1:9" ht="13.2">
      <c r="A116" s="2">
        <v>23</v>
      </c>
      <c r="B116" s="3">
        <v>0.5</v>
      </c>
      <c r="C116" s="2">
        <v>35000</v>
      </c>
      <c r="D116" s="3" t="s">
        <v>6</v>
      </c>
      <c r="E116" s="3" t="s">
        <v>4</v>
      </c>
      <c r="F116" s="3" t="s">
        <v>106</v>
      </c>
      <c r="G116">
        <f>VLOOKUP(E116,Лист1!$A$1:$B$3,2,0)</f>
        <v>1</v>
      </c>
      <c r="H116">
        <f t="shared" si="2"/>
        <v>261.5</v>
      </c>
      <c r="I116">
        <f t="shared" si="3"/>
        <v>365</v>
      </c>
    </row>
    <row r="117" spans="1:9" ht="13.2">
      <c r="A117" s="2">
        <v>31</v>
      </c>
      <c r="B117" s="2">
        <v>6</v>
      </c>
      <c r="C117" s="2">
        <v>95000</v>
      </c>
      <c r="D117" s="3" t="s">
        <v>3</v>
      </c>
      <c r="E117" s="3" t="s">
        <v>7</v>
      </c>
      <c r="F117" s="3" t="s">
        <v>70</v>
      </c>
      <c r="G117">
        <f>VLOOKUP(E117,Лист1!$A$1:$B$3,2,0)</f>
        <v>2</v>
      </c>
      <c r="H117">
        <f t="shared" si="2"/>
        <v>100.5</v>
      </c>
      <c r="I117">
        <f t="shared" si="3"/>
        <v>187.5</v>
      </c>
    </row>
    <row r="118" spans="1:9" ht="13.2">
      <c r="A118" s="2">
        <v>40</v>
      </c>
      <c r="B118" s="2">
        <v>15</v>
      </c>
      <c r="C118" s="2">
        <v>65000</v>
      </c>
      <c r="D118" s="3" t="s">
        <v>6</v>
      </c>
      <c r="E118" s="3" t="s">
        <v>4</v>
      </c>
      <c r="F118" s="3" t="s">
        <v>107</v>
      </c>
      <c r="G118">
        <f>VLOOKUP(E118,Лист1!$A$1:$B$3,2,0)</f>
        <v>1</v>
      </c>
      <c r="H118">
        <f t="shared" si="2"/>
        <v>261.5</v>
      </c>
      <c r="I118">
        <f t="shared" si="3"/>
        <v>256</v>
      </c>
    </row>
    <row r="119" spans="1:9" ht="13.2">
      <c r="A119" s="2">
        <v>48</v>
      </c>
      <c r="B119" s="2">
        <v>20</v>
      </c>
      <c r="C119" s="2">
        <v>170000</v>
      </c>
      <c r="D119" s="3" t="s">
        <v>3</v>
      </c>
      <c r="E119" s="3" t="s">
        <v>9</v>
      </c>
      <c r="F119" s="3" t="s">
        <v>108</v>
      </c>
      <c r="G119">
        <f>VLOOKUP(E119,Лист1!$A$1:$B$3,2,0)</f>
        <v>3</v>
      </c>
      <c r="H119">
        <f t="shared" si="2"/>
        <v>26</v>
      </c>
      <c r="I119">
        <f t="shared" si="3"/>
        <v>40.5</v>
      </c>
    </row>
    <row r="120" spans="1:9" ht="13.2">
      <c r="A120" s="2">
        <v>29</v>
      </c>
      <c r="B120" s="2">
        <v>3</v>
      </c>
      <c r="C120" s="2">
        <v>45000</v>
      </c>
      <c r="D120" s="3" t="s">
        <v>6</v>
      </c>
      <c r="E120" s="3" t="s">
        <v>4</v>
      </c>
      <c r="F120" s="3" t="s">
        <v>109</v>
      </c>
      <c r="G120">
        <f>VLOOKUP(E120,Лист1!$A$1:$B$3,2,0)</f>
        <v>1</v>
      </c>
      <c r="H120">
        <f t="shared" si="2"/>
        <v>261.5</v>
      </c>
      <c r="I120">
        <f t="shared" si="3"/>
        <v>318.5</v>
      </c>
    </row>
    <row r="121" spans="1:9" ht="13.2">
      <c r="A121" s="2">
        <v>35</v>
      </c>
      <c r="B121" s="2">
        <v>10</v>
      </c>
      <c r="C121" s="2">
        <v>120000</v>
      </c>
      <c r="D121" s="3" t="s">
        <v>3</v>
      </c>
      <c r="E121" s="3" t="s">
        <v>7</v>
      </c>
      <c r="F121" s="3" t="s">
        <v>110</v>
      </c>
      <c r="G121">
        <f>VLOOKUP(E121,Лист1!$A$1:$B$3,2,0)</f>
        <v>2</v>
      </c>
      <c r="H121">
        <f t="shared" si="2"/>
        <v>100.5</v>
      </c>
      <c r="I121">
        <f t="shared" si="3"/>
        <v>126.5</v>
      </c>
    </row>
    <row r="122" spans="1:9" ht="13.2">
      <c r="A122" s="2">
        <v>42</v>
      </c>
      <c r="B122" s="2">
        <v>17</v>
      </c>
      <c r="C122" s="2">
        <v>100000</v>
      </c>
      <c r="D122" s="3" t="s">
        <v>6</v>
      </c>
      <c r="E122" s="3" t="s">
        <v>4</v>
      </c>
      <c r="F122" s="3" t="s">
        <v>15</v>
      </c>
      <c r="G122">
        <f>VLOOKUP(E122,Лист1!$A$1:$B$3,2,0)</f>
        <v>1</v>
      </c>
      <c r="H122">
        <f t="shared" si="2"/>
        <v>261.5</v>
      </c>
      <c r="I122">
        <f t="shared" si="3"/>
        <v>169.5</v>
      </c>
    </row>
    <row r="123" spans="1:9" ht="13.2">
      <c r="A123" s="2">
        <v>53</v>
      </c>
      <c r="B123" s="2">
        <v>25</v>
      </c>
      <c r="C123" s="2">
        <v>180000</v>
      </c>
      <c r="D123" s="3" t="s">
        <v>3</v>
      </c>
      <c r="E123" s="3" t="s">
        <v>7</v>
      </c>
      <c r="F123" s="3" t="s">
        <v>54</v>
      </c>
      <c r="G123">
        <f>VLOOKUP(E123,Лист1!$A$1:$B$3,2,0)</f>
        <v>2</v>
      </c>
      <c r="H123">
        <f t="shared" si="2"/>
        <v>100.5</v>
      </c>
      <c r="I123">
        <f t="shared" si="3"/>
        <v>20.5</v>
      </c>
    </row>
    <row r="124" spans="1:9" ht="13.2">
      <c r="A124" s="2">
        <v>33</v>
      </c>
      <c r="B124" s="2">
        <v>5</v>
      </c>
      <c r="C124" s="2">
        <v>50000</v>
      </c>
      <c r="D124" s="3" t="s">
        <v>6</v>
      </c>
      <c r="E124" s="3" t="s">
        <v>4</v>
      </c>
      <c r="F124" s="3" t="s">
        <v>111</v>
      </c>
      <c r="G124">
        <f>VLOOKUP(E124,Лист1!$A$1:$B$3,2,0)</f>
        <v>1</v>
      </c>
      <c r="H124">
        <f t="shared" si="2"/>
        <v>261.5</v>
      </c>
      <c r="I124">
        <f t="shared" si="3"/>
        <v>298.5</v>
      </c>
    </row>
    <row r="125" spans="1:9" ht="13.2">
      <c r="A125" s="2">
        <v>38</v>
      </c>
      <c r="B125" s="2">
        <v>11</v>
      </c>
      <c r="C125" s="2">
        <v>80000</v>
      </c>
      <c r="D125" s="3" t="s">
        <v>3</v>
      </c>
      <c r="E125" s="3" t="s">
        <v>4</v>
      </c>
      <c r="F125" s="3" t="s">
        <v>56</v>
      </c>
      <c r="G125">
        <f>VLOOKUP(E125,Лист1!$A$1:$B$3,2,0)</f>
        <v>1</v>
      </c>
      <c r="H125">
        <f t="shared" si="2"/>
        <v>261.5</v>
      </c>
      <c r="I125">
        <f t="shared" si="3"/>
        <v>232.5</v>
      </c>
    </row>
    <row r="126" spans="1:9" ht="13.2">
      <c r="A126" s="2">
        <v>44</v>
      </c>
      <c r="B126" s="2">
        <v>16</v>
      </c>
      <c r="C126" s="2">
        <v>140000</v>
      </c>
      <c r="D126" s="3" t="s">
        <v>6</v>
      </c>
      <c r="E126" s="3" t="s">
        <v>9</v>
      </c>
      <c r="F126" s="3" t="s">
        <v>17</v>
      </c>
      <c r="G126">
        <f>VLOOKUP(E126,Лист1!$A$1:$B$3,2,0)</f>
        <v>3</v>
      </c>
      <c r="H126">
        <f t="shared" si="2"/>
        <v>26</v>
      </c>
      <c r="I126">
        <f t="shared" si="3"/>
        <v>92.5</v>
      </c>
    </row>
    <row r="127" spans="1:9" ht="13.2">
      <c r="A127" s="2">
        <v>26</v>
      </c>
      <c r="B127" s="2">
        <v>2</v>
      </c>
      <c r="C127" s="2">
        <v>40000</v>
      </c>
      <c r="D127" s="3" t="s">
        <v>3</v>
      </c>
      <c r="E127" s="3" t="s">
        <v>4</v>
      </c>
      <c r="F127" s="3" t="s">
        <v>65</v>
      </c>
      <c r="G127">
        <f>VLOOKUP(E127,Лист1!$A$1:$B$3,2,0)</f>
        <v>1</v>
      </c>
      <c r="H127">
        <f t="shared" si="2"/>
        <v>261.5</v>
      </c>
      <c r="I127">
        <f t="shared" si="3"/>
        <v>343</v>
      </c>
    </row>
    <row r="128" spans="1:9" ht="13.2">
      <c r="A128" s="2">
        <v>37</v>
      </c>
      <c r="B128" s="2">
        <v>9</v>
      </c>
      <c r="C128" s="2">
        <v>95000</v>
      </c>
      <c r="D128" s="3" t="s">
        <v>6</v>
      </c>
      <c r="E128" s="3" t="s">
        <v>7</v>
      </c>
      <c r="F128" s="3" t="s">
        <v>112</v>
      </c>
      <c r="G128">
        <f>VLOOKUP(E128,Лист1!$A$1:$B$3,2,0)</f>
        <v>2</v>
      </c>
      <c r="H128">
        <f t="shared" si="2"/>
        <v>100.5</v>
      </c>
      <c r="I128">
        <f t="shared" si="3"/>
        <v>187.5</v>
      </c>
    </row>
    <row r="129" spans="1:9" ht="13.2">
      <c r="A129" s="2">
        <v>45</v>
      </c>
      <c r="B129" s="2">
        <v>18</v>
      </c>
      <c r="C129" s="2">
        <v>110000</v>
      </c>
      <c r="D129" s="3" t="s">
        <v>3</v>
      </c>
      <c r="E129" s="3" t="s">
        <v>4</v>
      </c>
      <c r="F129" s="3" t="s">
        <v>113</v>
      </c>
      <c r="G129">
        <f>VLOOKUP(E129,Лист1!$A$1:$B$3,2,0)</f>
        <v>1</v>
      </c>
      <c r="H129">
        <f t="shared" si="2"/>
        <v>261.5</v>
      </c>
      <c r="I129">
        <f t="shared" si="3"/>
        <v>148</v>
      </c>
    </row>
    <row r="130" spans="1:9" ht="13.2">
      <c r="A130" s="2">
        <v>32</v>
      </c>
      <c r="B130" s="2">
        <v>4</v>
      </c>
      <c r="C130" s="2">
        <v>50000</v>
      </c>
      <c r="D130" s="3" t="s">
        <v>6</v>
      </c>
      <c r="E130" s="3" t="s">
        <v>4</v>
      </c>
      <c r="F130" s="3" t="s">
        <v>16</v>
      </c>
      <c r="G130">
        <f>VLOOKUP(E130,Лист1!$A$1:$B$3,2,0)</f>
        <v>1</v>
      </c>
      <c r="H130">
        <f t="shared" si="2"/>
        <v>261.5</v>
      </c>
      <c r="I130">
        <f t="shared" si="3"/>
        <v>298.5</v>
      </c>
    </row>
    <row r="131" spans="1:9" ht="13.2">
      <c r="A131" s="2">
        <v>34</v>
      </c>
      <c r="B131" s="2">
        <v>8</v>
      </c>
      <c r="C131" s="2">
        <v>105000</v>
      </c>
      <c r="D131" s="3" t="s">
        <v>3</v>
      </c>
      <c r="E131" s="3" t="s">
        <v>7</v>
      </c>
      <c r="F131" s="3" t="s">
        <v>114</v>
      </c>
      <c r="G131">
        <f>VLOOKUP(E131,Лист1!$A$1:$B$3,2,0)</f>
        <v>2</v>
      </c>
      <c r="H131">
        <f t="shared" ref="H131:H194" si="4">_xlfn.RANK.AVG(G131,$G$2:$G$374)</f>
        <v>100.5</v>
      </c>
      <c r="I131">
        <f t="shared" ref="I131:I194" si="5">_xlfn.RANK.AVG(C131,$C$2:$C$374)</f>
        <v>159.5</v>
      </c>
    </row>
    <row r="132" spans="1:9" ht="13.2">
      <c r="A132" s="2">
        <v>50</v>
      </c>
      <c r="B132" s="2">
        <v>21</v>
      </c>
      <c r="C132" s="2">
        <v>160000</v>
      </c>
      <c r="D132" s="3" t="s">
        <v>6</v>
      </c>
      <c r="E132" s="3" t="s">
        <v>7</v>
      </c>
      <c r="F132" s="3" t="s">
        <v>63</v>
      </c>
      <c r="G132">
        <f>VLOOKUP(E132,Лист1!$A$1:$B$3,2,0)</f>
        <v>2</v>
      </c>
      <c r="H132">
        <f t="shared" si="4"/>
        <v>100.5</v>
      </c>
      <c r="I132">
        <f t="shared" si="5"/>
        <v>57</v>
      </c>
    </row>
    <row r="133" spans="1:9" ht="13.2">
      <c r="A133" s="2">
        <v>29</v>
      </c>
      <c r="B133" s="2">
        <v>3</v>
      </c>
      <c r="C133" s="2">
        <v>45000</v>
      </c>
      <c r="D133" s="3" t="s">
        <v>3</v>
      </c>
      <c r="E133" s="3" t="s">
        <v>4</v>
      </c>
      <c r="F133" s="3" t="s">
        <v>115</v>
      </c>
      <c r="G133">
        <f>VLOOKUP(E133,Лист1!$A$1:$B$3,2,0)</f>
        <v>1</v>
      </c>
      <c r="H133">
        <f t="shared" si="4"/>
        <v>261.5</v>
      </c>
      <c r="I133">
        <f t="shared" si="5"/>
        <v>318.5</v>
      </c>
    </row>
    <row r="134" spans="1:9" ht="13.2">
      <c r="A134" s="2">
        <v>40</v>
      </c>
      <c r="B134" s="2">
        <v>12</v>
      </c>
      <c r="C134" s="2">
        <v>100000</v>
      </c>
      <c r="D134" s="3" t="s">
        <v>6</v>
      </c>
      <c r="E134" s="3" t="s">
        <v>7</v>
      </c>
      <c r="F134" s="3" t="s">
        <v>116</v>
      </c>
      <c r="G134">
        <f>VLOOKUP(E134,Лист1!$A$1:$B$3,2,0)</f>
        <v>2</v>
      </c>
      <c r="H134">
        <f t="shared" si="4"/>
        <v>100.5</v>
      </c>
      <c r="I134">
        <f t="shared" si="5"/>
        <v>169.5</v>
      </c>
    </row>
    <row r="135" spans="1:9" ht="13.2">
      <c r="A135" s="2">
        <v>47</v>
      </c>
      <c r="B135" s="2">
        <v>22</v>
      </c>
      <c r="C135" s="2">
        <v>160000</v>
      </c>
      <c r="D135" s="3" t="s">
        <v>3</v>
      </c>
      <c r="E135" s="3" t="s">
        <v>9</v>
      </c>
      <c r="F135" s="3" t="s">
        <v>117</v>
      </c>
      <c r="G135">
        <f>VLOOKUP(E135,Лист1!$A$1:$B$3,2,0)</f>
        <v>3</v>
      </c>
      <c r="H135">
        <f t="shared" si="4"/>
        <v>26</v>
      </c>
      <c r="I135">
        <f t="shared" si="5"/>
        <v>57</v>
      </c>
    </row>
    <row r="136" spans="1:9" ht="13.2">
      <c r="A136" s="2">
        <v>27</v>
      </c>
      <c r="B136" s="2">
        <v>1</v>
      </c>
      <c r="C136" s="2">
        <v>35000</v>
      </c>
      <c r="D136" s="3" t="s">
        <v>3</v>
      </c>
      <c r="E136" s="3" t="s">
        <v>4</v>
      </c>
      <c r="F136" s="3" t="s">
        <v>118</v>
      </c>
      <c r="G136">
        <f>VLOOKUP(E136,Лист1!$A$1:$B$3,2,0)</f>
        <v>1</v>
      </c>
      <c r="H136">
        <f t="shared" si="4"/>
        <v>261.5</v>
      </c>
      <c r="I136">
        <f t="shared" si="5"/>
        <v>365</v>
      </c>
    </row>
    <row r="137" spans="1:9" ht="13.2">
      <c r="A137" s="2">
        <v>39</v>
      </c>
      <c r="B137" s="2">
        <v>10</v>
      </c>
      <c r="C137" s="2">
        <v>55000</v>
      </c>
      <c r="D137" s="3" t="s">
        <v>6</v>
      </c>
      <c r="E137" s="3" t="s">
        <v>4</v>
      </c>
      <c r="F137" s="3" t="s">
        <v>50</v>
      </c>
      <c r="G137">
        <f>VLOOKUP(E137,Лист1!$A$1:$B$3,2,0)</f>
        <v>1</v>
      </c>
      <c r="H137">
        <f t="shared" si="4"/>
        <v>261.5</v>
      </c>
      <c r="I137">
        <f t="shared" si="5"/>
        <v>282.5</v>
      </c>
    </row>
    <row r="138" spans="1:9" ht="13.2">
      <c r="A138" s="2">
        <v>46</v>
      </c>
      <c r="B138" s="2">
        <v>19</v>
      </c>
      <c r="C138" s="2">
        <v>140000</v>
      </c>
      <c r="D138" s="3" t="s">
        <v>3</v>
      </c>
      <c r="E138" s="3" t="s">
        <v>7</v>
      </c>
      <c r="F138" s="3" t="s">
        <v>84</v>
      </c>
      <c r="G138">
        <f>VLOOKUP(E138,Лист1!$A$1:$B$3,2,0)</f>
        <v>2</v>
      </c>
      <c r="H138">
        <f t="shared" si="4"/>
        <v>100.5</v>
      </c>
      <c r="I138">
        <f t="shared" si="5"/>
        <v>92.5</v>
      </c>
    </row>
    <row r="139" spans="1:9" ht="13.2">
      <c r="A139" s="2">
        <v>30</v>
      </c>
      <c r="B139" s="2">
        <v>4</v>
      </c>
      <c r="C139" s="2">
        <v>50000</v>
      </c>
      <c r="D139" s="3" t="s">
        <v>6</v>
      </c>
      <c r="E139" s="3" t="s">
        <v>4</v>
      </c>
      <c r="F139" s="3" t="s">
        <v>119</v>
      </c>
      <c r="G139">
        <f>VLOOKUP(E139,Лист1!$A$1:$B$3,2,0)</f>
        <v>1</v>
      </c>
      <c r="H139">
        <f t="shared" si="4"/>
        <v>261.5</v>
      </c>
      <c r="I139">
        <f t="shared" si="5"/>
        <v>298.5</v>
      </c>
    </row>
    <row r="140" spans="1:9" ht="13.2">
      <c r="A140" s="2">
        <v>36</v>
      </c>
      <c r="B140" s="2">
        <v>7</v>
      </c>
      <c r="C140" s="2">
        <v>60000</v>
      </c>
      <c r="D140" s="3" t="s">
        <v>3</v>
      </c>
      <c r="E140" s="3" t="s">
        <v>4</v>
      </c>
      <c r="F140" s="3" t="s">
        <v>120</v>
      </c>
      <c r="G140">
        <f>VLOOKUP(E140,Лист1!$A$1:$B$3,2,0)</f>
        <v>1</v>
      </c>
      <c r="H140">
        <f t="shared" si="4"/>
        <v>261.5</v>
      </c>
      <c r="I140">
        <f t="shared" si="5"/>
        <v>269</v>
      </c>
    </row>
    <row r="141" spans="1:9" ht="13.2">
      <c r="A141" s="2">
        <v>43</v>
      </c>
      <c r="B141" s="2">
        <v>14</v>
      </c>
      <c r="C141" s="2">
        <v>120000</v>
      </c>
      <c r="D141" s="3" t="s">
        <v>6</v>
      </c>
      <c r="E141" s="3" t="s">
        <v>7</v>
      </c>
      <c r="F141" s="3" t="s">
        <v>121</v>
      </c>
      <c r="G141">
        <f>VLOOKUP(E141,Лист1!$A$1:$B$3,2,0)</f>
        <v>2</v>
      </c>
      <c r="H141">
        <f t="shared" si="4"/>
        <v>100.5</v>
      </c>
      <c r="I141">
        <f t="shared" si="5"/>
        <v>126.5</v>
      </c>
    </row>
    <row r="142" spans="1:9" ht="13.2">
      <c r="A142" s="2">
        <v>28</v>
      </c>
      <c r="B142" s="2">
        <v>2</v>
      </c>
      <c r="C142" s="2">
        <v>40000</v>
      </c>
      <c r="D142" s="3" t="s">
        <v>3</v>
      </c>
      <c r="E142" s="3" t="s">
        <v>4</v>
      </c>
      <c r="F142" s="3" t="s">
        <v>122</v>
      </c>
      <c r="G142">
        <f>VLOOKUP(E142,Лист1!$A$1:$B$3,2,0)</f>
        <v>1</v>
      </c>
      <c r="H142">
        <f t="shared" si="4"/>
        <v>261.5</v>
      </c>
      <c r="I142">
        <f t="shared" si="5"/>
        <v>343</v>
      </c>
    </row>
    <row r="143" spans="1:9" ht="13.2">
      <c r="A143" s="2">
        <v>41</v>
      </c>
      <c r="B143" s="2">
        <v>13</v>
      </c>
      <c r="C143" s="2">
        <v>110000</v>
      </c>
      <c r="D143" s="3" t="s">
        <v>6</v>
      </c>
      <c r="E143" s="3" t="s">
        <v>7</v>
      </c>
      <c r="F143" s="3" t="s">
        <v>87</v>
      </c>
      <c r="G143">
        <f>VLOOKUP(E143,Лист1!$A$1:$B$3,2,0)</f>
        <v>2</v>
      </c>
      <c r="H143">
        <f t="shared" si="4"/>
        <v>100.5</v>
      </c>
      <c r="I143">
        <f t="shared" si="5"/>
        <v>148</v>
      </c>
    </row>
    <row r="144" spans="1:9" ht="13.2">
      <c r="A144" s="2">
        <v>33</v>
      </c>
      <c r="B144" s="2">
        <v>5</v>
      </c>
      <c r="C144" s="2">
        <v>50000</v>
      </c>
      <c r="D144" s="3" t="s">
        <v>3</v>
      </c>
      <c r="E144" s="3" t="s">
        <v>4</v>
      </c>
      <c r="F144" s="3" t="s">
        <v>90</v>
      </c>
      <c r="G144">
        <f>VLOOKUP(E144,Лист1!$A$1:$B$3,2,0)</f>
        <v>1</v>
      </c>
      <c r="H144">
        <f t="shared" si="4"/>
        <v>261.5</v>
      </c>
      <c r="I144">
        <f t="shared" si="5"/>
        <v>298.5</v>
      </c>
    </row>
    <row r="145" spans="1:9" ht="13.2">
      <c r="A145" s="2">
        <v>47</v>
      </c>
      <c r="B145" s="2">
        <v>20</v>
      </c>
      <c r="C145" s="2">
        <v>135000</v>
      </c>
      <c r="D145" s="3" t="s">
        <v>3</v>
      </c>
      <c r="E145" s="3" t="s">
        <v>4</v>
      </c>
      <c r="F145" s="3" t="s">
        <v>123</v>
      </c>
      <c r="G145">
        <f>VLOOKUP(E145,Лист1!$A$1:$B$3,2,0)</f>
        <v>1</v>
      </c>
      <c r="H145">
        <f t="shared" si="4"/>
        <v>261.5</v>
      </c>
      <c r="I145">
        <f t="shared" si="5"/>
        <v>100.5</v>
      </c>
    </row>
    <row r="146" spans="1:9" ht="13.2">
      <c r="A146" s="2">
        <v>25</v>
      </c>
      <c r="B146" s="3">
        <v>1.5</v>
      </c>
      <c r="C146" s="2">
        <v>40000</v>
      </c>
      <c r="D146" s="3" t="s">
        <v>6</v>
      </c>
      <c r="E146" s="3" t="s">
        <v>7</v>
      </c>
      <c r="F146" s="3" t="s">
        <v>124</v>
      </c>
      <c r="G146">
        <f>VLOOKUP(E146,Лист1!$A$1:$B$3,2,0)</f>
        <v>2</v>
      </c>
      <c r="H146">
        <f t="shared" si="4"/>
        <v>100.5</v>
      </c>
      <c r="I146">
        <f t="shared" si="5"/>
        <v>343</v>
      </c>
    </row>
    <row r="147" spans="1:9" ht="13.2">
      <c r="A147" s="2">
        <v>34</v>
      </c>
      <c r="B147" s="2">
        <v>8</v>
      </c>
      <c r="C147" s="2">
        <v>90000</v>
      </c>
      <c r="D147" s="3" t="s">
        <v>3</v>
      </c>
      <c r="E147" s="3" t="s">
        <v>4</v>
      </c>
      <c r="F147" s="3" t="s">
        <v>105</v>
      </c>
      <c r="G147">
        <f>VLOOKUP(E147,Лист1!$A$1:$B$3,2,0)</f>
        <v>1</v>
      </c>
      <c r="H147">
        <f t="shared" si="4"/>
        <v>261.5</v>
      </c>
      <c r="I147">
        <f t="shared" si="5"/>
        <v>207.5</v>
      </c>
    </row>
    <row r="148" spans="1:9" ht="13.2">
      <c r="A148" s="2">
        <v>42</v>
      </c>
      <c r="B148" s="2">
        <v>16</v>
      </c>
      <c r="C148" s="2">
        <v>150000</v>
      </c>
      <c r="D148" s="3" t="s">
        <v>6</v>
      </c>
      <c r="E148" s="3" t="s">
        <v>9</v>
      </c>
      <c r="F148" s="3" t="s">
        <v>64</v>
      </c>
      <c r="G148">
        <f>VLOOKUP(E148,Лист1!$A$1:$B$3,2,0)</f>
        <v>3</v>
      </c>
      <c r="H148">
        <f t="shared" si="4"/>
        <v>26</v>
      </c>
      <c r="I148">
        <f t="shared" si="5"/>
        <v>75.5</v>
      </c>
    </row>
    <row r="149" spans="1:9" ht="13.2">
      <c r="A149" s="2">
        <v>31</v>
      </c>
      <c r="B149" s="2">
        <v>4</v>
      </c>
      <c r="C149" s="2">
        <v>60000</v>
      </c>
      <c r="D149" s="3" t="s">
        <v>3</v>
      </c>
      <c r="E149" s="3" t="s">
        <v>4</v>
      </c>
      <c r="F149" s="3" t="s">
        <v>125</v>
      </c>
      <c r="G149">
        <f>VLOOKUP(E149,Лист1!$A$1:$B$3,2,0)</f>
        <v>1</v>
      </c>
      <c r="H149">
        <f t="shared" si="4"/>
        <v>261.5</v>
      </c>
      <c r="I149">
        <f t="shared" si="5"/>
        <v>269</v>
      </c>
    </row>
    <row r="150" spans="1:9" ht="13.2">
      <c r="A150" s="2">
        <v>38</v>
      </c>
      <c r="B150" s="2">
        <v>10</v>
      </c>
      <c r="C150" s="2">
        <v>80000</v>
      </c>
      <c r="D150" s="3" t="s">
        <v>6</v>
      </c>
      <c r="E150" s="3" t="s">
        <v>4</v>
      </c>
      <c r="F150" s="3" t="s">
        <v>126</v>
      </c>
      <c r="G150">
        <f>VLOOKUP(E150,Лист1!$A$1:$B$3,2,0)</f>
        <v>1</v>
      </c>
      <c r="H150">
        <f t="shared" si="4"/>
        <v>261.5</v>
      </c>
      <c r="I150">
        <f t="shared" si="5"/>
        <v>232.5</v>
      </c>
    </row>
    <row r="151" spans="1:9" ht="13.2">
      <c r="A151" s="2">
        <v>45</v>
      </c>
      <c r="B151" s="2">
        <v>19</v>
      </c>
      <c r="C151" s="2">
        <v>175000</v>
      </c>
      <c r="D151" s="3" t="s">
        <v>3</v>
      </c>
      <c r="E151" s="3" t="s">
        <v>7</v>
      </c>
      <c r="F151" s="3" t="s">
        <v>127</v>
      </c>
      <c r="G151">
        <f>VLOOKUP(E151,Лист1!$A$1:$B$3,2,0)</f>
        <v>2</v>
      </c>
      <c r="H151">
        <f t="shared" si="4"/>
        <v>100.5</v>
      </c>
      <c r="I151">
        <f t="shared" si="5"/>
        <v>31.5</v>
      </c>
    </row>
    <row r="152" spans="1:9" ht="13.2">
      <c r="A152" s="2">
        <v>29</v>
      </c>
      <c r="B152" s="2">
        <v>3</v>
      </c>
      <c r="C152" s="2">
        <v>45000</v>
      </c>
      <c r="D152" s="3" t="s">
        <v>6</v>
      </c>
      <c r="E152" s="3" t="s">
        <v>4</v>
      </c>
      <c r="F152" s="3" t="s">
        <v>128</v>
      </c>
      <c r="G152">
        <f>VLOOKUP(E152,Лист1!$A$1:$B$3,2,0)</f>
        <v>1</v>
      </c>
      <c r="H152">
        <f t="shared" si="4"/>
        <v>261.5</v>
      </c>
      <c r="I152">
        <f t="shared" si="5"/>
        <v>318.5</v>
      </c>
    </row>
    <row r="153" spans="1:9" ht="13.2">
      <c r="A153" s="2">
        <v>36</v>
      </c>
      <c r="B153" s="2">
        <v>11</v>
      </c>
      <c r="C153" s="2">
        <v>120000</v>
      </c>
      <c r="D153" s="3" t="s">
        <v>3</v>
      </c>
      <c r="E153" s="3" t="s">
        <v>7</v>
      </c>
      <c r="F153" s="3" t="s">
        <v>129</v>
      </c>
      <c r="G153">
        <f>VLOOKUP(E153,Лист1!$A$1:$B$3,2,0)</f>
        <v>2</v>
      </c>
      <c r="H153">
        <f t="shared" si="4"/>
        <v>100.5</v>
      </c>
      <c r="I153">
        <f t="shared" si="5"/>
        <v>126.5</v>
      </c>
    </row>
    <row r="154" spans="1:9" ht="13.2">
      <c r="A154" s="2">
        <v>43</v>
      </c>
      <c r="B154" s="2">
        <v>18</v>
      </c>
      <c r="C154" s="2">
        <v>140000</v>
      </c>
      <c r="D154" s="3" t="s">
        <v>6</v>
      </c>
      <c r="E154" s="3" t="s">
        <v>9</v>
      </c>
      <c r="F154" s="3" t="s">
        <v>130</v>
      </c>
      <c r="G154">
        <f>VLOOKUP(E154,Лист1!$A$1:$B$3,2,0)</f>
        <v>3</v>
      </c>
      <c r="H154">
        <f t="shared" si="4"/>
        <v>26</v>
      </c>
      <c r="I154">
        <f t="shared" si="5"/>
        <v>92.5</v>
      </c>
    </row>
    <row r="155" spans="1:9" ht="13.2">
      <c r="A155" s="2">
        <v>26</v>
      </c>
      <c r="B155" s="2">
        <v>2</v>
      </c>
      <c r="C155" s="2">
        <v>35000</v>
      </c>
      <c r="D155" s="3" t="s">
        <v>3</v>
      </c>
      <c r="E155" s="3" t="s">
        <v>4</v>
      </c>
      <c r="F155" s="3" t="s">
        <v>131</v>
      </c>
      <c r="G155">
        <f>VLOOKUP(E155,Лист1!$A$1:$B$3,2,0)</f>
        <v>1</v>
      </c>
      <c r="H155">
        <f t="shared" si="4"/>
        <v>261.5</v>
      </c>
      <c r="I155">
        <f t="shared" si="5"/>
        <v>365</v>
      </c>
    </row>
    <row r="156" spans="1:9" ht="13.2">
      <c r="A156" s="2">
        <v>37</v>
      </c>
      <c r="B156" s="2">
        <v>9</v>
      </c>
      <c r="C156" s="2">
        <v>95000</v>
      </c>
      <c r="D156" s="3" t="s">
        <v>6</v>
      </c>
      <c r="E156" s="3" t="s">
        <v>7</v>
      </c>
      <c r="F156" s="3" t="s">
        <v>100</v>
      </c>
      <c r="G156">
        <f>VLOOKUP(E156,Лист1!$A$1:$B$3,2,0)</f>
        <v>2</v>
      </c>
      <c r="H156">
        <f t="shared" si="4"/>
        <v>100.5</v>
      </c>
      <c r="I156">
        <f t="shared" si="5"/>
        <v>187.5</v>
      </c>
    </row>
    <row r="157" spans="1:9" ht="13.2">
      <c r="A157" s="2">
        <v>44</v>
      </c>
      <c r="B157" s="2">
        <v>14</v>
      </c>
      <c r="C157" s="2">
        <v>110000</v>
      </c>
      <c r="D157" s="3" t="s">
        <v>3</v>
      </c>
      <c r="E157" s="3" t="s">
        <v>4</v>
      </c>
      <c r="F157" s="3" t="s">
        <v>132</v>
      </c>
      <c r="G157">
        <f>VLOOKUP(E157,Лист1!$A$1:$B$3,2,0)</f>
        <v>1</v>
      </c>
      <c r="H157">
        <f t="shared" si="4"/>
        <v>261.5</v>
      </c>
      <c r="I157">
        <f t="shared" si="5"/>
        <v>148</v>
      </c>
    </row>
    <row r="158" spans="1:9" ht="13.2">
      <c r="A158" s="2">
        <v>32</v>
      </c>
      <c r="B158" s="2">
        <v>5</v>
      </c>
      <c r="C158" s="2">
        <v>50000</v>
      </c>
      <c r="D158" s="3" t="s">
        <v>6</v>
      </c>
      <c r="E158" s="3" t="s">
        <v>4</v>
      </c>
      <c r="F158" s="3" t="s">
        <v>133</v>
      </c>
      <c r="G158">
        <f>VLOOKUP(E158,Лист1!$A$1:$B$3,2,0)</f>
        <v>1</v>
      </c>
      <c r="H158">
        <f t="shared" si="4"/>
        <v>261.5</v>
      </c>
      <c r="I158">
        <f t="shared" si="5"/>
        <v>298.5</v>
      </c>
    </row>
    <row r="159" spans="1:9" ht="13.2">
      <c r="A159" s="2">
        <v>33</v>
      </c>
      <c r="B159" s="2">
        <v>7</v>
      </c>
      <c r="C159" s="2">
        <v>115000</v>
      </c>
      <c r="D159" s="3" t="s">
        <v>3</v>
      </c>
      <c r="E159" s="3" t="s">
        <v>7</v>
      </c>
      <c r="F159" s="3" t="s">
        <v>134</v>
      </c>
      <c r="G159">
        <f>VLOOKUP(E159,Лист1!$A$1:$B$3,2,0)</f>
        <v>2</v>
      </c>
      <c r="H159">
        <f t="shared" si="4"/>
        <v>100.5</v>
      </c>
      <c r="I159">
        <f t="shared" si="5"/>
        <v>138</v>
      </c>
    </row>
    <row r="160" spans="1:9" ht="13.2">
      <c r="A160" s="2">
        <v>51</v>
      </c>
      <c r="B160" s="2">
        <v>23</v>
      </c>
      <c r="C160" s="2">
        <v>185000</v>
      </c>
      <c r="D160" s="3" t="s">
        <v>6</v>
      </c>
      <c r="E160" s="3" t="s">
        <v>9</v>
      </c>
      <c r="F160" s="3" t="s">
        <v>135</v>
      </c>
      <c r="G160">
        <f>VLOOKUP(E160,Лист1!$A$1:$B$3,2,0)</f>
        <v>3</v>
      </c>
      <c r="H160">
        <f t="shared" si="4"/>
        <v>26</v>
      </c>
      <c r="I160">
        <f t="shared" si="5"/>
        <v>10</v>
      </c>
    </row>
    <row r="161" spans="1:9" ht="13.2">
      <c r="A161" s="2">
        <v>28</v>
      </c>
      <c r="B161" s="2">
        <v>2</v>
      </c>
      <c r="C161" s="2">
        <v>40000</v>
      </c>
      <c r="D161" s="3" t="s">
        <v>3</v>
      </c>
      <c r="E161" s="3" t="s">
        <v>4</v>
      </c>
      <c r="F161" s="3" t="s">
        <v>136</v>
      </c>
      <c r="G161">
        <f>VLOOKUP(E161,Лист1!$A$1:$B$3,2,0)</f>
        <v>1</v>
      </c>
      <c r="H161">
        <f t="shared" si="4"/>
        <v>261.5</v>
      </c>
      <c r="I161">
        <f t="shared" si="5"/>
        <v>343</v>
      </c>
    </row>
    <row r="162" spans="1:9" ht="13.2">
      <c r="A162" s="2">
        <v>39</v>
      </c>
      <c r="B162" s="2">
        <v>12</v>
      </c>
      <c r="C162" s="2">
        <v>90000</v>
      </c>
      <c r="D162" s="3" t="s">
        <v>6</v>
      </c>
      <c r="E162" s="3" t="s">
        <v>4</v>
      </c>
      <c r="F162" s="3" t="s">
        <v>137</v>
      </c>
      <c r="G162">
        <f>VLOOKUP(E162,Лист1!$A$1:$B$3,2,0)</f>
        <v>1</v>
      </c>
      <c r="H162">
        <f t="shared" si="4"/>
        <v>261.5</v>
      </c>
      <c r="I162">
        <f t="shared" si="5"/>
        <v>207.5</v>
      </c>
    </row>
    <row r="163" spans="1:9" ht="13.2">
      <c r="A163" s="2">
        <v>48</v>
      </c>
      <c r="B163" s="2">
        <v>21</v>
      </c>
      <c r="C163" s="2">
        <v>175000</v>
      </c>
      <c r="D163" s="3" t="s">
        <v>3</v>
      </c>
      <c r="E163" s="3" t="s">
        <v>7</v>
      </c>
      <c r="F163" s="3" t="s">
        <v>138</v>
      </c>
      <c r="G163">
        <f>VLOOKUP(E163,Лист1!$A$1:$B$3,2,0)</f>
        <v>2</v>
      </c>
      <c r="H163">
        <f t="shared" si="4"/>
        <v>100.5</v>
      </c>
      <c r="I163">
        <f t="shared" si="5"/>
        <v>31.5</v>
      </c>
    </row>
    <row r="164" spans="1:9" ht="13.2">
      <c r="A164" s="2">
        <v>30</v>
      </c>
      <c r="B164" s="2">
        <v>3</v>
      </c>
      <c r="C164" s="2">
        <v>45000</v>
      </c>
      <c r="D164" s="3" t="s">
        <v>6</v>
      </c>
      <c r="E164" s="3" t="s">
        <v>4</v>
      </c>
      <c r="F164" s="3" t="s">
        <v>139</v>
      </c>
      <c r="G164">
        <f>VLOOKUP(E164,Лист1!$A$1:$B$3,2,0)</f>
        <v>1</v>
      </c>
      <c r="H164">
        <f t="shared" si="4"/>
        <v>261.5</v>
      </c>
      <c r="I164">
        <f t="shared" si="5"/>
        <v>318.5</v>
      </c>
    </row>
    <row r="165" spans="1:9" ht="13.2">
      <c r="A165" s="2">
        <v>35</v>
      </c>
      <c r="B165" s="2">
        <v>7</v>
      </c>
      <c r="C165" s="2">
        <v>80000</v>
      </c>
      <c r="D165" s="3" t="s">
        <v>3</v>
      </c>
      <c r="E165" s="3" t="s">
        <v>4</v>
      </c>
      <c r="F165" s="3" t="s">
        <v>140</v>
      </c>
      <c r="G165">
        <f>VLOOKUP(E165,Лист1!$A$1:$B$3,2,0)</f>
        <v>1</v>
      </c>
      <c r="H165">
        <f t="shared" si="4"/>
        <v>261.5</v>
      </c>
      <c r="I165">
        <f t="shared" si="5"/>
        <v>232.5</v>
      </c>
    </row>
    <row r="166" spans="1:9" ht="13.2">
      <c r="A166" s="2">
        <v>41</v>
      </c>
      <c r="B166" s="2">
        <v>13</v>
      </c>
      <c r="C166" s="2">
        <v>120000</v>
      </c>
      <c r="D166" s="3" t="s">
        <v>6</v>
      </c>
      <c r="E166" s="3" t="s">
        <v>7</v>
      </c>
      <c r="F166" s="3" t="s">
        <v>141</v>
      </c>
      <c r="G166">
        <f>VLOOKUP(E166,Лист1!$A$1:$B$3,2,0)</f>
        <v>2</v>
      </c>
      <c r="H166">
        <f t="shared" si="4"/>
        <v>100.5</v>
      </c>
      <c r="I166">
        <f t="shared" si="5"/>
        <v>126.5</v>
      </c>
    </row>
    <row r="167" spans="1:9" ht="13.2">
      <c r="A167" s="2">
        <v>27</v>
      </c>
      <c r="B167" s="3">
        <v>1.5</v>
      </c>
      <c r="C167" s="2">
        <v>35000</v>
      </c>
      <c r="D167" s="3" t="s">
        <v>3</v>
      </c>
      <c r="E167" s="3" t="s">
        <v>4</v>
      </c>
      <c r="F167" s="3" t="s">
        <v>142</v>
      </c>
      <c r="G167">
        <f>VLOOKUP(E167,Лист1!$A$1:$B$3,2,0)</f>
        <v>1</v>
      </c>
      <c r="H167">
        <f t="shared" si="4"/>
        <v>261.5</v>
      </c>
      <c r="I167">
        <f t="shared" si="5"/>
        <v>365</v>
      </c>
    </row>
    <row r="168" spans="1:9" ht="13.2">
      <c r="A168" s="2">
        <v>40</v>
      </c>
      <c r="B168" s="2">
        <v>14</v>
      </c>
      <c r="C168" s="2">
        <v>110000</v>
      </c>
      <c r="D168" s="3" t="s">
        <v>6</v>
      </c>
      <c r="E168" s="3" t="s">
        <v>4</v>
      </c>
      <c r="F168" s="3" t="s">
        <v>143</v>
      </c>
      <c r="G168">
        <f>VLOOKUP(E168,Лист1!$A$1:$B$3,2,0)</f>
        <v>1</v>
      </c>
      <c r="H168">
        <f t="shared" si="4"/>
        <v>261.5</v>
      </c>
      <c r="I168">
        <f t="shared" si="5"/>
        <v>148</v>
      </c>
    </row>
    <row r="169" spans="1:9" ht="13.2">
      <c r="A169" s="2">
        <v>46</v>
      </c>
      <c r="B169" s="2">
        <v>18</v>
      </c>
      <c r="C169" s="2">
        <v>150000</v>
      </c>
      <c r="D169" s="3" t="s">
        <v>3</v>
      </c>
      <c r="E169" s="3" t="s">
        <v>9</v>
      </c>
      <c r="F169" s="3" t="s">
        <v>144</v>
      </c>
      <c r="G169">
        <f>VLOOKUP(E169,Лист1!$A$1:$B$3,2,0)</f>
        <v>3</v>
      </c>
      <c r="H169">
        <f t="shared" si="4"/>
        <v>26</v>
      </c>
      <c r="I169">
        <f t="shared" si="5"/>
        <v>75.5</v>
      </c>
    </row>
    <row r="170" spans="1:9" ht="13.2">
      <c r="A170" s="2">
        <v>31</v>
      </c>
      <c r="B170" s="2">
        <v>4</v>
      </c>
      <c r="C170" s="2">
        <v>50000</v>
      </c>
      <c r="D170" s="3" t="s">
        <v>6</v>
      </c>
      <c r="E170" s="3" t="s">
        <v>4</v>
      </c>
      <c r="F170" s="3" t="s">
        <v>145</v>
      </c>
      <c r="G170">
        <f>VLOOKUP(E170,Лист1!$A$1:$B$3,2,0)</f>
        <v>1</v>
      </c>
      <c r="H170">
        <f t="shared" si="4"/>
        <v>261.5</v>
      </c>
      <c r="I170">
        <f t="shared" si="5"/>
        <v>298.5</v>
      </c>
    </row>
    <row r="171" spans="1:9" ht="13.2">
      <c r="A171" s="2">
        <v>34</v>
      </c>
      <c r="B171" s="2">
        <v>9</v>
      </c>
      <c r="C171" s="2">
        <v>105000</v>
      </c>
      <c r="D171" s="3" t="s">
        <v>3</v>
      </c>
      <c r="E171" s="3" t="s">
        <v>7</v>
      </c>
      <c r="F171" s="3" t="s">
        <v>75</v>
      </c>
      <c r="G171">
        <f>VLOOKUP(E171,Лист1!$A$1:$B$3,2,0)</f>
        <v>2</v>
      </c>
      <c r="H171">
        <f t="shared" si="4"/>
        <v>100.5</v>
      </c>
      <c r="I171">
        <f t="shared" si="5"/>
        <v>159.5</v>
      </c>
    </row>
    <row r="172" spans="1:9" ht="13.2">
      <c r="A172" s="2">
        <v>50</v>
      </c>
      <c r="B172" s="2">
        <v>20</v>
      </c>
      <c r="C172" s="2">
        <v>180000</v>
      </c>
      <c r="D172" s="3" t="s">
        <v>6</v>
      </c>
      <c r="E172" s="3" t="s">
        <v>7</v>
      </c>
      <c r="F172" s="3" t="s">
        <v>146</v>
      </c>
      <c r="G172">
        <f>VLOOKUP(E172,Лист1!$A$1:$B$3,2,0)</f>
        <v>2</v>
      </c>
      <c r="H172">
        <f t="shared" si="4"/>
        <v>100.5</v>
      </c>
      <c r="I172">
        <f t="shared" si="5"/>
        <v>20.5</v>
      </c>
    </row>
    <row r="173" spans="1:9" ht="13.2">
      <c r="A173" s="2">
        <v>29</v>
      </c>
      <c r="B173" s="2">
        <v>2</v>
      </c>
      <c r="C173" s="2">
        <v>40000</v>
      </c>
      <c r="D173" s="3" t="s">
        <v>3</v>
      </c>
      <c r="E173" s="3" t="s">
        <v>4</v>
      </c>
      <c r="F173" s="3" t="s">
        <v>147</v>
      </c>
      <c r="G173">
        <f>VLOOKUP(E173,Лист1!$A$1:$B$3,2,0)</f>
        <v>1</v>
      </c>
      <c r="H173">
        <f t="shared" si="4"/>
        <v>261.5</v>
      </c>
      <c r="I173">
        <f t="shared" si="5"/>
        <v>343</v>
      </c>
    </row>
    <row r="174" spans="1:9" ht="13.2">
      <c r="A174" s="2">
        <v>43</v>
      </c>
      <c r="B174" s="2">
        <v>16</v>
      </c>
      <c r="C174" s="2">
        <v>140000</v>
      </c>
      <c r="D174" s="3" t="s">
        <v>3</v>
      </c>
      <c r="E174" s="3" t="s">
        <v>4</v>
      </c>
      <c r="F174" s="3" t="s">
        <v>84</v>
      </c>
      <c r="G174">
        <f>VLOOKUP(E174,Лист1!$A$1:$B$3,2,0)</f>
        <v>1</v>
      </c>
      <c r="H174">
        <f t="shared" si="4"/>
        <v>261.5</v>
      </c>
      <c r="I174">
        <f t="shared" si="5"/>
        <v>92.5</v>
      </c>
    </row>
    <row r="175" spans="1:9" ht="13.2">
      <c r="A175" s="2">
        <v>26</v>
      </c>
      <c r="B175" s="3">
        <v>1.5</v>
      </c>
      <c r="C175" s="2">
        <v>45000</v>
      </c>
      <c r="D175" s="3" t="s">
        <v>6</v>
      </c>
      <c r="E175" s="3" t="s">
        <v>7</v>
      </c>
      <c r="F175" s="3" t="s">
        <v>148</v>
      </c>
      <c r="G175">
        <f>VLOOKUP(E175,Лист1!$A$1:$B$3,2,0)</f>
        <v>2</v>
      </c>
      <c r="H175">
        <f t="shared" si="4"/>
        <v>100.5</v>
      </c>
      <c r="I175">
        <f t="shared" si="5"/>
        <v>318.5</v>
      </c>
    </row>
    <row r="176" spans="1:9" ht="13.2">
      <c r="A176" s="2">
        <v>35</v>
      </c>
      <c r="B176" s="2">
        <v>7</v>
      </c>
      <c r="C176" s="2">
        <v>85000</v>
      </c>
      <c r="D176" s="3" t="s">
        <v>3</v>
      </c>
      <c r="E176" s="3" t="s">
        <v>4</v>
      </c>
      <c r="F176" s="3" t="s">
        <v>149</v>
      </c>
      <c r="G176">
        <f>VLOOKUP(E176,Лист1!$A$1:$B$3,2,0)</f>
        <v>1</v>
      </c>
      <c r="H176">
        <f t="shared" si="4"/>
        <v>261.5</v>
      </c>
      <c r="I176">
        <f t="shared" si="5"/>
        <v>221.5</v>
      </c>
    </row>
    <row r="177" spans="1:9" ht="13.2">
      <c r="A177" s="2">
        <v>42</v>
      </c>
      <c r="B177" s="2">
        <v>18</v>
      </c>
      <c r="C177" s="2">
        <v>140000</v>
      </c>
      <c r="D177" s="3" t="s">
        <v>6</v>
      </c>
      <c r="E177" s="3" t="s">
        <v>9</v>
      </c>
      <c r="F177" s="3" t="s">
        <v>87</v>
      </c>
      <c r="G177">
        <f>VLOOKUP(E177,Лист1!$A$1:$B$3,2,0)</f>
        <v>3</v>
      </c>
      <c r="H177">
        <f t="shared" si="4"/>
        <v>26</v>
      </c>
      <c r="I177">
        <f t="shared" si="5"/>
        <v>92.5</v>
      </c>
    </row>
    <row r="178" spans="1:9" ht="13.2">
      <c r="A178" s="2">
        <v>31</v>
      </c>
      <c r="B178" s="2">
        <v>4</v>
      </c>
      <c r="C178" s="2">
        <v>50000</v>
      </c>
      <c r="D178" s="3" t="s">
        <v>3</v>
      </c>
      <c r="E178" s="3" t="s">
        <v>4</v>
      </c>
      <c r="F178" s="3" t="s">
        <v>65</v>
      </c>
      <c r="G178">
        <f>VLOOKUP(E178,Лист1!$A$1:$B$3,2,0)</f>
        <v>1</v>
      </c>
      <c r="H178">
        <f t="shared" si="4"/>
        <v>261.5</v>
      </c>
      <c r="I178">
        <f t="shared" si="5"/>
        <v>298.5</v>
      </c>
    </row>
    <row r="179" spans="1:9" ht="13.2">
      <c r="A179" s="2">
        <v>38</v>
      </c>
      <c r="B179" s="2">
        <v>10</v>
      </c>
      <c r="C179" s="2">
        <v>80000</v>
      </c>
      <c r="D179" s="3" t="s">
        <v>6</v>
      </c>
      <c r="E179" s="3" t="s">
        <v>4</v>
      </c>
      <c r="F179" s="3" t="s">
        <v>150</v>
      </c>
      <c r="G179">
        <f>VLOOKUP(E179,Лист1!$A$1:$B$3,2,0)</f>
        <v>1</v>
      </c>
      <c r="H179">
        <f t="shared" si="4"/>
        <v>261.5</v>
      </c>
      <c r="I179">
        <f t="shared" si="5"/>
        <v>232.5</v>
      </c>
    </row>
    <row r="180" spans="1:9" ht="13.2">
      <c r="A180" s="2">
        <v>46</v>
      </c>
      <c r="B180" s="2">
        <v>20</v>
      </c>
      <c r="C180" s="2">
        <v>170000</v>
      </c>
      <c r="D180" s="3" t="s">
        <v>3</v>
      </c>
      <c r="E180" s="3" t="s">
        <v>7</v>
      </c>
      <c r="F180" s="3" t="s">
        <v>63</v>
      </c>
      <c r="G180">
        <f>VLOOKUP(E180,Лист1!$A$1:$B$3,2,0)</f>
        <v>2</v>
      </c>
      <c r="H180">
        <f t="shared" si="4"/>
        <v>100.5</v>
      </c>
      <c r="I180">
        <f t="shared" si="5"/>
        <v>40.5</v>
      </c>
    </row>
    <row r="181" spans="1:9" ht="13.2">
      <c r="A181" s="2">
        <v>29</v>
      </c>
      <c r="B181" s="2">
        <v>2</v>
      </c>
      <c r="C181" s="2">
        <v>40000</v>
      </c>
      <c r="D181" s="3" t="s">
        <v>6</v>
      </c>
      <c r="E181" s="3" t="s">
        <v>4</v>
      </c>
      <c r="F181" s="3" t="s">
        <v>118</v>
      </c>
      <c r="G181">
        <f>VLOOKUP(E181,Лист1!$A$1:$B$3,2,0)</f>
        <v>1</v>
      </c>
      <c r="H181">
        <f t="shared" si="4"/>
        <v>261.5</v>
      </c>
      <c r="I181">
        <f t="shared" si="5"/>
        <v>343</v>
      </c>
    </row>
    <row r="182" spans="1:9" ht="13.2">
      <c r="A182" s="2">
        <v>37</v>
      </c>
      <c r="B182" s="2">
        <v>9</v>
      </c>
      <c r="C182" s="2">
        <v>105000</v>
      </c>
      <c r="D182" s="3" t="s">
        <v>3</v>
      </c>
      <c r="E182" s="3" t="s">
        <v>7</v>
      </c>
      <c r="F182" s="3" t="s">
        <v>105</v>
      </c>
      <c r="G182">
        <f>VLOOKUP(E182,Лист1!$A$1:$B$3,2,0)</f>
        <v>2</v>
      </c>
      <c r="H182">
        <f t="shared" si="4"/>
        <v>100.5</v>
      </c>
      <c r="I182">
        <f t="shared" si="5"/>
        <v>159.5</v>
      </c>
    </row>
    <row r="183" spans="1:9" ht="13.2">
      <c r="A183" s="2">
        <v>44</v>
      </c>
      <c r="B183" s="2">
        <v>15</v>
      </c>
      <c r="C183" s="2">
        <v>145000</v>
      </c>
      <c r="D183" s="3" t="s">
        <v>6</v>
      </c>
      <c r="E183" s="3" t="s">
        <v>9</v>
      </c>
      <c r="F183" s="3" t="s">
        <v>151</v>
      </c>
      <c r="G183">
        <f>VLOOKUP(E183,Лист1!$A$1:$B$3,2,0)</f>
        <v>3</v>
      </c>
      <c r="H183">
        <f t="shared" si="4"/>
        <v>26</v>
      </c>
      <c r="I183">
        <f t="shared" si="5"/>
        <v>85</v>
      </c>
    </row>
    <row r="184" spans="1:9" ht="13.2">
      <c r="A184" s="2">
        <v>27</v>
      </c>
      <c r="B184" s="2">
        <v>2</v>
      </c>
      <c r="C184" s="2">
        <v>40000</v>
      </c>
      <c r="D184" s="3" t="s">
        <v>3</v>
      </c>
      <c r="E184" s="3" t="s">
        <v>4</v>
      </c>
      <c r="F184" s="3" t="s">
        <v>152</v>
      </c>
      <c r="G184">
        <f>VLOOKUP(E184,Лист1!$A$1:$B$3,2,0)</f>
        <v>1</v>
      </c>
      <c r="H184">
        <f t="shared" si="4"/>
        <v>261.5</v>
      </c>
      <c r="I184">
        <f t="shared" si="5"/>
        <v>343</v>
      </c>
    </row>
    <row r="185" spans="1:9" ht="13.2">
      <c r="A185" s="2">
        <v>36</v>
      </c>
      <c r="B185" s="2">
        <v>8</v>
      </c>
      <c r="C185" s="2">
        <v>85000</v>
      </c>
      <c r="D185" s="3" t="s">
        <v>6</v>
      </c>
      <c r="E185" s="3" t="s">
        <v>4</v>
      </c>
      <c r="F185" s="3" t="s">
        <v>153</v>
      </c>
      <c r="G185">
        <f>VLOOKUP(E185,Лист1!$A$1:$B$3,2,0)</f>
        <v>1</v>
      </c>
      <c r="H185">
        <f t="shared" si="4"/>
        <v>261.5</v>
      </c>
      <c r="I185">
        <f t="shared" si="5"/>
        <v>221.5</v>
      </c>
    </row>
    <row r="186" spans="1:9" ht="13.2">
      <c r="A186" s="2">
        <v>43</v>
      </c>
      <c r="B186" s="2">
        <v>14</v>
      </c>
      <c r="C186" s="2">
        <v>130000</v>
      </c>
      <c r="D186" s="3" t="s">
        <v>3</v>
      </c>
      <c r="E186" s="3" t="s">
        <v>4</v>
      </c>
      <c r="F186" s="3" t="s">
        <v>154</v>
      </c>
      <c r="G186">
        <f>VLOOKUP(E186,Лист1!$A$1:$B$3,2,0)</f>
        <v>1</v>
      </c>
      <c r="H186">
        <f t="shared" si="4"/>
        <v>261.5</v>
      </c>
      <c r="I186">
        <f t="shared" si="5"/>
        <v>108.5</v>
      </c>
    </row>
    <row r="187" spans="1:9" ht="13.2">
      <c r="A187" s="2">
        <v>33</v>
      </c>
      <c r="B187" s="2">
        <v>6</v>
      </c>
      <c r="C187" s="2">
        <v>95000</v>
      </c>
      <c r="D187" s="3" t="s">
        <v>6</v>
      </c>
      <c r="E187" s="3" t="s">
        <v>7</v>
      </c>
      <c r="F187" s="3" t="s">
        <v>70</v>
      </c>
      <c r="G187">
        <f>VLOOKUP(E187,Лист1!$A$1:$B$3,2,0)</f>
        <v>2</v>
      </c>
      <c r="H187">
        <f t="shared" si="4"/>
        <v>100.5</v>
      </c>
      <c r="I187">
        <f t="shared" si="5"/>
        <v>187.5</v>
      </c>
    </row>
    <row r="188" spans="1:9" ht="13.2">
      <c r="A188" s="2">
        <v>34</v>
      </c>
      <c r="B188" s="2">
        <v>9</v>
      </c>
      <c r="C188" s="2">
        <v>100000</v>
      </c>
      <c r="D188" s="3" t="s">
        <v>3</v>
      </c>
      <c r="E188" s="3" t="s">
        <v>4</v>
      </c>
      <c r="F188" s="3" t="s">
        <v>155</v>
      </c>
      <c r="G188">
        <f>VLOOKUP(E188,Лист1!$A$1:$B$3,2,0)</f>
        <v>1</v>
      </c>
      <c r="H188">
        <f t="shared" si="4"/>
        <v>261.5</v>
      </c>
      <c r="I188">
        <f t="shared" si="5"/>
        <v>169.5</v>
      </c>
    </row>
    <row r="189" spans="1:9" ht="13.2">
      <c r="A189" s="2">
        <v>50</v>
      </c>
      <c r="B189" s="2">
        <v>22</v>
      </c>
      <c r="C189" s="2">
        <v>180000</v>
      </c>
      <c r="D189" s="3" t="s">
        <v>6</v>
      </c>
      <c r="E189" s="3" t="s">
        <v>9</v>
      </c>
      <c r="F189" s="3" t="s">
        <v>156</v>
      </c>
      <c r="G189">
        <f>VLOOKUP(E189,Лист1!$A$1:$B$3,2,0)</f>
        <v>3</v>
      </c>
      <c r="H189">
        <f t="shared" si="4"/>
        <v>26</v>
      </c>
      <c r="I189">
        <f t="shared" si="5"/>
        <v>20.5</v>
      </c>
    </row>
    <row r="190" spans="1:9" ht="13.2">
      <c r="A190" s="2">
        <v>28</v>
      </c>
      <c r="B190" s="3">
        <v>1.5</v>
      </c>
      <c r="C190" s="2">
        <v>35000</v>
      </c>
      <c r="D190" s="3" t="s">
        <v>3</v>
      </c>
      <c r="E190" s="3" t="s">
        <v>4</v>
      </c>
      <c r="F190" s="3" t="s">
        <v>111</v>
      </c>
      <c r="G190">
        <f>VLOOKUP(E190,Лист1!$A$1:$B$3,2,0)</f>
        <v>1</v>
      </c>
      <c r="H190">
        <f t="shared" si="4"/>
        <v>261.5</v>
      </c>
      <c r="I190">
        <f t="shared" si="5"/>
        <v>365</v>
      </c>
    </row>
    <row r="191" spans="1:9" ht="13.2">
      <c r="A191" s="2">
        <v>39</v>
      </c>
      <c r="B191" s="2">
        <v>12</v>
      </c>
      <c r="C191" s="2">
        <v>95000</v>
      </c>
      <c r="D191" s="3" t="s">
        <v>6</v>
      </c>
      <c r="E191" s="3" t="s">
        <v>4</v>
      </c>
      <c r="F191" s="3" t="s">
        <v>157</v>
      </c>
      <c r="G191">
        <f>VLOOKUP(E191,Лист1!$A$1:$B$3,2,0)</f>
        <v>1</v>
      </c>
      <c r="H191">
        <f t="shared" si="4"/>
        <v>261.5</v>
      </c>
      <c r="I191">
        <f t="shared" si="5"/>
        <v>187.5</v>
      </c>
    </row>
    <row r="192" spans="1:9" ht="13.2">
      <c r="A192" s="2">
        <v>47</v>
      </c>
      <c r="B192" s="2">
        <v>19</v>
      </c>
      <c r="C192" s="2">
        <v>170000</v>
      </c>
      <c r="D192" s="3" t="s">
        <v>3</v>
      </c>
      <c r="E192" s="3" t="s">
        <v>7</v>
      </c>
      <c r="F192" s="3" t="s">
        <v>158</v>
      </c>
      <c r="G192">
        <f>VLOOKUP(E192,Лист1!$A$1:$B$3,2,0)</f>
        <v>2</v>
      </c>
      <c r="H192">
        <f t="shared" si="4"/>
        <v>100.5</v>
      </c>
      <c r="I192">
        <f t="shared" si="5"/>
        <v>40.5</v>
      </c>
    </row>
    <row r="193" spans="1:9" ht="13.2">
      <c r="A193" s="2">
        <v>30</v>
      </c>
      <c r="B193" s="2">
        <v>3</v>
      </c>
      <c r="C193" s="2">
        <v>45000</v>
      </c>
      <c r="D193" s="3" t="s">
        <v>6</v>
      </c>
      <c r="E193" s="3" t="s">
        <v>4</v>
      </c>
      <c r="F193" s="3" t="s">
        <v>159</v>
      </c>
      <c r="G193">
        <f>VLOOKUP(E193,Лист1!$A$1:$B$3,2,0)</f>
        <v>1</v>
      </c>
      <c r="H193">
        <f t="shared" si="4"/>
        <v>261.5</v>
      </c>
      <c r="I193">
        <f t="shared" si="5"/>
        <v>318.5</v>
      </c>
    </row>
    <row r="194" spans="1:9" ht="13.2">
      <c r="A194" s="2">
        <v>34</v>
      </c>
      <c r="B194" s="2">
        <v>7</v>
      </c>
      <c r="C194" s="2">
        <v>95000</v>
      </c>
      <c r="D194" s="3" t="s">
        <v>3</v>
      </c>
      <c r="E194" s="3" t="s">
        <v>4</v>
      </c>
      <c r="F194" s="3" t="s">
        <v>110</v>
      </c>
      <c r="G194">
        <f>VLOOKUP(E194,Лист1!$A$1:$B$3,2,0)</f>
        <v>1</v>
      </c>
      <c r="H194">
        <f t="shared" si="4"/>
        <v>261.5</v>
      </c>
      <c r="I194">
        <f t="shared" si="5"/>
        <v>187.5</v>
      </c>
    </row>
    <row r="195" spans="1:9" ht="13.2">
      <c r="A195" s="2">
        <v>40</v>
      </c>
      <c r="B195" s="2">
        <v>13</v>
      </c>
      <c r="C195" s="2">
        <v>120000</v>
      </c>
      <c r="D195" s="3" t="s">
        <v>6</v>
      </c>
      <c r="E195" s="3" t="s">
        <v>7</v>
      </c>
      <c r="F195" s="3" t="s">
        <v>160</v>
      </c>
      <c r="G195">
        <f>VLOOKUP(E195,Лист1!$A$1:$B$3,2,0)</f>
        <v>2</v>
      </c>
      <c r="H195">
        <f t="shared" ref="H195:H258" si="6">_xlfn.RANK.AVG(G195,$G$2:$G$374)</f>
        <v>100.5</v>
      </c>
      <c r="I195">
        <f t="shared" ref="I195:I258" si="7">_xlfn.RANK.AVG(C195,$C$2:$C$374)</f>
        <v>126.5</v>
      </c>
    </row>
    <row r="196" spans="1:9" ht="13.2">
      <c r="A196" s="2">
        <v>28</v>
      </c>
      <c r="B196" s="2">
        <v>2</v>
      </c>
      <c r="C196" s="2">
        <v>40000</v>
      </c>
      <c r="D196" s="3" t="s">
        <v>3</v>
      </c>
      <c r="E196" s="3" t="s">
        <v>4</v>
      </c>
      <c r="F196" s="3" t="s">
        <v>122</v>
      </c>
      <c r="G196">
        <f>VLOOKUP(E196,Лист1!$A$1:$B$3,2,0)</f>
        <v>1</v>
      </c>
      <c r="H196">
        <f t="shared" si="6"/>
        <v>261.5</v>
      </c>
      <c r="I196">
        <f t="shared" si="7"/>
        <v>343</v>
      </c>
    </row>
    <row r="197" spans="1:9" ht="13.2">
      <c r="A197" s="2">
        <v>41</v>
      </c>
      <c r="B197" s="2">
        <v>11</v>
      </c>
      <c r="C197" s="2">
        <v>90000</v>
      </c>
      <c r="D197" s="3" t="s">
        <v>6</v>
      </c>
      <c r="E197" s="3" t="s">
        <v>4</v>
      </c>
      <c r="F197" s="3" t="s">
        <v>140</v>
      </c>
      <c r="G197">
        <f>VLOOKUP(E197,Лист1!$A$1:$B$3,2,0)</f>
        <v>1</v>
      </c>
      <c r="H197">
        <f t="shared" si="6"/>
        <v>261.5</v>
      </c>
      <c r="I197">
        <f t="shared" si="7"/>
        <v>207.5</v>
      </c>
    </row>
    <row r="198" spans="1:9" ht="13.2">
      <c r="A198" s="2">
        <v>45</v>
      </c>
      <c r="B198" s="2">
        <v>17</v>
      </c>
      <c r="C198" s="2">
        <v>155000</v>
      </c>
      <c r="D198" s="3" t="s">
        <v>3</v>
      </c>
      <c r="E198" s="3" t="s">
        <v>9</v>
      </c>
      <c r="F198" s="3" t="s">
        <v>161</v>
      </c>
      <c r="G198">
        <f>VLOOKUP(E198,Лист1!$A$1:$B$3,2,0)</f>
        <v>3</v>
      </c>
      <c r="H198">
        <f t="shared" si="6"/>
        <v>26</v>
      </c>
      <c r="I198">
        <f t="shared" si="7"/>
        <v>66</v>
      </c>
    </row>
    <row r="199" spans="1:9" ht="13.2">
      <c r="A199" s="2">
        <v>32</v>
      </c>
      <c r="B199" s="2">
        <v>5</v>
      </c>
      <c r="C199" s="2">
        <v>55000</v>
      </c>
      <c r="D199" s="3" t="s">
        <v>6</v>
      </c>
      <c r="E199" s="3" t="s">
        <v>4</v>
      </c>
      <c r="F199" s="3" t="s">
        <v>83</v>
      </c>
      <c r="G199">
        <f>VLOOKUP(E199,Лист1!$A$1:$B$3,2,0)</f>
        <v>1</v>
      </c>
      <c r="H199">
        <f t="shared" si="6"/>
        <v>261.5</v>
      </c>
      <c r="I199">
        <f t="shared" si="7"/>
        <v>282.5</v>
      </c>
    </row>
    <row r="200" spans="1:9" ht="13.2">
      <c r="A200" s="2">
        <v>35</v>
      </c>
      <c r="B200" s="2">
        <v>9</v>
      </c>
      <c r="C200" s="2">
        <v>110000</v>
      </c>
      <c r="D200" s="3" t="s">
        <v>3</v>
      </c>
      <c r="E200" s="3" t="s">
        <v>7</v>
      </c>
      <c r="F200" s="3" t="s">
        <v>114</v>
      </c>
      <c r="G200">
        <f>VLOOKUP(E200,Лист1!$A$1:$B$3,2,0)</f>
        <v>2</v>
      </c>
      <c r="H200">
        <f t="shared" si="6"/>
        <v>100.5</v>
      </c>
      <c r="I200">
        <f t="shared" si="7"/>
        <v>148</v>
      </c>
    </row>
    <row r="201" spans="1:9" ht="13.2">
      <c r="A201" s="2">
        <v>49</v>
      </c>
      <c r="B201" s="2">
        <v>21</v>
      </c>
      <c r="C201" s="2">
        <v>180000</v>
      </c>
      <c r="D201" s="3" t="s">
        <v>6</v>
      </c>
      <c r="E201" s="3" t="s">
        <v>7</v>
      </c>
      <c r="F201" s="3" t="s">
        <v>162</v>
      </c>
      <c r="G201">
        <f>VLOOKUP(E201,Лист1!$A$1:$B$3,2,0)</f>
        <v>2</v>
      </c>
      <c r="H201">
        <f t="shared" si="6"/>
        <v>100.5</v>
      </c>
      <c r="I201">
        <f t="shared" si="7"/>
        <v>20.5</v>
      </c>
    </row>
    <row r="202" spans="1:9" ht="13.2">
      <c r="A202" s="2">
        <v>30</v>
      </c>
      <c r="B202" s="2">
        <v>3</v>
      </c>
      <c r="C202" s="2">
        <v>45000</v>
      </c>
      <c r="D202" s="3" t="s">
        <v>3</v>
      </c>
      <c r="E202" s="3" t="s">
        <v>4</v>
      </c>
      <c r="F202" s="3" t="s">
        <v>163</v>
      </c>
      <c r="G202">
        <f>VLOOKUP(E202,Лист1!$A$1:$B$3,2,0)</f>
        <v>1</v>
      </c>
      <c r="H202">
        <f t="shared" si="6"/>
        <v>261.5</v>
      </c>
      <c r="I202">
        <f t="shared" si="7"/>
        <v>318.5</v>
      </c>
    </row>
    <row r="203" spans="1:9" ht="13.2">
      <c r="A203" s="2">
        <v>44</v>
      </c>
      <c r="B203" s="2">
        <v>16</v>
      </c>
      <c r="C203" s="2">
        <v>130000</v>
      </c>
      <c r="D203" s="3" t="s">
        <v>3</v>
      </c>
      <c r="E203" s="3" t="s">
        <v>4</v>
      </c>
      <c r="F203" s="3" t="s">
        <v>123</v>
      </c>
      <c r="G203">
        <f>VLOOKUP(E203,Лист1!$A$1:$B$3,2,0)</f>
        <v>1</v>
      </c>
      <c r="H203">
        <f t="shared" si="6"/>
        <v>261.5</v>
      </c>
      <c r="I203">
        <f t="shared" si="7"/>
        <v>108.5</v>
      </c>
    </row>
    <row r="204" spans="1:9" ht="13.2">
      <c r="A204" s="2">
        <v>27</v>
      </c>
      <c r="B204" s="3">
        <v>1.5</v>
      </c>
      <c r="C204" s="2">
        <v>45000</v>
      </c>
      <c r="D204" s="3" t="s">
        <v>6</v>
      </c>
      <c r="E204" s="3" t="s">
        <v>7</v>
      </c>
      <c r="F204" s="3" t="s">
        <v>164</v>
      </c>
      <c r="G204">
        <f>VLOOKUP(E204,Лист1!$A$1:$B$3,2,0)</f>
        <v>2</v>
      </c>
      <c r="H204">
        <f t="shared" si="6"/>
        <v>100.5</v>
      </c>
      <c r="I204">
        <f t="shared" si="7"/>
        <v>318.5</v>
      </c>
    </row>
    <row r="205" spans="1:9" ht="13.2">
      <c r="A205" s="2">
        <v>36</v>
      </c>
      <c r="B205" s="2">
        <v>7</v>
      </c>
      <c r="C205" s="2">
        <v>90000</v>
      </c>
      <c r="D205" s="3" t="s">
        <v>3</v>
      </c>
      <c r="E205" s="3" t="s">
        <v>4</v>
      </c>
      <c r="F205" s="3" t="s">
        <v>126</v>
      </c>
      <c r="G205">
        <f>VLOOKUP(E205,Лист1!$A$1:$B$3,2,0)</f>
        <v>1</v>
      </c>
      <c r="H205">
        <f t="shared" si="6"/>
        <v>261.5</v>
      </c>
      <c r="I205">
        <f t="shared" si="7"/>
        <v>207.5</v>
      </c>
    </row>
    <row r="206" spans="1:9" ht="13.2">
      <c r="A206" s="2">
        <v>41</v>
      </c>
      <c r="B206" s="2">
        <v>17</v>
      </c>
      <c r="C206" s="2">
        <v>160000</v>
      </c>
      <c r="D206" s="3" t="s">
        <v>6</v>
      </c>
      <c r="E206" s="3" t="s">
        <v>9</v>
      </c>
      <c r="F206" s="3" t="s">
        <v>165</v>
      </c>
      <c r="G206">
        <f>VLOOKUP(E206,Лист1!$A$1:$B$3,2,0)</f>
        <v>3</v>
      </c>
      <c r="H206">
        <f t="shared" si="6"/>
        <v>26</v>
      </c>
      <c r="I206">
        <f t="shared" si="7"/>
        <v>57</v>
      </c>
    </row>
    <row r="207" spans="1:9" ht="13.2">
      <c r="A207" s="2">
        <v>31</v>
      </c>
      <c r="B207" s="2">
        <v>4</v>
      </c>
      <c r="C207" s="2">
        <v>50000</v>
      </c>
      <c r="D207" s="3" t="s">
        <v>3</v>
      </c>
      <c r="E207" s="3" t="s">
        <v>4</v>
      </c>
      <c r="F207" s="3" t="s">
        <v>109</v>
      </c>
      <c r="G207">
        <f>VLOOKUP(E207,Лист1!$A$1:$B$3,2,0)</f>
        <v>1</v>
      </c>
      <c r="H207">
        <f t="shared" si="6"/>
        <v>261.5</v>
      </c>
      <c r="I207">
        <f t="shared" si="7"/>
        <v>298.5</v>
      </c>
    </row>
    <row r="208" spans="1:9" ht="13.2">
      <c r="A208" s="2">
        <v>39</v>
      </c>
      <c r="B208" s="2">
        <v>10</v>
      </c>
      <c r="C208" s="2">
        <v>120000</v>
      </c>
      <c r="D208" s="3" t="s">
        <v>6</v>
      </c>
      <c r="E208" s="3" t="s">
        <v>4</v>
      </c>
      <c r="F208" s="3" t="s">
        <v>134</v>
      </c>
      <c r="G208">
        <f>VLOOKUP(E208,Лист1!$A$1:$B$3,2,0)</f>
        <v>1</v>
      </c>
      <c r="H208">
        <f t="shared" si="6"/>
        <v>261.5</v>
      </c>
      <c r="I208">
        <f t="shared" si="7"/>
        <v>126.5</v>
      </c>
    </row>
    <row r="209" spans="1:9" ht="13.2">
      <c r="A209" s="2">
        <v>47</v>
      </c>
      <c r="B209" s="2">
        <v>20</v>
      </c>
      <c r="C209" s="2">
        <v>170000</v>
      </c>
      <c r="D209" s="3" t="s">
        <v>3</v>
      </c>
      <c r="E209" s="3" t="s">
        <v>7</v>
      </c>
      <c r="F209" s="3" t="s">
        <v>146</v>
      </c>
      <c r="G209">
        <f>VLOOKUP(E209,Лист1!$A$1:$B$3,2,0)</f>
        <v>2</v>
      </c>
      <c r="H209">
        <f t="shared" si="6"/>
        <v>100.5</v>
      </c>
      <c r="I209">
        <f t="shared" si="7"/>
        <v>40.5</v>
      </c>
    </row>
    <row r="210" spans="1:9" ht="13.2">
      <c r="A210" s="2">
        <v>30</v>
      </c>
      <c r="B210" s="2">
        <v>2</v>
      </c>
      <c r="C210" s="2">
        <v>40000</v>
      </c>
      <c r="D210" s="3" t="s">
        <v>6</v>
      </c>
      <c r="E210" s="3" t="s">
        <v>4</v>
      </c>
      <c r="F210" s="3" t="s">
        <v>147</v>
      </c>
      <c r="G210">
        <f>VLOOKUP(E210,Лист1!$A$1:$B$3,2,0)</f>
        <v>1</v>
      </c>
      <c r="H210">
        <f t="shared" si="6"/>
        <v>261.5</v>
      </c>
      <c r="I210">
        <f t="shared" si="7"/>
        <v>343</v>
      </c>
    </row>
    <row r="211" spans="1:9" ht="13.2">
      <c r="A211" s="2">
        <v>38</v>
      </c>
      <c r="B211" s="2">
        <v>9</v>
      </c>
      <c r="C211" s="2">
        <v>110000</v>
      </c>
      <c r="D211" s="3" t="s">
        <v>3</v>
      </c>
      <c r="E211" s="3" t="s">
        <v>7</v>
      </c>
      <c r="F211" s="3" t="s">
        <v>166</v>
      </c>
      <c r="G211">
        <f>VLOOKUP(E211,Лист1!$A$1:$B$3,2,0)</f>
        <v>2</v>
      </c>
      <c r="H211">
        <f t="shared" si="6"/>
        <v>100.5</v>
      </c>
      <c r="I211">
        <f t="shared" si="7"/>
        <v>148</v>
      </c>
    </row>
    <row r="212" spans="1:9" ht="13.2">
      <c r="A212" s="2">
        <v>45</v>
      </c>
      <c r="B212" s="2">
        <v>15</v>
      </c>
      <c r="C212" s="2">
        <v>150000</v>
      </c>
      <c r="D212" s="3" t="s">
        <v>6</v>
      </c>
      <c r="E212" s="3" t="s">
        <v>9</v>
      </c>
      <c r="F212" s="3" t="s">
        <v>130</v>
      </c>
      <c r="G212">
        <f>VLOOKUP(E212,Лист1!$A$1:$B$3,2,0)</f>
        <v>3</v>
      </c>
      <c r="H212">
        <f t="shared" si="6"/>
        <v>26</v>
      </c>
      <c r="I212">
        <f t="shared" si="7"/>
        <v>75.5</v>
      </c>
    </row>
    <row r="213" spans="1:9" ht="13.2">
      <c r="A213" s="2">
        <v>28</v>
      </c>
      <c r="B213" s="2">
        <v>2</v>
      </c>
      <c r="C213" s="2">
        <v>40000</v>
      </c>
      <c r="D213" s="3" t="s">
        <v>3</v>
      </c>
      <c r="E213" s="3" t="s">
        <v>4</v>
      </c>
      <c r="F213" s="3" t="s">
        <v>142</v>
      </c>
      <c r="G213">
        <f>VLOOKUP(E213,Лист1!$A$1:$B$3,2,0)</f>
        <v>1</v>
      </c>
      <c r="H213">
        <f t="shared" si="6"/>
        <v>261.5</v>
      </c>
      <c r="I213">
        <f t="shared" si="7"/>
        <v>343</v>
      </c>
    </row>
    <row r="214" spans="1:9" ht="13.2">
      <c r="A214" s="2">
        <v>35</v>
      </c>
      <c r="B214" s="2">
        <v>8</v>
      </c>
      <c r="C214" s="2">
        <v>85000</v>
      </c>
      <c r="D214" s="3" t="s">
        <v>6</v>
      </c>
      <c r="E214" s="3" t="s">
        <v>4</v>
      </c>
      <c r="F214" s="3" t="s">
        <v>100</v>
      </c>
      <c r="G214">
        <f>VLOOKUP(E214,Лист1!$A$1:$B$3,2,0)</f>
        <v>1</v>
      </c>
      <c r="H214">
        <f t="shared" si="6"/>
        <v>261.5</v>
      </c>
      <c r="I214">
        <f t="shared" si="7"/>
        <v>221.5</v>
      </c>
    </row>
    <row r="215" spans="1:9" ht="13.2">
      <c r="A215" s="2">
        <v>44</v>
      </c>
      <c r="B215" s="2">
        <v>14</v>
      </c>
      <c r="C215" s="2">
        <v>130000</v>
      </c>
      <c r="D215" s="3" t="s">
        <v>3</v>
      </c>
      <c r="E215" s="3" t="s">
        <v>4</v>
      </c>
      <c r="F215" s="3" t="s">
        <v>75</v>
      </c>
      <c r="G215">
        <f>VLOOKUP(E215,Лист1!$A$1:$B$3,2,0)</f>
        <v>1</v>
      </c>
      <c r="H215">
        <f t="shared" si="6"/>
        <v>261.5</v>
      </c>
      <c r="I215">
        <f t="shared" si="7"/>
        <v>108.5</v>
      </c>
    </row>
    <row r="216" spans="1:9" ht="13.2">
      <c r="A216" s="2">
        <v>34</v>
      </c>
      <c r="B216" s="2">
        <v>6</v>
      </c>
      <c r="C216" s="2">
        <v>100000</v>
      </c>
      <c r="D216" s="3" t="s">
        <v>6</v>
      </c>
      <c r="E216" s="3" t="s">
        <v>7</v>
      </c>
      <c r="F216" s="3" t="s">
        <v>167</v>
      </c>
      <c r="G216">
        <f>VLOOKUP(E216,Лист1!$A$1:$B$3,2,0)</f>
        <v>2</v>
      </c>
      <c r="H216">
        <f t="shared" si="6"/>
        <v>100.5</v>
      </c>
      <c r="I216">
        <f t="shared" si="7"/>
        <v>169.5</v>
      </c>
    </row>
    <row r="217" spans="1:9" ht="13.2">
      <c r="A217" s="2">
        <v>35</v>
      </c>
      <c r="B217" s="2">
        <v>9</v>
      </c>
      <c r="C217" s="2">
        <v>95000</v>
      </c>
      <c r="D217" s="3" t="s">
        <v>3</v>
      </c>
      <c r="E217" s="3" t="s">
        <v>4</v>
      </c>
      <c r="F217" s="3" t="s">
        <v>96</v>
      </c>
      <c r="G217">
        <f>VLOOKUP(E217,Лист1!$A$1:$B$3,2,0)</f>
        <v>1</v>
      </c>
      <c r="H217">
        <f t="shared" si="6"/>
        <v>261.5</v>
      </c>
      <c r="I217">
        <f t="shared" si="7"/>
        <v>187.5</v>
      </c>
    </row>
    <row r="218" spans="1:9" ht="13.2">
      <c r="A218" s="2">
        <v>50</v>
      </c>
      <c r="B218" s="2">
        <v>22</v>
      </c>
      <c r="C218" s="2">
        <v>180000</v>
      </c>
      <c r="D218" s="3" t="s">
        <v>6</v>
      </c>
      <c r="E218" s="3" t="s">
        <v>9</v>
      </c>
      <c r="F218" s="3" t="s">
        <v>63</v>
      </c>
      <c r="G218">
        <f>VLOOKUP(E218,Лист1!$A$1:$B$3,2,0)</f>
        <v>3</v>
      </c>
      <c r="H218">
        <f t="shared" si="6"/>
        <v>26</v>
      </c>
      <c r="I218">
        <f t="shared" si="7"/>
        <v>20.5</v>
      </c>
    </row>
    <row r="219" spans="1:9" ht="13.2">
      <c r="A219" s="2">
        <v>29</v>
      </c>
      <c r="B219" s="3">
        <v>1.5</v>
      </c>
      <c r="C219" s="2">
        <v>35000</v>
      </c>
      <c r="D219" s="3" t="s">
        <v>3</v>
      </c>
      <c r="E219" s="3" t="s">
        <v>4</v>
      </c>
      <c r="F219" s="3" t="s">
        <v>168</v>
      </c>
      <c r="G219">
        <f>VLOOKUP(E219,Лист1!$A$1:$B$3,2,0)</f>
        <v>1</v>
      </c>
      <c r="H219">
        <f t="shared" si="6"/>
        <v>261.5</v>
      </c>
      <c r="I219">
        <f t="shared" si="7"/>
        <v>365</v>
      </c>
    </row>
    <row r="220" spans="1:9" ht="13.2">
      <c r="A220" s="2">
        <v>40</v>
      </c>
      <c r="B220" s="2">
        <v>12</v>
      </c>
      <c r="C220" s="2">
        <v>100000</v>
      </c>
      <c r="D220" s="3" t="s">
        <v>6</v>
      </c>
      <c r="E220" s="3" t="s">
        <v>4</v>
      </c>
      <c r="F220" s="3" t="s">
        <v>137</v>
      </c>
      <c r="G220">
        <f>VLOOKUP(E220,Лист1!$A$1:$B$3,2,0)</f>
        <v>1</v>
      </c>
      <c r="H220">
        <f t="shared" si="6"/>
        <v>261.5</v>
      </c>
      <c r="I220">
        <f t="shared" si="7"/>
        <v>169.5</v>
      </c>
    </row>
    <row r="221" spans="1:9" ht="13.2">
      <c r="A221" s="2">
        <v>48</v>
      </c>
      <c r="B221" s="2">
        <v>19</v>
      </c>
      <c r="C221" s="2">
        <v>170000</v>
      </c>
      <c r="D221" s="3" t="s">
        <v>3</v>
      </c>
      <c r="E221" s="3" t="s">
        <v>7</v>
      </c>
      <c r="F221" s="3" t="s">
        <v>54</v>
      </c>
      <c r="G221">
        <f>VLOOKUP(E221,Лист1!$A$1:$B$3,2,0)</f>
        <v>2</v>
      </c>
      <c r="H221">
        <f t="shared" si="6"/>
        <v>100.5</v>
      </c>
      <c r="I221">
        <f t="shared" si="7"/>
        <v>40.5</v>
      </c>
    </row>
    <row r="222" spans="1:9" ht="13.2">
      <c r="A222" s="2">
        <v>31</v>
      </c>
      <c r="B222" s="2">
        <v>3</v>
      </c>
      <c r="C222" s="2">
        <v>45000</v>
      </c>
      <c r="D222" s="3" t="s">
        <v>6</v>
      </c>
      <c r="E222" s="3" t="s">
        <v>4</v>
      </c>
      <c r="F222" s="3" t="s">
        <v>169</v>
      </c>
      <c r="G222">
        <f>VLOOKUP(E222,Лист1!$A$1:$B$3,2,0)</f>
        <v>1</v>
      </c>
      <c r="H222">
        <f t="shared" si="6"/>
        <v>261.5</v>
      </c>
      <c r="I222">
        <f t="shared" si="7"/>
        <v>318.5</v>
      </c>
    </row>
    <row r="223" spans="1:9" ht="13.2">
      <c r="A223" s="2">
        <v>33</v>
      </c>
      <c r="B223" s="2">
        <v>7</v>
      </c>
      <c r="C223" s="2">
        <v>100000</v>
      </c>
      <c r="D223" s="3" t="s">
        <v>3</v>
      </c>
      <c r="E223" s="3" t="s">
        <v>4</v>
      </c>
      <c r="F223" s="3" t="s">
        <v>170</v>
      </c>
      <c r="G223">
        <f>VLOOKUP(E223,Лист1!$A$1:$B$3,2,0)</f>
        <v>1</v>
      </c>
      <c r="H223">
        <f t="shared" si="6"/>
        <v>261.5</v>
      </c>
      <c r="I223">
        <f t="shared" si="7"/>
        <v>169.5</v>
      </c>
    </row>
    <row r="224" spans="1:9" ht="13.2">
      <c r="A224" s="2">
        <v>42</v>
      </c>
      <c r="B224" s="2">
        <v>13</v>
      </c>
      <c r="C224" s="2">
        <v>140000</v>
      </c>
      <c r="D224" s="3" t="s">
        <v>6</v>
      </c>
      <c r="E224" s="3" t="s">
        <v>7</v>
      </c>
      <c r="F224" s="3" t="s">
        <v>141</v>
      </c>
      <c r="G224">
        <f>VLOOKUP(E224,Лист1!$A$1:$B$3,2,0)</f>
        <v>2</v>
      </c>
      <c r="H224">
        <f t="shared" si="6"/>
        <v>100.5</v>
      </c>
      <c r="I224">
        <f t="shared" si="7"/>
        <v>92.5</v>
      </c>
    </row>
    <row r="225" spans="1:9" ht="13.2">
      <c r="A225" s="2">
        <v>28</v>
      </c>
      <c r="B225" s="2">
        <v>2</v>
      </c>
      <c r="C225" s="2">
        <v>40000</v>
      </c>
      <c r="D225" s="3" t="s">
        <v>3</v>
      </c>
      <c r="E225" s="3" t="s">
        <v>4</v>
      </c>
      <c r="F225" s="3" t="s">
        <v>133</v>
      </c>
      <c r="G225">
        <f>VLOOKUP(E225,Лист1!$A$1:$B$3,2,0)</f>
        <v>1</v>
      </c>
      <c r="H225">
        <f t="shared" si="6"/>
        <v>261.5</v>
      </c>
      <c r="I225">
        <f t="shared" si="7"/>
        <v>343</v>
      </c>
    </row>
    <row r="226" spans="1:9" ht="13.2">
      <c r="A226" s="2">
        <v>40</v>
      </c>
      <c r="B226" s="2">
        <v>11</v>
      </c>
      <c r="C226" s="2">
        <v>105000</v>
      </c>
      <c r="D226" s="3" t="s">
        <v>6</v>
      </c>
      <c r="E226" s="3" t="s">
        <v>4</v>
      </c>
      <c r="F226" s="3" t="s">
        <v>87</v>
      </c>
      <c r="G226">
        <f>VLOOKUP(E226,Лист1!$A$1:$B$3,2,0)</f>
        <v>1</v>
      </c>
      <c r="H226">
        <f t="shared" si="6"/>
        <v>261.5</v>
      </c>
      <c r="I226">
        <f t="shared" si="7"/>
        <v>159.5</v>
      </c>
    </row>
    <row r="227" spans="1:9" ht="13.2">
      <c r="A227" s="2">
        <v>46</v>
      </c>
      <c r="B227" s="2">
        <v>18</v>
      </c>
      <c r="C227" s="2">
        <v>160000</v>
      </c>
      <c r="D227" s="3" t="s">
        <v>3</v>
      </c>
      <c r="E227" s="3" t="s">
        <v>9</v>
      </c>
      <c r="F227" s="3" t="s">
        <v>64</v>
      </c>
      <c r="G227">
        <f>VLOOKUP(E227,Лист1!$A$1:$B$3,2,0)</f>
        <v>3</v>
      </c>
      <c r="H227">
        <f t="shared" si="6"/>
        <v>26</v>
      </c>
      <c r="I227">
        <f t="shared" si="7"/>
        <v>57</v>
      </c>
    </row>
    <row r="228" spans="1:9" ht="13.2">
      <c r="A228" s="2">
        <v>33</v>
      </c>
      <c r="B228" s="2">
        <v>5</v>
      </c>
      <c r="C228" s="2">
        <v>70000</v>
      </c>
      <c r="D228" s="3" t="s">
        <v>6</v>
      </c>
      <c r="E228" s="3" t="s">
        <v>4</v>
      </c>
      <c r="F228" s="3" t="s">
        <v>171</v>
      </c>
      <c r="G228">
        <f>VLOOKUP(E228,Лист1!$A$1:$B$3,2,0)</f>
        <v>1</v>
      </c>
      <c r="H228">
        <f t="shared" si="6"/>
        <v>261.5</v>
      </c>
      <c r="I228">
        <f t="shared" si="7"/>
        <v>247</v>
      </c>
    </row>
    <row r="229" spans="1:9" ht="13.2">
      <c r="A229" s="2">
        <v>37</v>
      </c>
      <c r="B229" s="2">
        <v>9</v>
      </c>
      <c r="C229" s="2">
        <v>120000</v>
      </c>
      <c r="D229" s="3" t="s">
        <v>3</v>
      </c>
      <c r="E229" s="3" t="s">
        <v>7</v>
      </c>
      <c r="F229" s="3" t="s">
        <v>172</v>
      </c>
      <c r="G229">
        <f>VLOOKUP(E229,Лист1!$A$1:$B$3,2,0)</f>
        <v>2</v>
      </c>
      <c r="H229">
        <f t="shared" si="6"/>
        <v>100.5</v>
      </c>
      <c r="I229">
        <f t="shared" si="7"/>
        <v>126.5</v>
      </c>
    </row>
    <row r="230" spans="1:9" ht="13.2">
      <c r="A230" s="2">
        <v>51</v>
      </c>
      <c r="B230" s="2">
        <v>21</v>
      </c>
      <c r="C230" s="2">
        <v>190000</v>
      </c>
      <c r="D230" s="3" t="s">
        <v>6</v>
      </c>
      <c r="E230" s="3" t="s">
        <v>7</v>
      </c>
      <c r="F230" s="3" t="s">
        <v>135</v>
      </c>
      <c r="G230">
        <f>VLOOKUP(E230,Лист1!$A$1:$B$3,2,0)</f>
        <v>2</v>
      </c>
      <c r="H230">
        <f t="shared" si="6"/>
        <v>100.5</v>
      </c>
      <c r="I230">
        <f t="shared" si="7"/>
        <v>7.5</v>
      </c>
    </row>
    <row r="231" spans="1:9" ht="13.2">
      <c r="A231" s="2">
        <v>30</v>
      </c>
      <c r="B231" s="2">
        <v>3</v>
      </c>
      <c r="C231" s="2">
        <v>45000</v>
      </c>
      <c r="D231" s="3" t="s">
        <v>3</v>
      </c>
      <c r="E231" s="3" t="s">
        <v>4</v>
      </c>
      <c r="F231" s="3" t="s">
        <v>124</v>
      </c>
      <c r="G231">
        <f>VLOOKUP(E231,Лист1!$A$1:$B$3,2,0)</f>
        <v>1</v>
      </c>
      <c r="H231">
        <f t="shared" si="6"/>
        <v>261.5</v>
      </c>
      <c r="I231">
        <f t="shared" si="7"/>
        <v>318.5</v>
      </c>
    </row>
    <row r="232" spans="1:9" ht="13.2">
      <c r="A232" s="2">
        <v>43</v>
      </c>
      <c r="B232" s="2">
        <v>15</v>
      </c>
      <c r="C232" s="2">
        <v>120000</v>
      </c>
      <c r="D232" s="3" t="s">
        <v>3</v>
      </c>
      <c r="E232" s="3" t="s">
        <v>4</v>
      </c>
      <c r="F232" s="3" t="s">
        <v>84</v>
      </c>
      <c r="G232">
        <f>VLOOKUP(E232,Лист1!$A$1:$B$3,2,0)</f>
        <v>1</v>
      </c>
      <c r="H232">
        <f t="shared" si="6"/>
        <v>261.5</v>
      </c>
      <c r="I232">
        <f t="shared" si="7"/>
        <v>126.5</v>
      </c>
    </row>
    <row r="233" spans="1:9" ht="13.2">
      <c r="A233" s="2">
        <v>27</v>
      </c>
      <c r="B233" s="3">
        <v>1.5</v>
      </c>
      <c r="C233" s="2">
        <v>50000</v>
      </c>
      <c r="D233" s="3" t="s">
        <v>6</v>
      </c>
      <c r="E233" s="3" t="s">
        <v>7</v>
      </c>
      <c r="F233" s="3" t="s">
        <v>173</v>
      </c>
      <c r="G233">
        <f>VLOOKUP(E233,Лист1!$A$1:$B$3,2,0)</f>
        <v>2</v>
      </c>
      <c r="H233">
        <f t="shared" si="6"/>
        <v>100.5</v>
      </c>
      <c r="I233">
        <f t="shared" si="7"/>
        <v>298.5</v>
      </c>
    </row>
    <row r="234" spans="1:9" ht="13.2">
      <c r="A234" s="2">
        <v>35</v>
      </c>
      <c r="B234" s="2">
        <v>8</v>
      </c>
      <c r="C234" s="2">
        <v>85000</v>
      </c>
      <c r="D234" s="3" t="s">
        <v>3</v>
      </c>
      <c r="E234" s="3" t="s">
        <v>4</v>
      </c>
      <c r="F234" s="3" t="s">
        <v>149</v>
      </c>
      <c r="G234">
        <f>VLOOKUP(E234,Лист1!$A$1:$B$3,2,0)</f>
        <v>1</v>
      </c>
      <c r="H234">
        <f t="shared" si="6"/>
        <v>261.5</v>
      </c>
      <c r="I234">
        <f t="shared" si="7"/>
        <v>221.5</v>
      </c>
    </row>
    <row r="235" spans="1:9" ht="13.2">
      <c r="A235" s="2">
        <v>42</v>
      </c>
      <c r="B235" s="2">
        <v>13</v>
      </c>
      <c r="C235" s="2">
        <v>140000</v>
      </c>
      <c r="D235" s="3" t="s">
        <v>6</v>
      </c>
      <c r="E235" s="3" t="s">
        <v>9</v>
      </c>
      <c r="F235" s="3" t="s">
        <v>87</v>
      </c>
      <c r="G235">
        <f>VLOOKUP(E235,Лист1!$A$1:$B$3,2,0)</f>
        <v>3</v>
      </c>
      <c r="H235">
        <f t="shared" si="6"/>
        <v>26</v>
      </c>
      <c r="I235">
        <f t="shared" si="7"/>
        <v>92.5</v>
      </c>
    </row>
    <row r="236" spans="1:9" ht="13.2">
      <c r="A236" s="2">
        <v>32</v>
      </c>
      <c r="B236" s="2">
        <v>3</v>
      </c>
      <c r="C236" s="2">
        <v>45000</v>
      </c>
      <c r="D236" s="3" t="s">
        <v>3</v>
      </c>
      <c r="E236" s="3" t="s">
        <v>4</v>
      </c>
      <c r="F236" s="3" t="s">
        <v>118</v>
      </c>
      <c r="G236">
        <f>VLOOKUP(E236,Лист1!$A$1:$B$3,2,0)</f>
        <v>1</v>
      </c>
      <c r="H236">
        <f t="shared" si="6"/>
        <v>261.5</v>
      </c>
      <c r="I236">
        <f t="shared" si="7"/>
        <v>318.5</v>
      </c>
    </row>
    <row r="237" spans="1:9" ht="13.2">
      <c r="A237" s="2">
        <v>37</v>
      </c>
      <c r="B237" s="2">
        <v>9</v>
      </c>
      <c r="C237" s="2">
        <v>100000</v>
      </c>
      <c r="D237" s="3" t="s">
        <v>6</v>
      </c>
      <c r="E237" s="3" t="s">
        <v>4</v>
      </c>
      <c r="F237" s="3" t="s">
        <v>70</v>
      </c>
      <c r="G237">
        <f>VLOOKUP(E237,Лист1!$A$1:$B$3,2,0)</f>
        <v>1</v>
      </c>
      <c r="H237">
        <f t="shared" si="6"/>
        <v>261.5</v>
      </c>
      <c r="I237">
        <f t="shared" si="7"/>
        <v>169.5</v>
      </c>
    </row>
    <row r="238" spans="1:9" ht="13.2">
      <c r="A238" s="2">
        <v>45</v>
      </c>
      <c r="B238" s="2">
        <v>16</v>
      </c>
      <c r="C238" s="2">
        <v>140000</v>
      </c>
      <c r="D238" s="3" t="s">
        <v>3</v>
      </c>
      <c r="E238" s="3" t="s">
        <v>7</v>
      </c>
      <c r="F238" s="3" t="s">
        <v>114</v>
      </c>
      <c r="G238">
        <f>VLOOKUP(E238,Лист1!$A$1:$B$3,2,0)</f>
        <v>2</v>
      </c>
      <c r="H238">
        <f t="shared" si="6"/>
        <v>100.5</v>
      </c>
      <c r="I238">
        <f t="shared" si="7"/>
        <v>92.5</v>
      </c>
    </row>
    <row r="239" spans="1:9" ht="13.2">
      <c r="A239" s="2">
        <v>33</v>
      </c>
      <c r="B239" s="2">
        <v>5</v>
      </c>
      <c r="C239" s="2">
        <v>70000</v>
      </c>
      <c r="D239" s="3" t="s">
        <v>6</v>
      </c>
      <c r="E239" s="3" t="s">
        <v>4</v>
      </c>
      <c r="F239" s="3" t="s">
        <v>111</v>
      </c>
      <c r="G239">
        <f>VLOOKUP(E239,Лист1!$A$1:$B$3,2,0)</f>
        <v>1</v>
      </c>
      <c r="H239">
        <f t="shared" si="6"/>
        <v>261.5</v>
      </c>
      <c r="I239">
        <f t="shared" si="7"/>
        <v>247</v>
      </c>
    </row>
    <row r="240" spans="1:9" ht="13.2">
      <c r="A240" s="2">
        <v>39</v>
      </c>
      <c r="B240" s="2">
        <v>10</v>
      </c>
      <c r="C240" s="2">
        <v>120000</v>
      </c>
      <c r="D240" s="3" t="s">
        <v>3</v>
      </c>
      <c r="E240" s="3" t="s">
        <v>4</v>
      </c>
      <c r="F240" s="3" t="s">
        <v>153</v>
      </c>
      <c r="G240">
        <f>VLOOKUP(E240,Лист1!$A$1:$B$3,2,0)</f>
        <v>1</v>
      </c>
      <c r="H240">
        <f t="shared" si="6"/>
        <v>261.5</v>
      </c>
      <c r="I240">
        <f t="shared" si="7"/>
        <v>126.5</v>
      </c>
    </row>
    <row r="241" spans="1:9" ht="13.2">
      <c r="A241" s="2">
        <v>44</v>
      </c>
      <c r="B241" s="2">
        <v>18</v>
      </c>
      <c r="C241" s="2">
        <v>160000</v>
      </c>
      <c r="D241" s="3" t="s">
        <v>6</v>
      </c>
      <c r="E241" s="3" t="s">
        <v>9</v>
      </c>
      <c r="F241" s="3" t="s">
        <v>94</v>
      </c>
      <c r="G241">
        <f>VLOOKUP(E241,Лист1!$A$1:$B$3,2,0)</f>
        <v>3</v>
      </c>
      <c r="H241">
        <f t="shared" si="6"/>
        <v>26</v>
      </c>
      <c r="I241">
        <f t="shared" si="7"/>
        <v>57</v>
      </c>
    </row>
    <row r="242" spans="1:9" ht="13.2">
      <c r="A242" s="2">
        <v>29</v>
      </c>
      <c r="B242" s="3">
        <v>1.5</v>
      </c>
      <c r="C242" s="2">
        <v>40000</v>
      </c>
      <c r="D242" s="3" t="s">
        <v>3</v>
      </c>
      <c r="E242" s="3" t="s">
        <v>4</v>
      </c>
      <c r="F242" s="3" t="s">
        <v>122</v>
      </c>
      <c r="G242">
        <f>VLOOKUP(E242,Лист1!$A$1:$B$3,2,0)</f>
        <v>1</v>
      </c>
      <c r="H242">
        <f t="shared" si="6"/>
        <v>261.5</v>
      </c>
      <c r="I242">
        <f t="shared" si="7"/>
        <v>343</v>
      </c>
    </row>
    <row r="243" spans="1:9" ht="13.2">
      <c r="A243" s="2">
        <v>38</v>
      </c>
      <c r="B243" s="2">
        <v>10</v>
      </c>
      <c r="C243" s="2">
        <v>120000</v>
      </c>
      <c r="D243" s="3" t="s">
        <v>6</v>
      </c>
      <c r="E243" s="3" t="s">
        <v>4</v>
      </c>
      <c r="F243" s="3" t="s">
        <v>110</v>
      </c>
      <c r="G243">
        <f>VLOOKUP(E243,Лист1!$A$1:$B$3,2,0)</f>
        <v>1</v>
      </c>
      <c r="H243">
        <f t="shared" si="6"/>
        <v>261.5</v>
      </c>
      <c r="I243">
        <f t="shared" si="7"/>
        <v>126.5</v>
      </c>
    </row>
    <row r="244" spans="1:9" ht="13.2">
      <c r="A244" s="2">
        <v>46</v>
      </c>
      <c r="B244" s="2">
        <v>19</v>
      </c>
      <c r="C244" s="2">
        <v>150000</v>
      </c>
      <c r="D244" s="3" t="s">
        <v>3</v>
      </c>
      <c r="E244" s="3" t="s">
        <v>9</v>
      </c>
      <c r="F244" s="3" t="s">
        <v>161</v>
      </c>
      <c r="G244">
        <f>VLOOKUP(E244,Лист1!$A$1:$B$3,2,0)</f>
        <v>3</v>
      </c>
      <c r="H244">
        <f t="shared" si="6"/>
        <v>26</v>
      </c>
      <c r="I244">
        <f t="shared" si="7"/>
        <v>75.5</v>
      </c>
    </row>
    <row r="245" spans="1:9" ht="13.2">
      <c r="A245" s="2">
        <v>34</v>
      </c>
      <c r="B245" s="2">
        <v>6</v>
      </c>
      <c r="C245" s="2">
        <v>70000</v>
      </c>
      <c r="D245" s="3" t="s">
        <v>6</v>
      </c>
      <c r="E245" s="3" t="s">
        <v>4</v>
      </c>
      <c r="F245" s="3" t="s">
        <v>106</v>
      </c>
      <c r="G245">
        <f>VLOOKUP(E245,Лист1!$A$1:$B$3,2,0)</f>
        <v>1</v>
      </c>
      <c r="H245">
        <f t="shared" si="6"/>
        <v>261.5</v>
      </c>
      <c r="I245">
        <f t="shared" si="7"/>
        <v>247</v>
      </c>
    </row>
    <row r="246" spans="1:9" ht="13.2">
      <c r="A246" s="2">
        <v>36</v>
      </c>
      <c r="B246" s="2">
        <v>8</v>
      </c>
      <c r="C246" s="2">
        <v>95000</v>
      </c>
      <c r="D246" s="3" t="s">
        <v>3</v>
      </c>
      <c r="E246" s="3" t="s">
        <v>4</v>
      </c>
      <c r="F246" s="3" t="s">
        <v>134</v>
      </c>
      <c r="G246">
        <f>VLOOKUP(E246,Лист1!$A$1:$B$3,2,0)</f>
        <v>1</v>
      </c>
      <c r="H246">
        <f t="shared" si="6"/>
        <v>261.5</v>
      </c>
      <c r="I246">
        <f t="shared" si="7"/>
        <v>187.5</v>
      </c>
    </row>
    <row r="247" spans="1:9" ht="13.2">
      <c r="A247" s="2">
        <v>49</v>
      </c>
      <c r="B247" s="2">
        <v>21</v>
      </c>
      <c r="C247" s="2">
        <v>180000</v>
      </c>
      <c r="D247" s="3" t="s">
        <v>6</v>
      </c>
      <c r="E247" s="3" t="s">
        <v>7</v>
      </c>
      <c r="F247" s="3" t="s">
        <v>54</v>
      </c>
      <c r="G247">
        <f>VLOOKUP(E247,Лист1!$A$1:$B$3,2,0)</f>
        <v>2</v>
      </c>
      <c r="H247">
        <f t="shared" si="6"/>
        <v>100.5</v>
      </c>
      <c r="I247">
        <f t="shared" si="7"/>
        <v>20.5</v>
      </c>
    </row>
    <row r="248" spans="1:9" ht="13.2">
      <c r="A248" s="2">
        <v>31</v>
      </c>
      <c r="B248" s="2">
        <v>3</v>
      </c>
      <c r="C248" s="2">
        <v>50000</v>
      </c>
      <c r="D248" s="3" t="s">
        <v>3</v>
      </c>
      <c r="E248" s="3" t="s">
        <v>4</v>
      </c>
      <c r="F248" s="3" t="s">
        <v>133</v>
      </c>
      <c r="G248">
        <f>VLOOKUP(E248,Лист1!$A$1:$B$3,2,0)</f>
        <v>1</v>
      </c>
      <c r="H248">
        <f t="shared" si="6"/>
        <v>261.5</v>
      </c>
      <c r="I248">
        <f t="shared" si="7"/>
        <v>298.5</v>
      </c>
    </row>
    <row r="249" spans="1:9" ht="13.2">
      <c r="A249" s="2">
        <v>41</v>
      </c>
      <c r="B249" s="2">
        <v>11</v>
      </c>
      <c r="C249" s="2">
        <v>95000</v>
      </c>
      <c r="D249" s="3" t="s">
        <v>6</v>
      </c>
      <c r="E249" s="3" t="s">
        <v>4</v>
      </c>
      <c r="F249" s="3" t="s">
        <v>96</v>
      </c>
      <c r="G249">
        <f>VLOOKUP(E249,Лист1!$A$1:$B$3,2,0)</f>
        <v>1</v>
      </c>
      <c r="H249">
        <f t="shared" si="6"/>
        <v>261.5</v>
      </c>
      <c r="I249">
        <f t="shared" si="7"/>
        <v>187.5</v>
      </c>
    </row>
    <row r="250" spans="1:9" ht="13.2">
      <c r="A250" s="2">
        <v>47</v>
      </c>
      <c r="B250" s="2">
        <v>20</v>
      </c>
      <c r="C250" s="2">
        <v>170000</v>
      </c>
      <c r="D250" s="3" t="s">
        <v>3</v>
      </c>
      <c r="E250" s="3" t="s">
        <v>7</v>
      </c>
      <c r="F250" s="3" t="s">
        <v>63</v>
      </c>
      <c r="G250">
        <f>VLOOKUP(E250,Лист1!$A$1:$B$3,2,0)</f>
        <v>2</v>
      </c>
      <c r="H250">
        <f t="shared" si="6"/>
        <v>100.5</v>
      </c>
      <c r="I250">
        <f t="shared" si="7"/>
        <v>40.5</v>
      </c>
    </row>
    <row r="251" spans="1:9" ht="13.2">
      <c r="A251" s="2">
        <v>30</v>
      </c>
      <c r="B251" s="2">
        <v>2</v>
      </c>
      <c r="C251" s="2">
        <v>40000</v>
      </c>
      <c r="D251" s="3" t="s">
        <v>6</v>
      </c>
      <c r="E251" s="3" t="s">
        <v>4</v>
      </c>
      <c r="F251" s="3" t="s">
        <v>147</v>
      </c>
      <c r="G251">
        <f>VLOOKUP(E251,Лист1!$A$1:$B$3,2,0)</f>
        <v>1</v>
      </c>
      <c r="H251">
        <f t="shared" si="6"/>
        <v>261.5</v>
      </c>
      <c r="I251">
        <f t="shared" si="7"/>
        <v>343</v>
      </c>
    </row>
    <row r="252" spans="1:9" ht="13.2">
      <c r="A252" s="2">
        <v>38</v>
      </c>
      <c r="B252" s="2">
        <v>9</v>
      </c>
      <c r="C252" s="2">
        <v>110000</v>
      </c>
      <c r="D252" s="3" t="s">
        <v>3</v>
      </c>
      <c r="E252" s="3" t="s">
        <v>7</v>
      </c>
      <c r="F252" s="3" t="s">
        <v>166</v>
      </c>
      <c r="G252">
        <f>VLOOKUP(E252,Лист1!$A$1:$B$3,2,0)</f>
        <v>2</v>
      </c>
      <c r="H252">
        <f t="shared" si="6"/>
        <v>100.5</v>
      </c>
      <c r="I252">
        <f t="shared" si="7"/>
        <v>148</v>
      </c>
    </row>
    <row r="253" spans="1:9" ht="13.2">
      <c r="A253" s="2">
        <v>45</v>
      </c>
      <c r="B253" s="2">
        <v>15</v>
      </c>
      <c r="C253" s="2">
        <v>150000</v>
      </c>
      <c r="D253" s="3" t="s">
        <v>6</v>
      </c>
      <c r="E253" s="3" t="s">
        <v>9</v>
      </c>
      <c r="F253" s="3" t="s">
        <v>130</v>
      </c>
      <c r="G253">
        <f>VLOOKUP(E253,Лист1!$A$1:$B$3,2,0)</f>
        <v>3</v>
      </c>
      <c r="H253">
        <f t="shared" si="6"/>
        <v>26</v>
      </c>
      <c r="I253">
        <f t="shared" si="7"/>
        <v>75.5</v>
      </c>
    </row>
    <row r="254" spans="1:9" ht="13.2">
      <c r="A254" s="2">
        <v>28</v>
      </c>
      <c r="B254" s="2">
        <v>2</v>
      </c>
      <c r="C254" s="2">
        <v>40000</v>
      </c>
      <c r="D254" s="3" t="s">
        <v>3</v>
      </c>
      <c r="E254" s="3" t="s">
        <v>4</v>
      </c>
      <c r="F254" s="3" t="s">
        <v>142</v>
      </c>
      <c r="G254">
        <f>VLOOKUP(E254,Лист1!$A$1:$B$3,2,0)</f>
        <v>1</v>
      </c>
      <c r="H254">
        <f t="shared" si="6"/>
        <v>261.5</v>
      </c>
      <c r="I254">
        <f t="shared" si="7"/>
        <v>343</v>
      </c>
    </row>
    <row r="255" spans="1:9" ht="13.2">
      <c r="A255" s="2">
        <v>35</v>
      </c>
      <c r="B255" s="2">
        <v>8</v>
      </c>
      <c r="C255" s="2">
        <v>85000</v>
      </c>
      <c r="D255" s="3" t="s">
        <v>6</v>
      </c>
      <c r="E255" s="3" t="s">
        <v>4</v>
      </c>
      <c r="F255" s="3" t="s">
        <v>100</v>
      </c>
      <c r="G255">
        <f>VLOOKUP(E255,Лист1!$A$1:$B$3,2,0)</f>
        <v>1</v>
      </c>
      <c r="H255">
        <f t="shared" si="6"/>
        <v>261.5</v>
      </c>
      <c r="I255">
        <f t="shared" si="7"/>
        <v>221.5</v>
      </c>
    </row>
    <row r="256" spans="1:9" ht="13.2">
      <c r="A256" s="2">
        <v>44</v>
      </c>
      <c r="B256" s="2">
        <v>14</v>
      </c>
      <c r="C256" s="2">
        <v>130000</v>
      </c>
      <c r="D256" s="3" t="s">
        <v>3</v>
      </c>
      <c r="E256" s="3" t="s">
        <v>4</v>
      </c>
      <c r="F256" s="3" t="s">
        <v>75</v>
      </c>
      <c r="G256">
        <f>VLOOKUP(E256,Лист1!$A$1:$B$3,2,0)</f>
        <v>1</v>
      </c>
      <c r="H256">
        <f t="shared" si="6"/>
        <v>261.5</v>
      </c>
      <c r="I256">
        <f t="shared" si="7"/>
        <v>108.5</v>
      </c>
    </row>
    <row r="257" spans="1:9" ht="13.2">
      <c r="A257" s="2">
        <v>34</v>
      </c>
      <c r="B257" s="2">
        <v>6</v>
      </c>
      <c r="C257" s="2">
        <v>100000</v>
      </c>
      <c r="D257" s="3" t="s">
        <v>6</v>
      </c>
      <c r="E257" s="3" t="s">
        <v>7</v>
      </c>
      <c r="F257" s="3" t="s">
        <v>167</v>
      </c>
      <c r="G257">
        <f>VLOOKUP(E257,Лист1!$A$1:$B$3,2,0)</f>
        <v>2</v>
      </c>
      <c r="H257">
        <f t="shared" si="6"/>
        <v>100.5</v>
      </c>
      <c r="I257">
        <f t="shared" si="7"/>
        <v>169.5</v>
      </c>
    </row>
    <row r="258" spans="1:9" ht="13.2">
      <c r="A258" s="2">
        <v>35</v>
      </c>
      <c r="B258" s="2">
        <v>9</v>
      </c>
      <c r="C258" s="2">
        <v>95000</v>
      </c>
      <c r="D258" s="3" t="s">
        <v>3</v>
      </c>
      <c r="E258" s="3" t="s">
        <v>4</v>
      </c>
      <c r="F258" s="3" t="s">
        <v>96</v>
      </c>
      <c r="G258">
        <f>VLOOKUP(E258,Лист1!$A$1:$B$3,2,0)</f>
        <v>1</v>
      </c>
      <c r="H258">
        <f t="shared" si="6"/>
        <v>261.5</v>
      </c>
      <c r="I258">
        <f t="shared" si="7"/>
        <v>187.5</v>
      </c>
    </row>
    <row r="259" spans="1:9" ht="13.2">
      <c r="A259" s="2">
        <v>50</v>
      </c>
      <c r="B259" s="2">
        <v>22</v>
      </c>
      <c r="C259" s="2">
        <v>180000</v>
      </c>
      <c r="D259" s="3" t="s">
        <v>6</v>
      </c>
      <c r="E259" s="3" t="s">
        <v>9</v>
      </c>
      <c r="F259" s="3" t="s">
        <v>63</v>
      </c>
      <c r="G259">
        <f>VLOOKUP(E259,Лист1!$A$1:$B$3,2,0)</f>
        <v>3</v>
      </c>
      <c r="H259">
        <f t="shared" ref="H259:H322" si="8">_xlfn.RANK.AVG(G259,$G$2:$G$374)</f>
        <v>26</v>
      </c>
      <c r="I259">
        <f t="shared" ref="I259:I322" si="9">_xlfn.RANK.AVG(C259,$C$2:$C$374)</f>
        <v>20.5</v>
      </c>
    </row>
    <row r="260" spans="1:9" ht="13.2">
      <c r="A260" s="2">
        <v>29</v>
      </c>
      <c r="B260" s="3">
        <v>1.5</v>
      </c>
      <c r="C260" s="2">
        <v>350</v>
      </c>
      <c r="D260" s="3" t="s">
        <v>3</v>
      </c>
      <c r="E260" s="3" t="s">
        <v>4</v>
      </c>
      <c r="F260" s="3" t="s">
        <v>168</v>
      </c>
      <c r="G260">
        <f>VLOOKUP(E260,Лист1!$A$1:$B$3,2,0)</f>
        <v>1</v>
      </c>
      <c r="H260">
        <f t="shared" si="8"/>
        <v>261.5</v>
      </c>
      <c r="I260">
        <f t="shared" si="9"/>
        <v>373</v>
      </c>
    </row>
    <row r="261" spans="1:9" ht="13.2">
      <c r="A261" s="2">
        <v>37</v>
      </c>
      <c r="B261" s="2">
        <v>10</v>
      </c>
      <c r="C261" s="2">
        <v>120000</v>
      </c>
      <c r="D261" s="3" t="s">
        <v>6</v>
      </c>
      <c r="E261" s="3" t="s">
        <v>4</v>
      </c>
      <c r="F261" s="3" t="s">
        <v>174</v>
      </c>
      <c r="G261">
        <f>VLOOKUP(E261,Лист1!$A$1:$B$3,2,0)</f>
        <v>1</v>
      </c>
      <c r="H261">
        <f t="shared" si="8"/>
        <v>261.5</v>
      </c>
      <c r="I261">
        <f t="shared" si="9"/>
        <v>126.5</v>
      </c>
    </row>
    <row r="262" spans="1:9" ht="13.2">
      <c r="A262" s="2">
        <v>46</v>
      </c>
      <c r="B262" s="2">
        <v>18</v>
      </c>
      <c r="C262" s="2">
        <v>160000</v>
      </c>
      <c r="D262" s="3" t="s">
        <v>3</v>
      </c>
      <c r="E262" s="3" t="s">
        <v>9</v>
      </c>
      <c r="F262" s="3" t="s">
        <v>64</v>
      </c>
      <c r="G262">
        <f>VLOOKUP(E262,Лист1!$A$1:$B$3,2,0)</f>
        <v>3</v>
      </c>
      <c r="H262">
        <f t="shared" si="8"/>
        <v>26</v>
      </c>
      <c r="I262">
        <f t="shared" si="9"/>
        <v>57</v>
      </c>
    </row>
    <row r="263" spans="1:9" ht="13.2">
      <c r="A263" s="2">
        <v>31</v>
      </c>
      <c r="B263" s="2">
        <v>3</v>
      </c>
      <c r="C263" s="2">
        <v>50000</v>
      </c>
      <c r="D263" s="3" t="s">
        <v>6</v>
      </c>
      <c r="E263" s="3" t="s">
        <v>4</v>
      </c>
      <c r="F263" s="3" t="s">
        <v>147</v>
      </c>
      <c r="G263">
        <f>VLOOKUP(E263,Лист1!$A$1:$B$3,2,0)</f>
        <v>1</v>
      </c>
      <c r="H263">
        <f t="shared" si="8"/>
        <v>261.5</v>
      </c>
      <c r="I263">
        <f t="shared" si="9"/>
        <v>298.5</v>
      </c>
    </row>
    <row r="264" spans="1:9" ht="13.2">
      <c r="A264" s="2">
        <v>42</v>
      </c>
      <c r="B264" s="2">
        <v>12</v>
      </c>
      <c r="C264" s="2">
        <v>110000</v>
      </c>
      <c r="D264" s="3" t="s">
        <v>3</v>
      </c>
      <c r="E264" s="3" t="s">
        <v>4</v>
      </c>
      <c r="F264" s="3" t="s">
        <v>134</v>
      </c>
      <c r="G264">
        <f>VLOOKUP(E264,Лист1!$A$1:$B$3,2,0)</f>
        <v>1</v>
      </c>
      <c r="H264">
        <f t="shared" si="8"/>
        <v>261.5</v>
      </c>
      <c r="I264">
        <f t="shared" si="9"/>
        <v>148</v>
      </c>
    </row>
    <row r="265" spans="1:9" ht="13.2">
      <c r="A265" s="2">
        <v>29</v>
      </c>
      <c r="B265" s="3">
        <v>1.5</v>
      </c>
      <c r="C265" s="2">
        <v>40000</v>
      </c>
      <c r="D265" s="3" t="s">
        <v>6</v>
      </c>
      <c r="E265" s="3" t="s">
        <v>4</v>
      </c>
      <c r="F265" s="3" t="s">
        <v>118</v>
      </c>
      <c r="G265">
        <f>VLOOKUP(E265,Лист1!$A$1:$B$3,2,0)</f>
        <v>1</v>
      </c>
      <c r="H265">
        <f t="shared" si="8"/>
        <v>261.5</v>
      </c>
      <c r="I265">
        <f t="shared" si="9"/>
        <v>343</v>
      </c>
    </row>
    <row r="266" spans="1:9" ht="13.2">
      <c r="A266" s="2">
        <v>36</v>
      </c>
      <c r="B266" s="2">
        <v>8</v>
      </c>
      <c r="C266" s="2">
        <v>95000</v>
      </c>
      <c r="D266" s="3" t="s">
        <v>3</v>
      </c>
      <c r="E266" s="3" t="s">
        <v>4</v>
      </c>
      <c r="F266" s="3" t="s">
        <v>153</v>
      </c>
      <c r="G266">
        <f>VLOOKUP(E266,Лист1!$A$1:$B$3,2,0)</f>
        <v>1</v>
      </c>
      <c r="H266">
        <f t="shared" si="8"/>
        <v>261.5</v>
      </c>
      <c r="I266">
        <f t="shared" si="9"/>
        <v>187.5</v>
      </c>
    </row>
    <row r="267" spans="1:9" ht="13.2">
      <c r="A267" s="2">
        <v>44</v>
      </c>
      <c r="B267" s="2">
        <v>15</v>
      </c>
      <c r="C267" s="2">
        <v>140000</v>
      </c>
      <c r="D267" s="3" t="s">
        <v>6</v>
      </c>
      <c r="E267" s="3" t="s">
        <v>7</v>
      </c>
      <c r="F267" s="3" t="s">
        <v>175</v>
      </c>
      <c r="G267">
        <f>VLOOKUP(E267,Лист1!$A$1:$B$3,2,0)</f>
        <v>2</v>
      </c>
      <c r="H267">
        <f t="shared" si="8"/>
        <v>100.5</v>
      </c>
      <c r="I267">
        <f t="shared" si="9"/>
        <v>92.5</v>
      </c>
    </row>
    <row r="268" spans="1:9" ht="13.2">
      <c r="A268" s="2">
        <v>33</v>
      </c>
      <c r="B268" s="2">
        <v>4</v>
      </c>
      <c r="C268" s="2">
        <v>60000</v>
      </c>
      <c r="D268" s="3" t="s">
        <v>3</v>
      </c>
      <c r="E268" s="3" t="s">
        <v>4</v>
      </c>
      <c r="F268" s="3" t="s">
        <v>171</v>
      </c>
      <c r="G268">
        <f>VLOOKUP(E268,Лист1!$A$1:$B$3,2,0)</f>
        <v>1</v>
      </c>
      <c r="H268">
        <f t="shared" si="8"/>
        <v>261.5</v>
      </c>
      <c r="I268">
        <f t="shared" si="9"/>
        <v>269</v>
      </c>
    </row>
    <row r="269" spans="1:9" ht="13.2">
      <c r="A269" s="2">
        <v>39</v>
      </c>
      <c r="B269" s="2">
        <v>9</v>
      </c>
      <c r="C269" s="2">
        <v>110000</v>
      </c>
      <c r="D269" s="3" t="s">
        <v>6</v>
      </c>
      <c r="E269" s="3" t="s">
        <v>4</v>
      </c>
      <c r="F269" s="3" t="s">
        <v>140</v>
      </c>
      <c r="G269">
        <f>VLOOKUP(E269,Лист1!$A$1:$B$3,2,0)</f>
        <v>1</v>
      </c>
      <c r="H269">
        <f t="shared" si="8"/>
        <v>261.5</v>
      </c>
      <c r="I269">
        <f t="shared" si="9"/>
        <v>148</v>
      </c>
    </row>
    <row r="270" spans="1:9" ht="13.2">
      <c r="A270" s="2">
        <v>45</v>
      </c>
      <c r="B270" s="2">
        <v>16</v>
      </c>
      <c r="C270" s="2">
        <v>150000</v>
      </c>
      <c r="D270" s="3" t="s">
        <v>3</v>
      </c>
      <c r="E270" s="3" t="s">
        <v>9</v>
      </c>
      <c r="F270" s="3" t="s">
        <v>176</v>
      </c>
      <c r="G270">
        <f>VLOOKUP(E270,Лист1!$A$1:$B$3,2,0)</f>
        <v>3</v>
      </c>
      <c r="H270">
        <f t="shared" si="8"/>
        <v>26</v>
      </c>
      <c r="I270">
        <f t="shared" si="9"/>
        <v>75.5</v>
      </c>
    </row>
    <row r="271" spans="1:9" ht="13.2">
      <c r="A271" s="2">
        <v>32</v>
      </c>
      <c r="B271" s="2">
        <v>4</v>
      </c>
      <c r="C271" s="2">
        <v>60000</v>
      </c>
      <c r="D271" s="3" t="s">
        <v>6</v>
      </c>
      <c r="E271" s="3" t="s">
        <v>4</v>
      </c>
      <c r="F271" s="3" t="s">
        <v>119</v>
      </c>
      <c r="G271">
        <f>VLOOKUP(E271,Лист1!$A$1:$B$3,2,0)</f>
        <v>1</v>
      </c>
      <c r="H271">
        <f t="shared" si="8"/>
        <v>261.5</v>
      </c>
      <c r="I271">
        <f t="shared" si="9"/>
        <v>269</v>
      </c>
    </row>
    <row r="272" spans="1:9" ht="13.2">
      <c r="A272" s="2">
        <v>37</v>
      </c>
      <c r="B272" s="2">
        <v>8</v>
      </c>
      <c r="C272" s="2">
        <v>90000</v>
      </c>
      <c r="D272" s="3" t="s">
        <v>3</v>
      </c>
      <c r="E272" s="3" t="s">
        <v>4</v>
      </c>
      <c r="F272" s="3" t="s">
        <v>70</v>
      </c>
      <c r="G272">
        <f>VLOOKUP(E272,Лист1!$A$1:$B$3,2,0)</f>
        <v>1</v>
      </c>
      <c r="H272">
        <f t="shared" si="8"/>
        <v>261.5</v>
      </c>
      <c r="I272">
        <f t="shared" si="9"/>
        <v>207.5</v>
      </c>
    </row>
    <row r="273" spans="1:9" ht="13.2">
      <c r="A273" s="2">
        <v>47</v>
      </c>
      <c r="B273" s="2">
        <v>20</v>
      </c>
      <c r="C273" s="2">
        <v>180000</v>
      </c>
      <c r="D273" s="3" t="s">
        <v>6</v>
      </c>
      <c r="E273" s="3" t="s">
        <v>7</v>
      </c>
      <c r="F273" s="3" t="s">
        <v>54</v>
      </c>
      <c r="G273">
        <f>VLOOKUP(E273,Лист1!$A$1:$B$3,2,0)</f>
        <v>2</v>
      </c>
      <c r="H273">
        <f t="shared" si="8"/>
        <v>100.5</v>
      </c>
      <c r="I273">
        <f t="shared" si="9"/>
        <v>20.5</v>
      </c>
    </row>
    <row r="274" spans="1:9" ht="13.2">
      <c r="A274" s="2">
        <v>30</v>
      </c>
      <c r="B274" s="2">
        <v>2</v>
      </c>
      <c r="C274" s="2">
        <v>40000</v>
      </c>
      <c r="D274" s="3" t="s">
        <v>3</v>
      </c>
      <c r="E274" s="3" t="s">
        <v>4</v>
      </c>
      <c r="F274" s="3" t="s">
        <v>122</v>
      </c>
      <c r="G274">
        <f>VLOOKUP(E274,Лист1!$A$1:$B$3,2,0)</f>
        <v>1</v>
      </c>
      <c r="H274">
        <f t="shared" si="8"/>
        <v>261.5</v>
      </c>
      <c r="I274">
        <f t="shared" si="9"/>
        <v>343</v>
      </c>
    </row>
    <row r="275" spans="1:9" ht="13.2">
      <c r="A275" s="2">
        <v>38</v>
      </c>
      <c r="B275" s="2">
        <v>9</v>
      </c>
      <c r="C275" s="2">
        <v>120000</v>
      </c>
      <c r="D275" s="3" t="s">
        <v>6</v>
      </c>
      <c r="E275" s="3" t="s">
        <v>4</v>
      </c>
      <c r="F275" s="3" t="s">
        <v>84</v>
      </c>
      <c r="G275">
        <f>VLOOKUP(E275,Лист1!$A$1:$B$3,2,0)</f>
        <v>1</v>
      </c>
      <c r="H275">
        <f t="shared" si="8"/>
        <v>261.5</v>
      </c>
      <c r="I275">
        <f t="shared" si="9"/>
        <v>126.5</v>
      </c>
    </row>
    <row r="276" spans="1:9" ht="13.2">
      <c r="A276" s="2">
        <v>46</v>
      </c>
      <c r="B276" s="2">
        <v>17</v>
      </c>
      <c r="C276" s="2">
        <v>160000</v>
      </c>
      <c r="D276" s="3" t="s">
        <v>3</v>
      </c>
      <c r="E276" s="3" t="s">
        <v>9</v>
      </c>
      <c r="F276" s="3" t="s">
        <v>161</v>
      </c>
      <c r="G276">
        <f>VLOOKUP(E276,Лист1!$A$1:$B$3,2,0)</f>
        <v>3</v>
      </c>
      <c r="H276">
        <f t="shared" si="8"/>
        <v>26</v>
      </c>
      <c r="I276">
        <f t="shared" si="9"/>
        <v>57</v>
      </c>
    </row>
    <row r="277" spans="1:9" ht="13.2">
      <c r="A277" s="2">
        <v>34</v>
      </c>
      <c r="B277" s="2">
        <v>5</v>
      </c>
      <c r="C277" s="2">
        <v>70000</v>
      </c>
      <c r="D277" s="3" t="s">
        <v>6</v>
      </c>
      <c r="E277" s="3" t="s">
        <v>4</v>
      </c>
      <c r="F277" s="3" t="s">
        <v>133</v>
      </c>
      <c r="G277">
        <f>VLOOKUP(E277,Лист1!$A$1:$B$3,2,0)</f>
        <v>1</v>
      </c>
      <c r="H277">
        <f t="shared" si="8"/>
        <v>261.5</v>
      </c>
      <c r="I277">
        <f t="shared" si="9"/>
        <v>247</v>
      </c>
    </row>
    <row r="278" spans="1:9" ht="13.2">
      <c r="A278" s="2">
        <v>36</v>
      </c>
      <c r="B278" s="2">
        <v>8</v>
      </c>
      <c r="C278" s="2">
        <v>95000</v>
      </c>
      <c r="D278" s="3" t="s">
        <v>3</v>
      </c>
      <c r="E278" s="3" t="s">
        <v>4</v>
      </c>
      <c r="F278" s="3" t="s">
        <v>110</v>
      </c>
      <c r="G278">
        <f>VLOOKUP(E278,Лист1!$A$1:$B$3,2,0)</f>
        <v>1</v>
      </c>
      <c r="H278">
        <f t="shared" si="8"/>
        <v>261.5</v>
      </c>
      <c r="I278">
        <f t="shared" si="9"/>
        <v>187.5</v>
      </c>
    </row>
    <row r="279" spans="1:9" ht="13.2">
      <c r="A279" s="2">
        <v>49</v>
      </c>
      <c r="B279" s="2">
        <v>21</v>
      </c>
      <c r="C279" s="2">
        <v>180000</v>
      </c>
      <c r="D279" s="3" t="s">
        <v>6</v>
      </c>
      <c r="E279" s="3" t="s">
        <v>7</v>
      </c>
      <c r="F279" s="3" t="s">
        <v>63</v>
      </c>
      <c r="G279">
        <f>VLOOKUP(E279,Лист1!$A$1:$B$3,2,0)</f>
        <v>2</v>
      </c>
      <c r="H279">
        <f t="shared" si="8"/>
        <v>100.5</v>
      </c>
      <c r="I279">
        <f t="shared" si="9"/>
        <v>20.5</v>
      </c>
    </row>
    <row r="280" spans="1:9" ht="13.2">
      <c r="A280" s="2">
        <v>31</v>
      </c>
      <c r="B280" s="2">
        <v>3</v>
      </c>
      <c r="C280" s="2">
        <v>50000</v>
      </c>
      <c r="D280" s="3" t="s">
        <v>3</v>
      </c>
      <c r="E280" s="3" t="s">
        <v>4</v>
      </c>
      <c r="F280" s="3" t="s">
        <v>111</v>
      </c>
      <c r="G280">
        <f>VLOOKUP(E280,Лист1!$A$1:$B$3,2,0)</f>
        <v>1</v>
      </c>
      <c r="H280">
        <f t="shared" si="8"/>
        <v>261.5</v>
      </c>
      <c r="I280">
        <f t="shared" si="9"/>
        <v>298.5</v>
      </c>
    </row>
    <row r="281" spans="1:9" ht="13.2">
      <c r="A281" s="2">
        <v>41</v>
      </c>
      <c r="B281" s="2">
        <v>11</v>
      </c>
      <c r="C281" s="2">
        <v>95000</v>
      </c>
      <c r="D281" s="3" t="s">
        <v>6</v>
      </c>
      <c r="E281" s="3" t="s">
        <v>4</v>
      </c>
      <c r="F281" s="3" t="s">
        <v>96</v>
      </c>
      <c r="G281">
        <f>VLOOKUP(E281,Лист1!$A$1:$B$3,2,0)</f>
        <v>1</v>
      </c>
      <c r="H281">
        <f t="shared" si="8"/>
        <v>261.5</v>
      </c>
      <c r="I281">
        <f t="shared" si="9"/>
        <v>187.5</v>
      </c>
    </row>
    <row r="282" spans="1:9" ht="13.2">
      <c r="A282" s="2">
        <v>47</v>
      </c>
      <c r="B282" s="2">
        <v>19</v>
      </c>
      <c r="C282" s="2">
        <v>170000</v>
      </c>
      <c r="D282" s="3" t="s">
        <v>3</v>
      </c>
      <c r="E282" s="3" t="s">
        <v>7</v>
      </c>
      <c r="F282" s="3" t="s">
        <v>54</v>
      </c>
      <c r="G282">
        <f>VLOOKUP(E282,Лист1!$A$1:$B$3,2,0)</f>
        <v>2</v>
      </c>
      <c r="H282">
        <f t="shared" si="8"/>
        <v>100.5</v>
      </c>
      <c r="I282">
        <f t="shared" si="9"/>
        <v>40.5</v>
      </c>
    </row>
    <row r="283" spans="1:9" ht="13.2">
      <c r="A283" s="2">
        <v>29</v>
      </c>
      <c r="B283" s="3">
        <v>1.5</v>
      </c>
      <c r="C283" s="2">
        <v>35000</v>
      </c>
      <c r="D283" s="3" t="s">
        <v>6</v>
      </c>
      <c r="E283" s="3" t="s">
        <v>4</v>
      </c>
      <c r="F283" s="3" t="s">
        <v>142</v>
      </c>
      <c r="G283">
        <f>VLOOKUP(E283,Лист1!$A$1:$B$3,2,0)</f>
        <v>1</v>
      </c>
      <c r="H283">
        <f t="shared" si="8"/>
        <v>261.5</v>
      </c>
      <c r="I283">
        <f t="shared" si="9"/>
        <v>365</v>
      </c>
    </row>
    <row r="284" spans="1:9" ht="13.2">
      <c r="A284" s="2">
        <v>35</v>
      </c>
      <c r="B284" s="2">
        <v>9</v>
      </c>
      <c r="C284" s="2">
        <v>100000</v>
      </c>
      <c r="D284" s="3" t="s">
        <v>3</v>
      </c>
      <c r="E284" s="3" t="s">
        <v>4</v>
      </c>
      <c r="F284" s="3" t="s">
        <v>174</v>
      </c>
      <c r="G284">
        <f>VLOOKUP(E284,Лист1!$A$1:$B$3,2,0)</f>
        <v>1</v>
      </c>
      <c r="H284">
        <f t="shared" si="8"/>
        <v>261.5</v>
      </c>
      <c r="I284">
        <f t="shared" si="9"/>
        <v>169.5</v>
      </c>
    </row>
    <row r="285" spans="1:9" ht="13.2">
      <c r="A285" s="2">
        <v>44</v>
      </c>
      <c r="B285" s="2">
        <v>15</v>
      </c>
      <c r="C285" s="2">
        <v>150000</v>
      </c>
      <c r="D285" s="3" t="s">
        <v>6</v>
      </c>
      <c r="E285" s="3" t="s">
        <v>9</v>
      </c>
      <c r="F285" s="3" t="s">
        <v>130</v>
      </c>
      <c r="G285">
        <f>VLOOKUP(E285,Лист1!$A$1:$B$3,2,0)</f>
        <v>3</v>
      </c>
      <c r="H285">
        <f t="shared" si="8"/>
        <v>26</v>
      </c>
      <c r="I285">
        <f t="shared" si="9"/>
        <v>75.5</v>
      </c>
    </row>
    <row r="286" spans="1:9" ht="13.2">
      <c r="A286" s="2">
        <v>33</v>
      </c>
      <c r="B286" s="2">
        <v>4</v>
      </c>
      <c r="C286" s="2">
        <v>60000</v>
      </c>
      <c r="D286" s="3" t="s">
        <v>3</v>
      </c>
      <c r="E286" s="3" t="s">
        <v>4</v>
      </c>
      <c r="F286" s="3" t="s">
        <v>122</v>
      </c>
      <c r="G286">
        <f>VLOOKUP(E286,Лист1!$A$1:$B$3,2,0)</f>
        <v>1</v>
      </c>
      <c r="H286">
        <f t="shared" si="8"/>
        <v>261.5</v>
      </c>
      <c r="I286">
        <f t="shared" si="9"/>
        <v>269</v>
      </c>
    </row>
    <row r="287" spans="1:9" ht="13.2">
      <c r="A287" s="2">
        <v>35</v>
      </c>
      <c r="B287" s="2">
        <v>8</v>
      </c>
      <c r="C287" s="2">
        <v>85000</v>
      </c>
      <c r="D287" s="3" t="s">
        <v>6</v>
      </c>
      <c r="E287" s="3" t="s">
        <v>4</v>
      </c>
      <c r="F287" s="3" t="s">
        <v>100</v>
      </c>
      <c r="G287">
        <f>VLOOKUP(E287,Лист1!$A$1:$B$3,2,0)</f>
        <v>1</v>
      </c>
      <c r="H287">
        <f t="shared" si="8"/>
        <v>261.5</v>
      </c>
      <c r="I287">
        <f t="shared" si="9"/>
        <v>221.5</v>
      </c>
    </row>
    <row r="288" spans="1:9" ht="13.2">
      <c r="A288" s="2">
        <v>44</v>
      </c>
      <c r="B288" s="2">
        <v>13</v>
      </c>
      <c r="C288" s="2">
        <v>130000</v>
      </c>
      <c r="D288" s="3" t="s">
        <v>3</v>
      </c>
      <c r="E288" s="3" t="s">
        <v>4</v>
      </c>
      <c r="F288" s="3" t="s">
        <v>75</v>
      </c>
      <c r="G288">
        <f>VLOOKUP(E288,Лист1!$A$1:$B$3,2,0)</f>
        <v>1</v>
      </c>
      <c r="H288">
        <f t="shared" si="8"/>
        <v>261.5</v>
      </c>
      <c r="I288">
        <f t="shared" si="9"/>
        <v>108.5</v>
      </c>
    </row>
    <row r="289" spans="1:9" ht="13.2">
      <c r="A289" s="2">
        <v>32</v>
      </c>
      <c r="B289" s="2">
        <v>4</v>
      </c>
      <c r="C289" s="2">
        <v>65000</v>
      </c>
      <c r="D289" s="3" t="s">
        <v>3</v>
      </c>
      <c r="E289" s="3" t="s">
        <v>4</v>
      </c>
      <c r="F289" s="3" t="s">
        <v>152</v>
      </c>
      <c r="G289">
        <f>VLOOKUP(E289,Лист1!$A$1:$B$3,2,0)</f>
        <v>1</v>
      </c>
      <c r="H289">
        <f t="shared" si="8"/>
        <v>261.5</v>
      </c>
      <c r="I289">
        <f t="shared" si="9"/>
        <v>256</v>
      </c>
    </row>
    <row r="290" spans="1:9" ht="13.2">
      <c r="A290" s="2">
        <v>38</v>
      </c>
      <c r="B290" s="2">
        <v>10</v>
      </c>
      <c r="C290" s="2">
        <v>110000</v>
      </c>
      <c r="D290" s="3" t="s">
        <v>6</v>
      </c>
      <c r="E290" s="3" t="s">
        <v>4</v>
      </c>
      <c r="F290" s="3" t="s">
        <v>105</v>
      </c>
      <c r="G290">
        <f>VLOOKUP(E290,Лист1!$A$1:$B$3,2,0)</f>
        <v>1</v>
      </c>
      <c r="H290">
        <f t="shared" si="8"/>
        <v>261.5</v>
      </c>
      <c r="I290">
        <f t="shared" si="9"/>
        <v>148</v>
      </c>
    </row>
    <row r="291" spans="1:9" ht="13.2">
      <c r="A291" s="2">
        <v>49</v>
      </c>
      <c r="B291" s="2">
        <v>21</v>
      </c>
      <c r="C291" s="2">
        <v>180000</v>
      </c>
      <c r="D291" s="3" t="s">
        <v>3</v>
      </c>
      <c r="E291" s="3" t="s">
        <v>9</v>
      </c>
      <c r="F291" s="3" t="s">
        <v>63</v>
      </c>
      <c r="G291">
        <f>VLOOKUP(E291,Лист1!$A$1:$B$3,2,0)</f>
        <v>3</v>
      </c>
      <c r="H291">
        <f t="shared" si="8"/>
        <v>26</v>
      </c>
      <c r="I291">
        <f t="shared" si="9"/>
        <v>20.5</v>
      </c>
    </row>
    <row r="292" spans="1:9" ht="13.2">
      <c r="A292" s="2">
        <v>29</v>
      </c>
      <c r="B292" s="2">
        <v>2</v>
      </c>
      <c r="C292" s="2">
        <v>40000</v>
      </c>
      <c r="D292" s="3" t="s">
        <v>6</v>
      </c>
      <c r="E292" s="3" t="s">
        <v>4</v>
      </c>
      <c r="F292" s="3" t="s">
        <v>124</v>
      </c>
      <c r="G292">
        <f>VLOOKUP(E292,Лист1!$A$1:$B$3,2,0)</f>
        <v>1</v>
      </c>
      <c r="H292">
        <f t="shared" si="8"/>
        <v>261.5</v>
      </c>
      <c r="I292">
        <f t="shared" si="9"/>
        <v>343</v>
      </c>
    </row>
    <row r="293" spans="1:9" ht="13.2">
      <c r="A293" s="2">
        <v>35</v>
      </c>
      <c r="B293" s="2">
        <v>7</v>
      </c>
      <c r="C293" s="2">
        <v>90000</v>
      </c>
      <c r="D293" s="3" t="s">
        <v>3</v>
      </c>
      <c r="E293" s="3" t="s">
        <v>4</v>
      </c>
      <c r="F293" s="3" t="s">
        <v>129</v>
      </c>
      <c r="G293">
        <f>VLOOKUP(E293,Лист1!$A$1:$B$3,2,0)</f>
        <v>1</v>
      </c>
      <c r="H293">
        <f t="shared" si="8"/>
        <v>261.5</v>
      </c>
      <c r="I293">
        <f t="shared" si="9"/>
        <v>207.5</v>
      </c>
    </row>
    <row r="294" spans="1:9" ht="13.2">
      <c r="A294" s="2">
        <v>45</v>
      </c>
      <c r="B294" s="2">
        <v>14</v>
      </c>
      <c r="C294" s="2">
        <v>140000</v>
      </c>
      <c r="D294" s="3" t="s">
        <v>6</v>
      </c>
      <c r="E294" s="3" t="s">
        <v>7</v>
      </c>
      <c r="F294" s="3" t="s">
        <v>94</v>
      </c>
      <c r="G294">
        <f>VLOOKUP(E294,Лист1!$A$1:$B$3,2,0)</f>
        <v>2</v>
      </c>
      <c r="H294">
        <f t="shared" si="8"/>
        <v>100.5</v>
      </c>
      <c r="I294">
        <f t="shared" si="9"/>
        <v>92.5</v>
      </c>
    </row>
    <row r="295" spans="1:9" ht="13.2">
      <c r="A295" s="2">
        <v>33</v>
      </c>
      <c r="B295" s="2">
        <v>4</v>
      </c>
      <c r="C295" s="2">
        <v>60000</v>
      </c>
      <c r="D295" s="3" t="s">
        <v>3</v>
      </c>
      <c r="E295" s="3" t="s">
        <v>4</v>
      </c>
      <c r="F295" s="3" t="s">
        <v>133</v>
      </c>
      <c r="G295">
        <f>VLOOKUP(E295,Лист1!$A$1:$B$3,2,0)</f>
        <v>1</v>
      </c>
      <c r="H295">
        <f t="shared" si="8"/>
        <v>261.5</v>
      </c>
      <c r="I295">
        <f t="shared" si="9"/>
        <v>269</v>
      </c>
    </row>
    <row r="296" spans="1:9" ht="13.2">
      <c r="A296" s="2">
        <v>40</v>
      </c>
      <c r="B296" s="2">
        <v>12</v>
      </c>
      <c r="C296" s="2">
        <v>130000</v>
      </c>
      <c r="D296" s="3" t="s">
        <v>6</v>
      </c>
      <c r="E296" s="3" t="s">
        <v>4</v>
      </c>
      <c r="F296" s="3" t="s">
        <v>87</v>
      </c>
      <c r="G296">
        <f>VLOOKUP(E296,Лист1!$A$1:$B$3,2,0)</f>
        <v>1</v>
      </c>
      <c r="H296">
        <f t="shared" si="8"/>
        <v>261.5</v>
      </c>
      <c r="I296">
        <f t="shared" si="9"/>
        <v>108.5</v>
      </c>
    </row>
    <row r="297" spans="1:9" ht="13.2">
      <c r="A297" s="2">
        <v>44</v>
      </c>
      <c r="B297" s="2">
        <v>16</v>
      </c>
      <c r="C297" s="2">
        <v>160000</v>
      </c>
      <c r="D297" s="3" t="s">
        <v>3</v>
      </c>
      <c r="E297" s="3" t="s">
        <v>9</v>
      </c>
      <c r="F297" s="3" t="s">
        <v>64</v>
      </c>
      <c r="G297">
        <f>VLOOKUP(E297,Лист1!$A$1:$B$3,2,0)</f>
        <v>3</v>
      </c>
      <c r="H297">
        <f t="shared" si="8"/>
        <v>26</v>
      </c>
      <c r="I297">
        <f t="shared" si="9"/>
        <v>57</v>
      </c>
    </row>
    <row r="298" spans="1:9" ht="13.2">
      <c r="A298" s="2">
        <v>30</v>
      </c>
      <c r="B298" s="2">
        <v>2</v>
      </c>
      <c r="C298" s="2">
        <v>40000</v>
      </c>
      <c r="D298" s="3" t="s">
        <v>6</v>
      </c>
      <c r="E298" s="3" t="s">
        <v>4</v>
      </c>
      <c r="F298" s="3" t="s">
        <v>177</v>
      </c>
      <c r="G298">
        <f>VLOOKUP(E298,Лист1!$A$1:$B$3,2,0)</f>
        <v>1</v>
      </c>
      <c r="H298">
        <f t="shared" si="8"/>
        <v>261.5</v>
      </c>
      <c r="I298">
        <f t="shared" si="9"/>
        <v>343</v>
      </c>
    </row>
    <row r="299" spans="1:9" ht="13.2">
      <c r="A299" s="2">
        <v>37</v>
      </c>
      <c r="B299" s="2">
        <v>9</v>
      </c>
      <c r="C299" s="2">
        <v>100000</v>
      </c>
      <c r="D299" s="3" t="s">
        <v>3</v>
      </c>
      <c r="E299" s="3" t="s">
        <v>4</v>
      </c>
      <c r="F299" s="3" t="s">
        <v>100</v>
      </c>
      <c r="G299">
        <f>VLOOKUP(E299,Лист1!$A$1:$B$3,2,0)</f>
        <v>1</v>
      </c>
      <c r="H299">
        <f t="shared" si="8"/>
        <v>261.5</v>
      </c>
      <c r="I299">
        <f t="shared" si="9"/>
        <v>169.5</v>
      </c>
    </row>
    <row r="300" spans="1:9" ht="13.2">
      <c r="A300" s="2">
        <v>48</v>
      </c>
      <c r="B300" s="2">
        <v>20</v>
      </c>
      <c r="C300" s="2">
        <v>180000</v>
      </c>
      <c r="D300" s="3" t="s">
        <v>6</v>
      </c>
      <c r="E300" s="3" t="s">
        <v>7</v>
      </c>
      <c r="F300" s="3" t="s">
        <v>178</v>
      </c>
      <c r="G300">
        <f>VLOOKUP(E300,Лист1!$A$1:$B$3,2,0)</f>
        <v>2</v>
      </c>
      <c r="H300">
        <f t="shared" si="8"/>
        <v>100.5</v>
      </c>
      <c r="I300">
        <f t="shared" si="9"/>
        <v>20.5</v>
      </c>
    </row>
    <row r="301" spans="1:9" ht="13.2">
      <c r="A301" s="2">
        <v>31</v>
      </c>
      <c r="B301" s="2">
        <v>3</v>
      </c>
      <c r="C301" s="2">
        <v>55000</v>
      </c>
      <c r="D301" s="3" t="s">
        <v>3</v>
      </c>
      <c r="E301" s="3" t="s">
        <v>4</v>
      </c>
      <c r="F301" s="3" t="s">
        <v>125</v>
      </c>
      <c r="G301">
        <f>VLOOKUP(E301,Лист1!$A$1:$B$3,2,0)</f>
        <v>1</v>
      </c>
      <c r="H301">
        <f t="shared" si="8"/>
        <v>261.5</v>
      </c>
      <c r="I301">
        <f t="shared" si="9"/>
        <v>282.5</v>
      </c>
    </row>
    <row r="302" spans="1:9" ht="13.2">
      <c r="A302" s="2">
        <v>38</v>
      </c>
      <c r="B302" s="2">
        <v>9</v>
      </c>
      <c r="C302" s="2">
        <v>120000</v>
      </c>
      <c r="D302" s="3" t="s">
        <v>6</v>
      </c>
      <c r="E302" s="3" t="s">
        <v>4</v>
      </c>
      <c r="F302" s="3" t="s">
        <v>179</v>
      </c>
      <c r="G302">
        <f>VLOOKUP(E302,Лист1!$A$1:$B$3,2,0)</f>
        <v>1</v>
      </c>
      <c r="H302">
        <f t="shared" si="8"/>
        <v>261.5</v>
      </c>
      <c r="I302">
        <f t="shared" si="9"/>
        <v>126.5</v>
      </c>
    </row>
    <row r="303" spans="1:9" ht="13.2">
      <c r="A303" s="2">
        <v>45</v>
      </c>
      <c r="B303" s="2">
        <v>16</v>
      </c>
      <c r="C303" s="2">
        <v>150000</v>
      </c>
      <c r="D303" s="3" t="s">
        <v>3</v>
      </c>
      <c r="E303" s="3" t="s">
        <v>9</v>
      </c>
      <c r="F303" s="3" t="s">
        <v>176</v>
      </c>
      <c r="G303">
        <f>VLOOKUP(E303,Лист1!$A$1:$B$3,2,0)</f>
        <v>3</v>
      </c>
      <c r="H303">
        <f t="shared" si="8"/>
        <v>26</v>
      </c>
      <c r="I303">
        <f t="shared" si="9"/>
        <v>75.5</v>
      </c>
    </row>
    <row r="304" spans="1:9" ht="13.2">
      <c r="A304" s="2">
        <v>33</v>
      </c>
      <c r="B304" s="2">
        <v>5</v>
      </c>
      <c r="C304" s="2">
        <v>70000</v>
      </c>
      <c r="D304" s="3" t="s">
        <v>6</v>
      </c>
      <c r="E304" s="3" t="s">
        <v>4</v>
      </c>
      <c r="F304" s="3" t="s">
        <v>119</v>
      </c>
      <c r="G304">
        <f>VLOOKUP(E304,Лист1!$A$1:$B$3,2,0)</f>
        <v>1</v>
      </c>
      <c r="H304">
        <f t="shared" si="8"/>
        <v>261.5</v>
      </c>
      <c r="I304">
        <f t="shared" si="9"/>
        <v>247</v>
      </c>
    </row>
    <row r="305" spans="1:9" ht="13.2">
      <c r="A305" s="2">
        <v>36</v>
      </c>
      <c r="B305" s="2">
        <v>8</v>
      </c>
      <c r="C305" s="2">
        <v>95000</v>
      </c>
      <c r="D305" s="3" t="s">
        <v>3</v>
      </c>
      <c r="E305" s="3" t="s">
        <v>4</v>
      </c>
      <c r="F305" s="3" t="s">
        <v>105</v>
      </c>
      <c r="G305">
        <f>VLOOKUP(E305,Лист1!$A$1:$B$3,2,0)</f>
        <v>1</v>
      </c>
      <c r="H305">
        <f t="shared" si="8"/>
        <v>261.5</v>
      </c>
      <c r="I305">
        <f t="shared" si="9"/>
        <v>187.5</v>
      </c>
    </row>
    <row r="306" spans="1:9" ht="13.2">
      <c r="A306" s="2">
        <v>49</v>
      </c>
      <c r="B306" s="2">
        <v>21</v>
      </c>
      <c r="C306" s="2">
        <v>180000</v>
      </c>
      <c r="D306" s="3" t="s">
        <v>6</v>
      </c>
      <c r="E306" s="3" t="s">
        <v>7</v>
      </c>
      <c r="F306" s="3" t="s">
        <v>54</v>
      </c>
      <c r="G306">
        <f>VLOOKUP(E306,Лист1!$A$1:$B$3,2,0)</f>
        <v>2</v>
      </c>
      <c r="H306">
        <f t="shared" si="8"/>
        <v>100.5</v>
      </c>
      <c r="I306">
        <f t="shared" si="9"/>
        <v>20.5</v>
      </c>
    </row>
    <row r="307" spans="1:9" ht="13.2">
      <c r="A307" s="2">
        <v>31</v>
      </c>
      <c r="B307" s="2">
        <v>3</v>
      </c>
      <c r="C307" s="2">
        <v>50000</v>
      </c>
      <c r="D307" s="3" t="s">
        <v>3</v>
      </c>
      <c r="E307" s="3" t="s">
        <v>4</v>
      </c>
      <c r="F307" s="3" t="s">
        <v>111</v>
      </c>
      <c r="G307">
        <f>VLOOKUP(E307,Лист1!$A$1:$B$3,2,0)</f>
        <v>1</v>
      </c>
      <c r="H307">
        <f t="shared" si="8"/>
        <v>261.5</v>
      </c>
      <c r="I307">
        <f t="shared" si="9"/>
        <v>298.5</v>
      </c>
    </row>
    <row r="308" spans="1:9" ht="13.2">
      <c r="A308" s="2">
        <v>42</v>
      </c>
      <c r="B308" s="2">
        <v>12</v>
      </c>
      <c r="C308" s="2">
        <v>120000</v>
      </c>
      <c r="D308" s="3" t="s">
        <v>6</v>
      </c>
      <c r="E308" s="3" t="s">
        <v>4</v>
      </c>
      <c r="F308" s="3" t="s">
        <v>84</v>
      </c>
      <c r="G308">
        <f>VLOOKUP(E308,Лист1!$A$1:$B$3,2,0)</f>
        <v>1</v>
      </c>
      <c r="H308">
        <f t="shared" si="8"/>
        <v>261.5</v>
      </c>
      <c r="I308">
        <f t="shared" si="9"/>
        <v>126.5</v>
      </c>
    </row>
    <row r="309" spans="1:9" ht="13.2">
      <c r="A309" s="2">
        <v>47</v>
      </c>
      <c r="B309" s="2">
        <v>19</v>
      </c>
      <c r="C309" s="2">
        <v>170000</v>
      </c>
      <c r="D309" s="3" t="s">
        <v>3</v>
      </c>
      <c r="E309" s="3" t="s">
        <v>7</v>
      </c>
      <c r="F309" s="3" t="s">
        <v>54</v>
      </c>
      <c r="G309">
        <f>VLOOKUP(E309,Лист1!$A$1:$B$3,2,0)</f>
        <v>2</v>
      </c>
      <c r="H309">
        <f t="shared" si="8"/>
        <v>100.5</v>
      </c>
      <c r="I309">
        <f t="shared" si="9"/>
        <v>40.5</v>
      </c>
    </row>
    <row r="310" spans="1:9" ht="13.2">
      <c r="A310" s="2">
        <v>29</v>
      </c>
      <c r="B310" s="3">
        <v>1.5</v>
      </c>
      <c r="C310" s="2">
        <v>35000</v>
      </c>
      <c r="D310" s="3" t="s">
        <v>6</v>
      </c>
      <c r="E310" s="3" t="s">
        <v>4</v>
      </c>
      <c r="F310" s="3" t="s">
        <v>142</v>
      </c>
      <c r="G310">
        <f>VLOOKUP(E310,Лист1!$A$1:$B$3,2,0)</f>
        <v>1</v>
      </c>
      <c r="H310">
        <f t="shared" si="8"/>
        <v>261.5</v>
      </c>
      <c r="I310">
        <f t="shared" si="9"/>
        <v>365</v>
      </c>
    </row>
    <row r="311" spans="1:9" ht="13.2">
      <c r="A311" s="2">
        <v>35</v>
      </c>
      <c r="B311" s="2">
        <v>9</v>
      </c>
      <c r="C311" s="2">
        <v>100000</v>
      </c>
      <c r="D311" s="3" t="s">
        <v>3</v>
      </c>
      <c r="E311" s="3" t="s">
        <v>4</v>
      </c>
      <c r="F311" s="3" t="s">
        <v>174</v>
      </c>
      <c r="G311">
        <f>VLOOKUP(E311,Лист1!$A$1:$B$3,2,0)</f>
        <v>1</v>
      </c>
      <c r="H311">
        <f t="shared" si="8"/>
        <v>261.5</v>
      </c>
      <c r="I311">
        <f t="shared" si="9"/>
        <v>169.5</v>
      </c>
    </row>
    <row r="312" spans="1:9" ht="13.2">
      <c r="A312" s="2">
        <v>44</v>
      </c>
      <c r="B312" s="2">
        <v>15</v>
      </c>
      <c r="C312" s="2">
        <v>150000</v>
      </c>
      <c r="D312" s="3" t="s">
        <v>6</v>
      </c>
      <c r="E312" s="3" t="s">
        <v>9</v>
      </c>
      <c r="F312" s="3" t="s">
        <v>130</v>
      </c>
      <c r="G312">
        <f>VLOOKUP(E312,Лист1!$A$1:$B$3,2,0)</f>
        <v>3</v>
      </c>
      <c r="H312">
        <f t="shared" si="8"/>
        <v>26</v>
      </c>
      <c r="I312">
        <f t="shared" si="9"/>
        <v>75.5</v>
      </c>
    </row>
    <row r="313" spans="1:9" ht="13.2">
      <c r="A313" s="2">
        <v>33</v>
      </c>
      <c r="B313" s="2">
        <v>4</v>
      </c>
      <c r="C313" s="2">
        <v>60000</v>
      </c>
      <c r="D313" s="3" t="s">
        <v>3</v>
      </c>
      <c r="E313" s="3" t="s">
        <v>4</v>
      </c>
      <c r="F313" s="3" t="s">
        <v>122</v>
      </c>
      <c r="G313">
        <f>VLOOKUP(E313,Лист1!$A$1:$B$3,2,0)</f>
        <v>1</v>
      </c>
      <c r="H313">
        <f t="shared" si="8"/>
        <v>261.5</v>
      </c>
      <c r="I313">
        <f t="shared" si="9"/>
        <v>269</v>
      </c>
    </row>
    <row r="314" spans="1:9" ht="13.2">
      <c r="A314" s="2">
        <v>35</v>
      </c>
      <c r="B314" s="2">
        <v>8</v>
      </c>
      <c r="C314" s="2">
        <v>85000</v>
      </c>
      <c r="D314" s="3" t="s">
        <v>6</v>
      </c>
      <c r="E314" s="3" t="s">
        <v>4</v>
      </c>
      <c r="F314" s="3" t="s">
        <v>100</v>
      </c>
      <c r="G314">
        <f>VLOOKUP(E314,Лист1!$A$1:$B$3,2,0)</f>
        <v>1</v>
      </c>
      <c r="H314">
        <f t="shared" si="8"/>
        <v>261.5</v>
      </c>
      <c r="I314">
        <f t="shared" si="9"/>
        <v>221.5</v>
      </c>
    </row>
    <row r="315" spans="1:9" ht="13.2">
      <c r="A315" s="2">
        <v>44</v>
      </c>
      <c r="B315" s="2">
        <v>13</v>
      </c>
      <c r="C315" s="2">
        <v>130000</v>
      </c>
      <c r="D315" s="3" t="s">
        <v>3</v>
      </c>
      <c r="E315" s="3" t="s">
        <v>4</v>
      </c>
      <c r="F315" s="3" t="s">
        <v>75</v>
      </c>
      <c r="G315">
        <f>VLOOKUP(E315,Лист1!$A$1:$B$3,2,0)</f>
        <v>1</v>
      </c>
      <c r="H315">
        <f t="shared" si="8"/>
        <v>261.5</v>
      </c>
      <c r="I315">
        <f t="shared" si="9"/>
        <v>108.5</v>
      </c>
    </row>
    <row r="316" spans="1:9" ht="13.2">
      <c r="A316" s="2">
        <v>34</v>
      </c>
      <c r="B316" s="2">
        <v>6</v>
      </c>
      <c r="C316" s="2">
        <v>80000</v>
      </c>
      <c r="D316" s="3" t="s">
        <v>6</v>
      </c>
      <c r="E316" s="3" t="s">
        <v>7</v>
      </c>
      <c r="F316" s="3" t="s">
        <v>167</v>
      </c>
      <c r="G316">
        <f>VLOOKUP(E316,Лист1!$A$1:$B$3,2,0)</f>
        <v>2</v>
      </c>
      <c r="H316">
        <f t="shared" si="8"/>
        <v>100.5</v>
      </c>
      <c r="I316">
        <f t="shared" si="9"/>
        <v>232.5</v>
      </c>
    </row>
    <row r="317" spans="1:9" ht="13.2">
      <c r="A317" s="2">
        <v>36</v>
      </c>
      <c r="B317" s="2">
        <v>8</v>
      </c>
      <c r="C317" s="2">
        <v>95000</v>
      </c>
      <c r="D317" s="3" t="s">
        <v>3</v>
      </c>
      <c r="E317" s="3" t="s">
        <v>4</v>
      </c>
      <c r="F317" s="3" t="s">
        <v>153</v>
      </c>
      <c r="G317">
        <f>VLOOKUP(E317,Лист1!$A$1:$B$3,2,0)</f>
        <v>1</v>
      </c>
      <c r="H317">
        <f t="shared" si="8"/>
        <v>261.5</v>
      </c>
      <c r="I317">
        <f t="shared" si="9"/>
        <v>187.5</v>
      </c>
    </row>
    <row r="318" spans="1:9" ht="13.2">
      <c r="A318" s="2">
        <v>30</v>
      </c>
      <c r="B318" s="2">
        <v>2</v>
      </c>
      <c r="C318" s="2">
        <v>40000</v>
      </c>
      <c r="D318" s="3" t="s">
        <v>6</v>
      </c>
      <c r="E318" s="3" t="s">
        <v>4</v>
      </c>
      <c r="F318" s="3" t="s">
        <v>145</v>
      </c>
      <c r="G318">
        <f>VLOOKUP(E318,Лист1!$A$1:$B$3,2,0)</f>
        <v>1</v>
      </c>
      <c r="H318">
        <f t="shared" si="8"/>
        <v>261.5</v>
      </c>
      <c r="I318">
        <f t="shared" si="9"/>
        <v>343</v>
      </c>
    </row>
    <row r="319" spans="1:9" ht="13.2">
      <c r="A319" s="2">
        <v>37</v>
      </c>
      <c r="B319" s="2">
        <v>10</v>
      </c>
      <c r="C319" s="2">
        <v>120000</v>
      </c>
      <c r="D319" s="3" t="s">
        <v>3</v>
      </c>
      <c r="E319" s="3" t="s">
        <v>4</v>
      </c>
      <c r="F319" s="3" t="s">
        <v>129</v>
      </c>
      <c r="G319">
        <f>VLOOKUP(E319,Лист1!$A$1:$B$3,2,0)</f>
        <v>1</v>
      </c>
      <c r="H319">
        <f t="shared" si="8"/>
        <v>261.5</v>
      </c>
      <c r="I319">
        <f t="shared" si="9"/>
        <v>126.5</v>
      </c>
    </row>
    <row r="320" spans="1:9" ht="13.2">
      <c r="A320" s="2">
        <v>45</v>
      </c>
      <c r="B320" s="2">
        <v>16</v>
      </c>
      <c r="C320" s="2">
        <v>160000</v>
      </c>
      <c r="D320" s="3" t="s">
        <v>6</v>
      </c>
      <c r="E320" s="3" t="s">
        <v>7</v>
      </c>
      <c r="F320" s="3" t="s">
        <v>87</v>
      </c>
      <c r="G320">
        <f>VLOOKUP(E320,Лист1!$A$1:$B$3,2,0)</f>
        <v>2</v>
      </c>
      <c r="H320">
        <f t="shared" si="8"/>
        <v>100.5</v>
      </c>
      <c r="I320">
        <f t="shared" si="9"/>
        <v>57</v>
      </c>
    </row>
    <row r="321" spans="1:9" ht="13.2">
      <c r="A321" s="2">
        <v>32</v>
      </c>
      <c r="B321" s="2">
        <v>4</v>
      </c>
      <c r="C321" s="2">
        <v>65000</v>
      </c>
      <c r="D321" s="3" t="s">
        <v>3</v>
      </c>
      <c r="E321" s="3" t="s">
        <v>4</v>
      </c>
      <c r="F321" s="3" t="s">
        <v>180</v>
      </c>
      <c r="G321">
        <f>VLOOKUP(E321,Лист1!$A$1:$B$3,2,0)</f>
        <v>1</v>
      </c>
      <c r="H321">
        <f t="shared" si="8"/>
        <v>261.5</v>
      </c>
      <c r="I321">
        <f t="shared" si="9"/>
        <v>256</v>
      </c>
    </row>
    <row r="322" spans="1:9" ht="13.2">
      <c r="A322" s="2">
        <v>39</v>
      </c>
      <c r="B322" s="2">
        <v>12</v>
      </c>
      <c r="C322" s="2">
        <v>130000</v>
      </c>
      <c r="D322" s="3" t="s">
        <v>6</v>
      </c>
      <c r="E322" s="3" t="s">
        <v>4</v>
      </c>
      <c r="F322" s="3" t="s">
        <v>84</v>
      </c>
      <c r="G322">
        <f>VLOOKUP(E322,Лист1!$A$1:$B$3,2,0)</f>
        <v>1</v>
      </c>
      <c r="H322">
        <f t="shared" si="8"/>
        <v>261.5</v>
      </c>
      <c r="I322">
        <f t="shared" si="9"/>
        <v>108.5</v>
      </c>
    </row>
    <row r="323" spans="1:9" ht="13.2">
      <c r="A323" s="2">
        <v>47</v>
      </c>
      <c r="B323" s="2">
        <v>20</v>
      </c>
      <c r="C323" s="2">
        <v>180000</v>
      </c>
      <c r="D323" s="3" t="s">
        <v>3</v>
      </c>
      <c r="E323" s="3" t="s">
        <v>9</v>
      </c>
      <c r="F323" s="3" t="s">
        <v>181</v>
      </c>
      <c r="G323">
        <f>VLOOKUP(E323,Лист1!$A$1:$B$3,2,0)</f>
        <v>3</v>
      </c>
      <c r="H323">
        <f t="shared" ref="H323:H374" si="10">_xlfn.RANK.AVG(G323,$G$2:$G$374)</f>
        <v>26</v>
      </c>
      <c r="I323">
        <f t="shared" ref="I323:I374" si="11">_xlfn.RANK.AVG(C323,$C$2:$C$374)</f>
        <v>20.5</v>
      </c>
    </row>
    <row r="324" spans="1:9" ht="13.2">
      <c r="A324" s="2">
        <v>29</v>
      </c>
      <c r="B324" s="2">
        <v>2</v>
      </c>
      <c r="C324" s="2">
        <v>40000</v>
      </c>
      <c r="D324" s="3" t="s">
        <v>6</v>
      </c>
      <c r="E324" s="3" t="s">
        <v>4</v>
      </c>
      <c r="F324" s="3" t="s">
        <v>106</v>
      </c>
      <c r="G324">
        <f>VLOOKUP(E324,Лист1!$A$1:$B$3,2,0)</f>
        <v>1</v>
      </c>
      <c r="H324">
        <f t="shared" si="10"/>
        <v>261.5</v>
      </c>
      <c r="I324">
        <f t="shared" si="11"/>
        <v>343</v>
      </c>
    </row>
    <row r="325" spans="1:9" ht="13.2">
      <c r="A325" s="2">
        <v>36</v>
      </c>
      <c r="B325" s="2">
        <v>9</v>
      </c>
      <c r="C325" s="2">
        <v>100000</v>
      </c>
      <c r="D325" s="3" t="s">
        <v>3</v>
      </c>
      <c r="E325" s="3" t="s">
        <v>4</v>
      </c>
      <c r="F325" s="3" t="s">
        <v>134</v>
      </c>
      <c r="G325">
        <f>VLOOKUP(E325,Лист1!$A$1:$B$3,2,0)</f>
        <v>1</v>
      </c>
      <c r="H325">
        <f t="shared" si="10"/>
        <v>261.5</v>
      </c>
      <c r="I325">
        <f t="shared" si="11"/>
        <v>169.5</v>
      </c>
    </row>
    <row r="326" spans="1:9" ht="13.2">
      <c r="A326" s="2">
        <v>43</v>
      </c>
      <c r="B326" s="2">
        <v>15</v>
      </c>
      <c r="C326" s="2">
        <v>150000</v>
      </c>
      <c r="D326" s="3" t="s">
        <v>6</v>
      </c>
      <c r="E326" s="3" t="s">
        <v>9</v>
      </c>
      <c r="F326" s="3" t="s">
        <v>64</v>
      </c>
      <c r="G326">
        <f>VLOOKUP(E326,Лист1!$A$1:$B$3,2,0)</f>
        <v>3</v>
      </c>
      <c r="H326">
        <f t="shared" si="10"/>
        <v>26</v>
      </c>
      <c r="I326">
        <f t="shared" si="11"/>
        <v>75.5</v>
      </c>
    </row>
    <row r="327" spans="1:9" ht="13.2">
      <c r="A327" s="2">
        <v>32</v>
      </c>
      <c r="B327" s="2">
        <v>3</v>
      </c>
      <c r="C327" s="2">
        <v>55000</v>
      </c>
      <c r="D327" s="3" t="s">
        <v>3</v>
      </c>
      <c r="E327" s="3" t="s">
        <v>4</v>
      </c>
      <c r="F327" s="3" t="s">
        <v>147</v>
      </c>
      <c r="G327">
        <f>VLOOKUP(E327,Лист1!$A$1:$B$3,2,0)</f>
        <v>1</v>
      </c>
      <c r="H327">
        <f t="shared" si="10"/>
        <v>261.5</v>
      </c>
      <c r="I327">
        <f t="shared" si="11"/>
        <v>282.5</v>
      </c>
    </row>
    <row r="328" spans="1:9" ht="13.2">
      <c r="A328" s="2">
        <v>38</v>
      </c>
      <c r="B328" s="2">
        <v>10</v>
      </c>
      <c r="C328" s="2">
        <v>110000</v>
      </c>
      <c r="D328" s="3" t="s">
        <v>6</v>
      </c>
      <c r="E328" s="3" t="s">
        <v>4</v>
      </c>
      <c r="F328" s="3" t="s">
        <v>105</v>
      </c>
      <c r="G328">
        <f>VLOOKUP(E328,Лист1!$A$1:$B$3,2,0)</f>
        <v>1</v>
      </c>
      <c r="H328">
        <f t="shared" si="10"/>
        <v>261.5</v>
      </c>
      <c r="I328">
        <f t="shared" si="11"/>
        <v>148</v>
      </c>
    </row>
    <row r="329" spans="1:9" ht="13.2">
      <c r="A329" s="2">
        <v>48</v>
      </c>
      <c r="B329" s="2">
        <v>21</v>
      </c>
      <c r="C329" s="2">
        <v>180000</v>
      </c>
      <c r="D329" s="3" t="s">
        <v>3</v>
      </c>
      <c r="E329" s="3" t="s">
        <v>7</v>
      </c>
      <c r="F329" s="3" t="s">
        <v>54</v>
      </c>
      <c r="G329">
        <f>VLOOKUP(E329,Лист1!$A$1:$B$3,2,0)</f>
        <v>2</v>
      </c>
      <c r="H329">
        <f t="shared" si="10"/>
        <v>100.5</v>
      </c>
      <c r="I329">
        <f t="shared" si="11"/>
        <v>20.5</v>
      </c>
    </row>
    <row r="330" spans="1:9" ht="13.2">
      <c r="A330" s="2">
        <v>31</v>
      </c>
      <c r="B330" s="2">
        <v>3</v>
      </c>
      <c r="C330" s="2">
        <v>50000</v>
      </c>
      <c r="D330" s="3" t="s">
        <v>6</v>
      </c>
      <c r="E330" s="3" t="s">
        <v>4</v>
      </c>
      <c r="F330" s="3" t="s">
        <v>142</v>
      </c>
      <c r="G330">
        <f>VLOOKUP(E330,Лист1!$A$1:$B$3,2,0)</f>
        <v>1</v>
      </c>
      <c r="H330">
        <f t="shared" si="10"/>
        <v>261.5</v>
      </c>
      <c r="I330">
        <f t="shared" si="11"/>
        <v>298.5</v>
      </c>
    </row>
    <row r="331" spans="1:9" ht="13.2">
      <c r="A331" s="2">
        <v>40</v>
      </c>
      <c r="B331" s="2">
        <v>12</v>
      </c>
      <c r="C331" s="2">
        <v>130000</v>
      </c>
      <c r="D331" s="3" t="s">
        <v>3</v>
      </c>
      <c r="E331" s="3" t="s">
        <v>4</v>
      </c>
      <c r="F331" s="3" t="s">
        <v>70</v>
      </c>
      <c r="G331">
        <f>VLOOKUP(E331,Лист1!$A$1:$B$3,2,0)</f>
        <v>1</v>
      </c>
      <c r="H331">
        <f t="shared" si="10"/>
        <v>261.5</v>
      </c>
      <c r="I331">
        <f t="shared" si="11"/>
        <v>108.5</v>
      </c>
    </row>
    <row r="332" spans="1:9" ht="13.2">
      <c r="A332" s="2">
        <v>45</v>
      </c>
      <c r="B332" s="2">
        <v>16</v>
      </c>
      <c r="C332" s="2">
        <v>160000</v>
      </c>
      <c r="D332" s="3" t="s">
        <v>6</v>
      </c>
      <c r="E332" s="3" t="s">
        <v>9</v>
      </c>
      <c r="F332" s="3" t="s">
        <v>151</v>
      </c>
      <c r="G332">
        <f>VLOOKUP(E332,Лист1!$A$1:$B$3,2,0)</f>
        <v>3</v>
      </c>
      <c r="H332">
        <f t="shared" si="10"/>
        <v>26</v>
      </c>
      <c r="I332">
        <f t="shared" si="11"/>
        <v>57</v>
      </c>
    </row>
    <row r="333" spans="1:9" ht="13.2">
      <c r="A333" s="2">
        <v>33</v>
      </c>
      <c r="B333" s="2">
        <v>4</v>
      </c>
      <c r="C333" s="2">
        <v>60000</v>
      </c>
      <c r="D333" s="3" t="s">
        <v>3</v>
      </c>
      <c r="E333" s="3" t="s">
        <v>4</v>
      </c>
      <c r="F333" s="3" t="s">
        <v>152</v>
      </c>
      <c r="G333">
        <f>VLOOKUP(E333,Лист1!$A$1:$B$3,2,0)</f>
        <v>1</v>
      </c>
      <c r="H333">
        <f t="shared" si="10"/>
        <v>261.5</v>
      </c>
      <c r="I333">
        <f t="shared" si="11"/>
        <v>269</v>
      </c>
    </row>
    <row r="334" spans="1:9" ht="13.2">
      <c r="A334" s="2">
        <v>36</v>
      </c>
      <c r="B334" s="2">
        <v>8</v>
      </c>
      <c r="C334" s="2">
        <v>95000</v>
      </c>
      <c r="D334" s="3" t="s">
        <v>6</v>
      </c>
      <c r="E334" s="3" t="s">
        <v>4</v>
      </c>
      <c r="F334" s="3" t="s">
        <v>87</v>
      </c>
      <c r="G334">
        <f>VLOOKUP(E334,Лист1!$A$1:$B$3,2,0)</f>
        <v>1</v>
      </c>
      <c r="H334">
        <f t="shared" si="10"/>
        <v>261.5</v>
      </c>
      <c r="I334">
        <f t="shared" si="11"/>
        <v>187.5</v>
      </c>
    </row>
    <row r="335" spans="1:9" ht="13.2">
      <c r="A335" s="2">
        <v>47</v>
      </c>
      <c r="B335" s="2">
        <v>19</v>
      </c>
      <c r="C335" s="2">
        <v>170000</v>
      </c>
      <c r="D335" s="3" t="s">
        <v>3</v>
      </c>
      <c r="E335" s="3" t="s">
        <v>7</v>
      </c>
      <c r="F335" s="3" t="s">
        <v>63</v>
      </c>
      <c r="G335">
        <f>VLOOKUP(E335,Лист1!$A$1:$B$3,2,0)</f>
        <v>2</v>
      </c>
      <c r="H335">
        <f t="shared" si="10"/>
        <v>100.5</v>
      </c>
      <c r="I335">
        <f t="shared" si="11"/>
        <v>40.5</v>
      </c>
    </row>
    <row r="336" spans="1:9" ht="13.2">
      <c r="A336" s="2">
        <v>29</v>
      </c>
      <c r="B336" s="2">
        <v>2</v>
      </c>
      <c r="C336" s="2">
        <v>40000</v>
      </c>
      <c r="D336" s="3" t="s">
        <v>6</v>
      </c>
      <c r="E336" s="3" t="s">
        <v>4</v>
      </c>
      <c r="F336" s="3" t="s">
        <v>125</v>
      </c>
      <c r="G336">
        <f>VLOOKUP(E336,Лист1!$A$1:$B$3,2,0)</f>
        <v>1</v>
      </c>
      <c r="H336">
        <f t="shared" si="10"/>
        <v>261.5</v>
      </c>
      <c r="I336">
        <f t="shared" si="11"/>
        <v>343</v>
      </c>
    </row>
    <row r="337" spans="1:9" ht="13.2">
      <c r="A337" s="2">
        <v>34</v>
      </c>
      <c r="B337" s="2">
        <v>7</v>
      </c>
      <c r="C337" s="2">
        <v>90000</v>
      </c>
      <c r="D337" s="3" t="s">
        <v>3</v>
      </c>
      <c r="E337" s="3" t="s">
        <v>4</v>
      </c>
      <c r="F337" s="3" t="s">
        <v>179</v>
      </c>
      <c r="G337">
        <f>VLOOKUP(E337,Лист1!$A$1:$B$3,2,0)</f>
        <v>1</v>
      </c>
      <c r="H337">
        <f t="shared" si="10"/>
        <v>261.5</v>
      </c>
      <c r="I337">
        <f t="shared" si="11"/>
        <v>207.5</v>
      </c>
    </row>
    <row r="338" spans="1:9" ht="13.2">
      <c r="A338" s="2">
        <v>44</v>
      </c>
      <c r="B338" s="2">
        <v>15</v>
      </c>
      <c r="C338" s="2">
        <v>150000</v>
      </c>
      <c r="D338" s="3" t="s">
        <v>6</v>
      </c>
      <c r="E338" s="3" t="s">
        <v>9</v>
      </c>
      <c r="F338" s="3" t="s">
        <v>105</v>
      </c>
      <c r="G338">
        <f>VLOOKUP(E338,Лист1!$A$1:$B$3,2,0)</f>
        <v>3</v>
      </c>
      <c r="H338">
        <f t="shared" si="10"/>
        <v>26</v>
      </c>
      <c r="I338">
        <f t="shared" si="11"/>
        <v>75.5</v>
      </c>
    </row>
    <row r="339" spans="1:9" ht="13.2">
      <c r="A339" s="2">
        <v>33</v>
      </c>
      <c r="B339" s="2">
        <v>5</v>
      </c>
      <c r="C339" s="2">
        <v>70000</v>
      </c>
      <c r="D339" s="3" t="s">
        <v>3</v>
      </c>
      <c r="E339" s="3" t="s">
        <v>4</v>
      </c>
      <c r="F339" s="3" t="s">
        <v>124</v>
      </c>
      <c r="G339">
        <f>VLOOKUP(E339,Лист1!$A$1:$B$3,2,0)</f>
        <v>1</v>
      </c>
      <c r="H339">
        <f t="shared" si="10"/>
        <v>261.5</v>
      </c>
      <c r="I339">
        <f t="shared" si="11"/>
        <v>247</v>
      </c>
    </row>
    <row r="340" spans="1:9" ht="13.2">
      <c r="A340" s="2">
        <v>35</v>
      </c>
      <c r="B340" s="2">
        <v>8</v>
      </c>
      <c r="C340" s="2">
        <v>90000</v>
      </c>
      <c r="D340" s="3" t="s">
        <v>6</v>
      </c>
      <c r="E340" s="3" t="s">
        <v>4</v>
      </c>
      <c r="F340" s="3" t="s">
        <v>174</v>
      </c>
      <c r="G340">
        <f>VLOOKUP(E340,Лист1!$A$1:$B$3,2,0)</f>
        <v>1</v>
      </c>
      <c r="H340">
        <f t="shared" si="10"/>
        <v>261.5</v>
      </c>
      <c r="I340">
        <f t="shared" si="11"/>
        <v>207.5</v>
      </c>
    </row>
    <row r="341" spans="1:9" ht="13.2">
      <c r="A341" s="2">
        <v>43</v>
      </c>
      <c r="B341" s="2">
        <v>18</v>
      </c>
      <c r="C341" s="2">
        <v>170000</v>
      </c>
      <c r="D341" s="3" t="s">
        <v>3</v>
      </c>
      <c r="E341" s="3" t="s">
        <v>7</v>
      </c>
      <c r="F341" s="3" t="s">
        <v>54</v>
      </c>
      <c r="G341">
        <f>VLOOKUP(E341,Лист1!$A$1:$B$3,2,0)</f>
        <v>2</v>
      </c>
      <c r="H341">
        <f t="shared" si="10"/>
        <v>100.5</v>
      </c>
      <c r="I341">
        <f t="shared" si="11"/>
        <v>40.5</v>
      </c>
    </row>
    <row r="342" spans="1:9" ht="13.2">
      <c r="A342" s="2">
        <v>31</v>
      </c>
      <c r="B342" s="2">
        <v>3</v>
      </c>
      <c r="C342" s="2">
        <v>50000</v>
      </c>
      <c r="D342" s="3" t="s">
        <v>6</v>
      </c>
      <c r="E342" s="3" t="s">
        <v>4</v>
      </c>
      <c r="F342" s="3" t="s">
        <v>133</v>
      </c>
      <c r="G342">
        <f>VLOOKUP(E342,Лист1!$A$1:$B$3,2,0)</f>
        <v>1</v>
      </c>
      <c r="H342">
        <f t="shared" si="10"/>
        <v>261.5</v>
      </c>
      <c r="I342">
        <f t="shared" si="11"/>
        <v>298.5</v>
      </c>
    </row>
    <row r="343" spans="1:9" ht="13.2">
      <c r="A343" s="2">
        <v>41</v>
      </c>
      <c r="B343" s="2">
        <v>14</v>
      </c>
      <c r="C343" s="2">
        <v>150000</v>
      </c>
      <c r="D343" s="3" t="s">
        <v>3</v>
      </c>
      <c r="E343" s="3" t="s">
        <v>4</v>
      </c>
      <c r="F343" s="3" t="s">
        <v>110</v>
      </c>
      <c r="G343">
        <f>VLOOKUP(E343,Лист1!$A$1:$B$3,2,0)</f>
        <v>1</v>
      </c>
      <c r="H343">
        <f t="shared" si="10"/>
        <v>261.5</v>
      </c>
      <c r="I343">
        <f t="shared" si="11"/>
        <v>75.5</v>
      </c>
    </row>
    <row r="344" spans="1:9" ht="13.2">
      <c r="A344" s="2">
        <v>44</v>
      </c>
      <c r="B344" s="2">
        <v>16</v>
      </c>
      <c r="C344" s="2">
        <v>160000</v>
      </c>
      <c r="D344" s="3" t="s">
        <v>6</v>
      </c>
      <c r="E344" s="3" t="s">
        <v>9</v>
      </c>
      <c r="F344" s="3" t="s">
        <v>176</v>
      </c>
      <c r="G344">
        <f>VLOOKUP(E344,Лист1!$A$1:$B$3,2,0)</f>
        <v>3</v>
      </c>
      <c r="H344">
        <f t="shared" si="10"/>
        <v>26</v>
      </c>
      <c r="I344">
        <f t="shared" si="11"/>
        <v>57</v>
      </c>
    </row>
    <row r="345" spans="1:9" ht="13.2">
      <c r="A345" s="2">
        <v>33</v>
      </c>
      <c r="B345" s="2">
        <v>4</v>
      </c>
      <c r="C345" s="2">
        <v>60000</v>
      </c>
      <c r="D345" s="3" t="s">
        <v>3</v>
      </c>
      <c r="E345" s="3" t="s">
        <v>4</v>
      </c>
      <c r="F345" s="3" t="s">
        <v>122</v>
      </c>
      <c r="G345">
        <f>VLOOKUP(E345,Лист1!$A$1:$B$3,2,0)</f>
        <v>1</v>
      </c>
      <c r="H345">
        <f t="shared" si="10"/>
        <v>261.5</v>
      </c>
      <c r="I345">
        <f t="shared" si="11"/>
        <v>269</v>
      </c>
    </row>
    <row r="346" spans="1:9" ht="13.2">
      <c r="A346" s="2">
        <v>35</v>
      </c>
      <c r="B346" s="2">
        <v>8</v>
      </c>
      <c r="C346" s="2">
        <v>85000</v>
      </c>
      <c r="D346" s="3" t="s">
        <v>6</v>
      </c>
      <c r="E346" s="3" t="s">
        <v>4</v>
      </c>
      <c r="F346" s="3" t="s">
        <v>100</v>
      </c>
      <c r="G346">
        <f>VLOOKUP(E346,Лист1!$A$1:$B$3,2,0)</f>
        <v>1</v>
      </c>
      <c r="H346">
        <f t="shared" si="10"/>
        <v>261.5</v>
      </c>
      <c r="I346">
        <f t="shared" si="11"/>
        <v>221.5</v>
      </c>
    </row>
    <row r="347" spans="1:9" ht="13.2">
      <c r="A347" s="2">
        <v>45</v>
      </c>
      <c r="B347" s="2">
        <v>19</v>
      </c>
      <c r="C347" s="2">
        <v>180000</v>
      </c>
      <c r="D347" s="3" t="s">
        <v>3</v>
      </c>
      <c r="E347" s="3" t="s">
        <v>7</v>
      </c>
      <c r="F347" s="3" t="s">
        <v>181</v>
      </c>
      <c r="G347">
        <f>VLOOKUP(E347,Лист1!$A$1:$B$3,2,0)</f>
        <v>2</v>
      </c>
      <c r="H347">
        <f t="shared" si="10"/>
        <v>100.5</v>
      </c>
      <c r="I347">
        <f t="shared" si="11"/>
        <v>20.5</v>
      </c>
    </row>
    <row r="348" spans="1:9" ht="13.2">
      <c r="A348" s="2">
        <v>28</v>
      </c>
      <c r="B348" s="2">
        <v>1</v>
      </c>
      <c r="C348" s="2">
        <v>35000</v>
      </c>
      <c r="D348" s="3" t="s">
        <v>6</v>
      </c>
      <c r="E348" s="3" t="s">
        <v>4</v>
      </c>
      <c r="F348" s="3" t="s">
        <v>171</v>
      </c>
      <c r="G348">
        <f>VLOOKUP(E348,Лист1!$A$1:$B$3,2,0)</f>
        <v>1</v>
      </c>
      <c r="H348">
        <f t="shared" si="10"/>
        <v>261.5</v>
      </c>
      <c r="I348">
        <f t="shared" si="11"/>
        <v>365</v>
      </c>
    </row>
    <row r="349" spans="1:9" ht="13.2">
      <c r="A349" s="2">
        <v>36</v>
      </c>
      <c r="B349" s="2">
        <v>8</v>
      </c>
      <c r="C349" s="2">
        <v>110000</v>
      </c>
      <c r="D349" s="3" t="s">
        <v>3</v>
      </c>
      <c r="E349" s="3" t="s">
        <v>4</v>
      </c>
      <c r="F349" s="3" t="s">
        <v>129</v>
      </c>
      <c r="G349">
        <f>VLOOKUP(E349,Лист1!$A$1:$B$3,2,0)</f>
        <v>1</v>
      </c>
      <c r="H349">
        <f t="shared" si="10"/>
        <v>261.5</v>
      </c>
      <c r="I349">
        <f t="shared" si="11"/>
        <v>148</v>
      </c>
    </row>
    <row r="350" spans="1:9" ht="13.2">
      <c r="A350" s="2">
        <v>44</v>
      </c>
      <c r="B350" s="2">
        <v>16</v>
      </c>
      <c r="C350" s="2">
        <v>160000</v>
      </c>
      <c r="D350" s="3" t="s">
        <v>6</v>
      </c>
      <c r="E350" s="3" t="s">
        <v>9</v>
      </c>
      <c r="F350" s="3" t="s">
        <v>64</v>
      </c>
      <c r="G350">
        <f>VLOOKUP(E350,Лист1!$A$1:$B$3,2,0)</f>
        <v>3</v>
      </c>
      <c r="H350">
        <f t="shared" si="10"/>
        <v>26</v>
      </c>
      <c r="I350">
        <f t="shared" si="11"/>
        <v>57</v>
      </c>
    </row>
    <row r="351" spans="1:9" ht="13.2">
      <c r="A351" s="2">
        <v>31</v>
      </c>
      <c r="B351" s="2">
        <v>3</v>
      </c>
      <c r="C351" s="2">
        <v>55000</v>
      </c>
      <c r="D351" s="3" t="s">
        <v>3</v>
      </c>
      <c r="E351" s="3" t="s">
        <v>4</v>
      </c>
      <c r="F351" s="3" t="s">
        <v>147</v>
      </c>
      <c r="G351">
        <f>VLOOKUP(E351,Лист1!$A$1:$B$3,2,0)</f>
        <v>1</v>
      </c>
      <c r="H351">
        <f t="shared" si="10"/>
        <v>261.5</v>
      </c>
      <c r="I351">
        <f t="shared" si="11"/>
        <v>282.5</v>
      </c>
    </row>
    <row r="352" spans="1:9" ht="13.2">
      <c r="A352" s="2">
        <v>38</v>
      </c>
      <c r="B352" s="2">
        <v>10</v>
      </c>
      <c r="C352" s="2">
        <v>110000</v>
      </c>
      <c r="D352" s="3" t="s">
        <v>6</v>
      </c>
      <c r="E352" s="3" t="s">
        <v>4</v>
      </c>
      <c r="F352" s="3" t="s">
        <v>105</v>
      </c>
      <c r="G352">
        <f>VLOOKUP(E352,Лист1!$A$1:$B$3,2,0)</f>
        <v>1</v>
      </c>
      <c r="H352">
        <f t="shared" si="10"/>
        <v>261.5</v>
      </c>
      <c r="I352">
        <f t="shared" si="11"/>
        <v>148</v>
      </c>
    </row>
    <row r="353" spans="1:9" ht="13.2">
      <c r="A353" s="2">
        <v>48</v>
      </c>
      <c r="B353" s="2">
        <v>21</v>
      </c>
      <c r="C353" s="2">
        <v>180000</v>
      </c>
      <c r="D353" s="3" t="s">
        <v>3</v>
      </c>
      <c r="E353" s="3" t="s">
        <v>7</v>
      </c>
      <c r="F353" s="3" t="s">
        <v>54</v>
      </c>
      <c r="G353">
        <f>VLOOKUP(E353,Лист1!$A$1:$B$3,2,0)</f>
        <v>2</v>
      </c>
      <c r="H353">
        <f t="shared" si="10"/>
        <v>100.5</v>
      </c>
      <c r="I353">
        <f t="shared" si="11"/>
        <v>20.5</v>
      </c>
    </row>
    <row r="354" spans="1:9" ht="13.2">
      <c r="A354" s="2">
        <v>31</v>
      </c>
      <c r="B354" s="2">
        <v>3</v>
      </c>
      <c r="C354" s="2">
        <v>50000</v>
      </c>
      <c r="D354" s="3" t="s">
        <v>6</v>
      </c>
      <c r="E354" s="3" t="s">
        <v>4</v>
      </c>
      <c r="F354" s="3" t="s">
        <v>142</v>
      </c>
      <c r="G354">
        <f>VLOOKUP(E354,Лист1!$A$1:$B$3,2,0)</f>
        <v>1</v>
      </c>
      <c r="H354">
        <f t="shared" si="10"/>
        <v>261.5</v>
      </c>
      <c r="I354">
        <f t="shared" si="11"/>
        <v>298.5</v>
      </c>
    </row>
    <row r="355" spans="1:9" ht="13.2">
      <c r="A355" s="2">
        <v>40</v>
      </c>
      <c r="B355" s="2">
        <v>12</v>
      </c>
      <c r="C355" s="2">
        <v>130000</v>
      </c>
      <c r="D355" s="3" t="s">
        <v>3</v>
      </c>
      <c r="E355" s="3" t="s">
        <v>4</v>
      </c>
      <c r="F355" s="3" t="s">
        <v>70</v>
      </c>
      <c r="G355">
        <f>VLOOKUP(E355,Лист1!$A$1:$B$3,2,0)</f>
        <v>1</v>
      </c>
      <c r="H355">
        <f t="shared" si="10"/>
        <v>261.5</v>
      </c>
      <c r="I355">
        <f t="shared" si="11"/>
        <v>108.5</v>
      </c>
    </row>
    <row r="356" spans="1:9" ht="13.2">
      <c r="A356" s="2">
        <v>45</v>
      </c>
      <c r="B356" s="2">
        <v>16</v>
      </c>
      <c r="C356" s="2">
        <v>160000</v>
      </c>
      <c r="D356" s="3" t="s">
        <v>6</v>
      </c>
      <c r="E356" s="3" t="s">
        <v>9</v>
      </c>
      <c r="F356" s="3" t="s">
        <v>151</v>
      </c>
      <c r="G356">
        <f>VLOOKUP(E356,Лист1!$A$1:$B$3,2,0)</f>
        <v>3</v>
      </c>
      <c r="H356">
        <f t="shared" si="10"/>
        <v>26</v>
      </c>
      <c r="I356">
        <f t="shared" si="11"/>
        <v>57</v>
      </c>
    </row>
    <row r="357" spans="1:9" ht="13.2">
      <c r="A357" s="2">
        <v>33</v>
      </c>
      <c r="B357" s="2">
        <v>4</v>
      </c>
      <c r="C357" s="2">
        <v>60000</v>
      </c>
      <c r="D357" s="3" t="s">
        <v>3</v>
      </c>
      <c r="E357" s="3" t="s">
        <v>4</v>
      </c>
      <c r="F357" s="3" t="s">
        <v>152</v>
      </c>
      <c r="G357">
        <f>VLOOKUP(E357,Лист1!$A$1:$B$3,2,0)</f>
        <v>1</v>
      </c>
      <c r="H357">
        <f t="shared" si="10"/>
        <v>261.5</v>
      </c>
      <c r="I357">
        <f t="shared" si="11"/>
        <v>269</v>
      </c>
    </row>
    <row r="358" spans="1:9" ht="13.2">
      <c r="A358" s="2">
        <v>36</v>
      </c>
      <c r="B358" s="2">
        <v>8</v>
      </c>
      <c r="C358" s="2">
        <v>95000</v>
      </c>
      <c r="D358" s="3" t="s">
        <v>6</v>
      </c>
      <c r="E358" s="3" t="s">
        <v>4</v>
      </c>
      <c r="F358" s="3" t="s">
        <v>87</v>
      </c>
      <c r="G358">
        <f>VLOOKUP(E358,Лист1!$A$1:$B$3,2,0)</f>
        <v>1</v>
      </c>
      <c r="H358">
        <f t="shared" si="10"/>
        <v>261.5</v>
      </c>
      <c r="I358">
        <f t="shared" si="11"/>
        <v>187.5</v>
      </c>
    </row>
    <row r="359" spans="1:9" ht="13.2">
      <c r="A359" s="2">
        <v>47</v>
      </c>
      <c r="B359" s="2">
        <v>19</v>
      </c>
      <c r="C359" s="2">
        <v>170000</v>
      </c>
      <c r="D359" s="3" t="s">
        <v>3</v>
      </c>
      <c r="E359" s="3" t="s">
        <v>7</v>
      </c>
      <c r="F359" s="3" t="s">
        <v>63</v>
      </c>
      <c r="G359">
        <f>VLOOKUP(E359,Лист1!$A$1:$B$3,2,0)</f>
        <v>2</v>
      </c>
      <c r="H359">
        <f t="shared" si="10"/>
        <v>100.5</v>
      </c>
      <c r="I359">
        <f t="shared" si="11"/>
        <v>40.5</v>
      </c>
    </row>
    <row r="360" spans="1:9" ht="13.2">
      <c r="A360" s="2">
        <v>29</v>
      </c>
      <c r="B360" s="2">
        <v>2</v>
      </c>
      <c r="C360" s="2">
        <v>40000</v>
      </c>
      <c r="D360" s="3" t="s">
        <v>6</v>
      </c>
      <c r="E360" s="3" t="s">
        <v>4</v>
      </c>
      <c r="F360" s="3" t="s">
        <v>125</v>
      </c>
      <c r="G360">
        <f>VLOOKUP(E360,Лист1!$A$1:$B$3,2,0)</f>
        <v>1</v>
      </c>
      <c r="H360">
        <f t="shared" si="10"/>
        <v>261.5</v>
      </c>
      <c r="I360">
        <f t="shared" si="11"/>
        <v>343</v>
      </c>
    </row>
    <row r="361" spans="1:9" ht="13.2">
      <c r="A361" s="2">
        <v>34</v>
      </c>
      <c r="B361" s="2">
        <v>7</v>
      </c>
      <c r="C361" s="2">
        <v>90000</v>
      </c>
      <c r="D361" s="3" t="s">
        <v>3</v>
      </c>
      <c r="E361" s="3" t="s">
        <v>4</v>
      </c>
      <c r="F361" s="3" t="s">
        <v>179</v>
      </c>
      <c r="G361">
        <f>VLOOKUP(E361,Лист1!$A$1:$B$3,2,0)</f>
        <v>1</v>
      </c>
      <c r="H361">
        <f t="shared" si="10"/>
        <v>261.5</v>
      </c>
      <c r="I361">
        <f t="shared" si="11"/>
        <v>207.5</v>
      </c>
    </row>
    <row r="362" spans="1:9" ht="13.2">
      <c r="A362" s="2">
        <v>44</v>
      </c>
      <c r="B362" s="2">
        <v>15</v>
      </c>
      <c r="C362" s="2">
        <v>150000</v>
      </c>
      <c r="D362" s="3" t="s">
        <v>6</v>
      </c>
      <c r="E362" s="3" t="s">
        <v>9</v>
      </c>
      <c r="F362" s="3" t="s">
        <v>105</v>
      </c>
      <c r="G362">
        <f>VLOOKUP(E362,Лист1!$A$1:$B$3,2,0)</f>
        <v>3</v>
      </c>
      <c r="H362">
        <f t="shared" si="10"/>
        <v>26</v>
      </c>
      <c r="I362">
        <f t="shared" si="11"/>
        <v>75.5</v>
      </c>
    </row>
    <row r="363" spans="1:9" ht="13.2">
      <c r="A363" s="2">
        <v>33</v>
      </c>
      <c r="B363" s="2">
        <v>5</v>
      </c>
      <c r="C363" s="2">
        <v>70000</v>
      </c>
      <c r="D363" s="3" t="s">
        <v>3</v>
      </c>
      <c r="E363" s="3" t="s">
        <v>4</v>
      </c>
      <c r="F363" s="3" t="s">
        <v>124</v>
      </c>
      <c r="G363">
        <f>VLOOKUP(E363,Лист1!$A$1:$B$3,2,0)</f>
        <v>1</v>
      </c>
      <c r="H363">
        <f t="shared" si="10"/>
        <v>261.5</v>
      </c>
      <c r="I363">
        <f t="shared" si="11"/>
        <v>247</v>
      </c>
    </row>
    <row r="364" spans="1:9" ht="13.2">
      <c r="A364" s="2">
        <v>35</v>
      </c>
      <c r="B364" s="2">
        <v>8</v>
      </c>
      <c r="C364" s="2">
        <v>90000</v>
      </c>
      <c r="D364" s="3" t="s">
        <v>6</v>
      </c>
      <c r="E364" s="3" t="s">
        <v>4</v>
      </c>
      <c r="F364" s="3" t="s">
        <v>174</v>
      </c>
      <c r="G364">
        <f>VLOOKUP(E364,Лист1!$A$1:$B$3,2,0)</f>
        <v>1</v>
      </c>
      <c r="H364">
        <f t="shared" si="10"/>
        <v>261.5</v>
      </c>
      <c r="I364">
        <f t="shared" si="11"/>
        <v>207.5</v>
      </c>
    </row>
    <row r="365" spans="1:9" ht="13.2">
      <c r="A365" s="2">
        <v>43</v>
      </c>
      <c r="B365" s="2">
        <v>18</v>
      </c>
      <c r="C365" s="2">
        <v>170000</v>
      </c>
      <c r="D365" s="3" t="s">
        <v>3</v>
      </c>
      <c r="E365" s="3" t="s">
        <v>7</v>
      </c>
      <c r="F365" s="3" t="s">
        <v>54</v>
      </c>
      <c r="G365">
        <f>VLOOKUP(E365,Лист1!$A$1:$B$3,2,0)</f>
        <v>2</v>
      </c>
      <c r="H365">
        <f t="shared" si="10"/>
        <v>100.5</v>
      </c>
      <c r="I365">
        <f t="shared" si="11"/>
        <v>40.5</v>
      </c>
    </row>
    <row r="366" spans="1:9" ht="13.2">
      <c r="A366" s="2">
        <v>31</v>
      </c>
      <c r="B366" s="2">
        <v>3</v>
      </c>
      <c r="C366" s="2">
        <v>50000</v>
      </c>
      <c r="D366" s="3" t="s">
        <v>6</v>
      </c>
      <c r="E366" s="3" t="s">
        <v>4</v>
      </c>
      <c r="F366" s="3" t="s">
        <v>133</v>
      </c>
      <c r="G366">
        <f>VLOOKUP(E366,Лист1!$A$1:$B$3,2,0)</f>
        <v>1</v>
      </c>
      <c r="H366">
        <f t="shared" si="10"/>
        <v>261.5</v>
      </c>
      <c r="I366">
        <f t="shared" si="11"/>
        <v>298.5</v>
      </c>
    </row>
    <row r="367" spans="1:9" ht="13.2">
      <c r="A367" s="2">
        <v>41</v>
      </c>
      <c r="B367" s="2">
        <v>14</v>
      </c>
      <c r="C367" s="2">
        <v>150000</v>
      </c>
      <c r="D367" s="3" t="s">
        <v>3</v>
      </c>
      <c r="E367" s="3" t="s">
        <v>4</v>
      </c>
      <c r="F367" s="3" t="s">
        <v>110</v>
      </c>
      <c r="G367">
        <f>VLOOKUP(E367,Лист1!$A$1:$B$3,2,0)</f>
        <v>1</v>
      </c>
      <c r="H367">
        <f t="shared" si="10"/>
        <v>261.5</v>
      </c>
      <c r="I367">
        <f t="shared" si="11"/>
        <v>75.5</v>
      </c>
    </row>
    <row r="368" spans="1:9" ht="13.2">
      <c r="A368" s="2">
        <v>44</v>
      </c>
      <c r="B368" s="2">
        <v>16</v>
      </c>
      <c r="C368" s="2">
        <v>160000</v>
      </c>
      <c r="D368" s="3" t="s">
        <v>6</v>
      </c>
      <c r="E368" s="3" t="s">
        <v>9</v>
      </c>
      <c r="F368" s="3" t="s">
        <v>176</v>
      </c>
      <c r="G368">
        <f>VLOOKUP(E368,Лист1!$A$1:$B$3,2,0)</f>
        <v>3</v>
      </c>
      <c r="H368">
        <f t="shared" si="10"/>
        <v>26</v>
      </c>
      <c r="I368">
        <f t="shared" si="11"/>
        <v>57</v>
      </c>
    </row>
    <row r="369" spans="1:9" ht="13.2">
      <c r="A369" s="2">
        <v>33</v>
      </c>
      <c r="B369" s="2">
        <v>4</v>
      </c>
      <c r="C369" s="2">
        <v>60000</v>
      </c>
      <c r="D369" s="3" t="s">
        <v>3</v>
      </c>
      <c r="E369" s="3" t="s">
        <v>4</v>
      </c>
      <c r="F369" s="3" t="s">
        <v>122</v>
      </c>
      <c r="G369">
        <f>VLOOKUP(E369,Лист1!$A$1:$B$3,2,0)</f>
        <v>1</v>
      </c>
      <c r="H369">
        <f t="shared" si="10"/>
        <v>261.5</v>
      </c>
      <c r="I369">
        <f t="shared" si="11"/>
        <v>269</v>
      </c>
    </row>
    <row r="370" spans="1:9" ht="13.2">
      <c r="A370" s="2">
        <v>35</v>
      </c>
      <c r="B370" s="2">
        <v>8</v>
      </c>
      <c r="C370" s="2">
        <v>85000</v>
      </c>
      <c r="D370" s="3" t="s">
        <v>6</v>
      </c>
      <c r="E370" s="3" t="s">
        <v>4</v>
      </c>
      <c r="F370" s="3" t="s">
        <v>100</v>
      </c>
      <c r="G370">
        <f>VLOOKUP(E370,Лист1!$A$1:$B$3,2,0)</f>
        <v>1</v>
      </c>
      <c r="H370">
        <f t="shared" si="10"/>
        <v>261.5</v>
      </c>
      <c r="I370">
        <f t="shared" si="11"/>
        <v>221.5</v>
      </c>
    </row>
    <row r="371" spans="1:9" ht="13.2">
      <c r="A371" s="2">
        <v>43</v>
      </c>
      <c r="B371" s="2">
        <v>19</v>
      </c>
      <c r="C371" s="2">
        <v>170000</v>
      </c>
      <c r="D371" s="3" t="s">
        <v>3</v>
      </c>
      <c r="E371" s="3" t="s">
        <v>7</v>
      </c>
      <c r="F371" s="3" t="s">
        <v>63</v>
      </c>
      <c r="G371">
        <f>VLOOKUP(E371,Лист1!$A$1:$B$3,2,0)</f>
        <v>2</v>
      </c>
      <c r="H371">
        <f t="shared" si="10"/>
        <v>100.5</v>
      </c>
      <c r="I371">
        <f t="shared" si="11"/>
        <v>40.5</v>
      </c>
    </row>
    <row r="372" spans="1:9" ht="13.2">
      <c r="A372" s="2">
        <v>29</v>
      </c>
      <c r="B372" s="2">
        <v>2</v>
      </c>
      <c r="C372" s="2">
        <v>40000</v>
      </c>
      <c r="D372" s="3" t="s">
        <v>6</v>
      </c>
      <c r="E372" s="3" t="s">
        <v>4</v>
      </c>
      <c r="F372" s="3" t="s">
        <v>125</v>
      </c>
      <c r="G372">
        <f>VLOOKUP(E372,Лист1!$A$1:$B$3,2,0)</f>
        <v>1</v>
      </c>
      <c r="H372">
        <f t="shared" si="10"/>
        <v>261.5</v>
      </c>
      <c r="I372">
        <f t="shared" si="11"/>
        <v>343</v>
      </c>
    </row>
    <row r="373" spans="1:9" ht="13.2">
      <c r="A373" s="2">
        <v>34</v>
      </c>
      <c r="B373" s="2">
        <v>7</v>
      </c>
      <c r="C373" s="2">
        <v>90000</v>
      </c>
      <c r="D373" s="3" t="s">
        <v>3</v>
      </c>
      <c r="E373" s="3" t="s">
        <v>4</v>
      </c>
      <c r="F373" s="3" t="s">
        <v>179</v>
      </c>
      <c r="G373">
        <f>VLOOKUP(E373,Лист1!$A$1:$B$3,2,0)</f>
        <v>1</v>
      </c>
      <c r="H373">
        <f t="shared" si="10"/>
        <v>261.5</v>
      </c>
      <c r="I373">
        <f t="shared" si="11"/>
        <v>207.5</v>
      </c>
    </row>
    <row r="374" spans="1:9" ht="13.2">
      <c r="A374" s="2">
        <v>44</v>
      </c>
      <c r="B374" s="2">
        <v>15</v>
      </c>
      <c r="C374" s="2">
        <v>150000</v>
      </c>
      <c r="D374" s="3" t="s">
        <v>6</v>
      </c>
      <c r="E374" s="3" t="s">
        <v>9</v>
      </c>
      <c r="F374" s="3" t="s">
        <v>105</v>
      </c>
      <c r="G374">
        <f>VLOOKUP(E374,Лист1!$A$1:$B$3,2,0)</f>
        <v>3</v>
      </c>
      <c r="H374">
        <f t="shared" si="10"/>
        <v>26</v>
      </c>
      <c r="I374">
        <f t="shared" si="11"/>
        <v>75.5</v>
      </c>
    </row>
  </sheetData>
  <autoFilter ref="A1:F374" xr:uid="{5CF815F6-4F99-473C-A475-01C011343A0E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7B6BE-B32F-4596-B327-37F2C209F903}">
  <dimension ref="A1:B3"/>
  <sheetViews>
    <sheetView workbookViewId="0">
      <selection activeCell="E14" sqref="E14"/>
    </sheetView>
  </sheetViews>
  <sheetFormatPr defaultRowHeight="13.2"/>
  <sheetData>
    <row r="1" spans="1:2">
      <c r="A1" s="3" t="s">
        <v>4</v>
      </c>
      <c r="B1">
        <v>1</v>
      </c>
    </row>
    <row r="2" spans="1:2">
      <c r="A2" s="3" t="s">
        <v>7</v>
      </c>
      <c r="B2">
        <v>2</v>
      </c>
    </row>
    <row r="3" spans="1:2">
      <c r="A3" s="3" t="s">
        <v>9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Вугар Дамиров</cp:lastModifiedBy>
  <dcterms:modified xsi:type="dcterms:W3CDTF">2025-09-18T15:55:33Z</dcterms:modified>
</cp:coreProperties>
</file>