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0" i="1" l="1"/>
  <c r="J10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J8" i="1"/>
  <c r="H8" i="1"/>
  <c r="N9" i="1" l="1"/>
  <c r="N10" i="1"/>
  <c r="N11" i="1"/>
  <c r="N12" i="1"/>
  <c r="N13" i="1"/>
  <c r="N14" i="1"/>
  <c r="N15" i="1"/>
  <c r="N16" i="1"/>
  <c r="N17" i="1"/>
  <c r="N18" i="1"/>
  <c r="N19" i="1"/>
  <c r="N8" i="1"/>
  <c r="O8" i="1" s="1"/>
  <c r="R8" i="1" s="1"/>
  <c r="J9" i="1"/>
  <c r="J11" i="1"/>
  <c r="O11" i="1" s="1"/>
  <c r="R11" i="1" s="1"/>
  <c r="J12" i="1"/>
  <c r="J13" i="1"/>
  <c r="J14" i="1"/>
  <c r="J15" i="1"/>
  <c r="O15" i="1" s="1"/>
  <c r="R15" i="1" s="1"/>
  <c r="J16" i="1"/>
  <c r="J17" i="1"/>
  <c r="J18" i="1"/>
  <c r="J19" i="1"/>
  <c r="O19" i="1" s="1"/>
  <c r="R19" i="1" s="1"/>
  <c r="H9" i="1"/>
  <c r="H11" i="1"/>
  <c r="H12" i="1"/>
  <c r="H13" i="1"/>
  <c r="H14" i="1"/>
  <c r="H15" i="1"/>
  <c r="H16" i="1"/>
  <c r="H17" i="1"/>
  <c r="H18" i="1"/>
  <c r="H19" i="1"/>
  <c r="O18" i="1" l="1"/>
  <c r="R18" i="1" s="1"/>
  <c r="O14" i="1"/>
  <c r="R14" i="1" s="1"/>
  <c r="O10" i="1"/>
  <c r="R10" i="1" s="1"/>
  <c r="O17" i="1"/>
  <c r="R17" i="1" s="1"/>
  <c r="O13" i="1"/>
  <c r="R13" i="1" s="1"/>
  <c r="O9" i="1"/>
  <c r="R9" i="1" s="1"/>
  <c r="O16" i="1"/>
  <c r="R16" i="1" s="1"/>
  <c r="O12" i="1"/>
  <c r="R12" i="1" s="1"/>
</calcChain>
</file>

<file path=xl/sharedStrings.xml><?xml version="1.0" encoding="utf-8"?>
<sst xmlns="http://schemas.openxmlformats.org/spreadsheetml/2006/main" count="41" uniqueCount="34">
  <si>
    <t>Emp. ID</t>
  </si>
  <si>
    <t>NAME</t>
  </si>
  <si>
    <t>Designation</t>
  </si>
  <si>
    <t>B.Salary</t>
  </si>
  <si>
    <t>Att.</t>
  </si>
  <si>
    <t>Salary</t>
  </si>
  <si>
    <t>D.A</t>
  </si>
  <si>
    <t>H.R.A</t>
  </si>
  <si>
    <t>C.A</t>
  </si>
  <si>
    <t>T.A</t>
  </si>
  <si>
    <t>O.T n Hrs</t>
  </si>
  <si>
    <t>O.T salary</t>
  </si>
  <si>
    <t>Gross Salary</t>
  </si>
  <si>
    <t>P.F</t>
  </si>
  <si>
    <t>E.S.I</t>
  </si>
  <si>
    <t>Net Salary</t>
  </si>
  <si>
    <t>Deepak</t>
  </si>
  <si>
    <t>Aryan</t>
  </si>
  <si>
    <t>Naveen</t>
  </si>
  <si>
    <t>Chandan</t>
  </si>
  <si>
    <t>Mahe</t>
  </si>
  <si>
    <t>Kunal</t>
  </si>
  <si>
    <t>Raj</t>
  </si>
  <si>
    <t>Viraj</t>
  </si>
  <si>
    <t>Braj</t>
  </si>
  <si>
    <t>Shyam</t>
  </si>
  <si>
    <t>Ram</t>
  </si>
  <si>
    <t>Riya</t>
  </si>
  <si>
    <t>CEO</t>
  </si>
  <si>
    <t>Manager</t>
  </si>
  <si>
    <t>staff</t>
  </si>
  <si>
    <t>helper</t>
  </si>
  <si>
    <t>reporter</t>
  </si>
  <si>
    <t>DISTRUBUTION OF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</si>
</sst>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&quot;HRS&quot;"/>
  </numFmts>
  <fonts count="2" x14ac:knownFonts="1">
    <font>
      <sz val="11"/>
      <color theme="1"/>
      <name val="Calibri"/>
      <family val="2"/>
      <scheme val="minor"/>
    </font>
    <font>
      <b/>
      <sz val="26"/>
      <color theme="1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2FD4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5" borderId="16" xfId="0" applyFill="1" applyBorder="1"/>
    <xf numFmtId="0" fontId="0" fillId="5" borderId="1" xfId="0" applyFill="1" applyBorder="1"/>
    <xf numFmtId="1" fontId="0" fillId="5" borderId="16" xfId="0" applyNumberFormat="1" applyFill="1" applyBorder="1"/>
    <xf numFmtId="1" fontId="0" fillId="5" borderId="1" xfId="0" applyNumberFormat="1" applyFill="1" applyBorder="1"/>
    <xf numFmtId="167" fontId="0" fillId="5" borderId="1" xfId="0" applyNumberFormat="1" applyFill="1" applyBorder="1"/>
    <xf numFmtId="1" fontId="0" fillId="5" borderId="10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5" xfId="0" applyFill="1" applyBorder="1"/>
    <xf numFmtId="0" fontId="0" fillId="5" borderId="12" xfId="0" applyFill="1" applyBorder="1"/>
    <xf numFmtId="1" fontId="0" fillId="5" borderId="5" xfId="0" applyNumberFormat="1" applyFill="1" applyBorder="1"/>
    <xf numFmtId="1" fontId="0" fillId="5" borderId="12" xfId="0" applyNumberFormat="1" applyFill="1" applyBorder="1"/>
    <xf numFmtId="167" fontId="0" fillId="5" borderId="12" xfId="0" applyNumberFormat="1" applyFill="1" applyBorder="1"/>
    <xf numFmtId="1" fontId="0" fillId="5" borderId="17" xfId="0" applyNumberFormat="1" applyFill="1" applyBorder="1"/>
    <xf numFmtId="0" fontId="0" fillId="5" borderId="18" xfId="0" applyFill="1" applyBorder="1" applyAlignment="1">
      <alignment horizontal="center"/>
    </xf>
    <xf numFmtId="1" fontId="0" fillId="5" borderId="19" xfId="0" applyNumberFormat="1" applyFill="1" applyBorder="1"/>
    <xf numFmtId="1" fontId="0" fillId="5" borderId="20" xfId="0" applyNumberFormat="1" applyFill="1" applyBorder="1"/>
    <xf numFmtId="1" fontId="0" fillId="5" borderId="21" xfId="0" applyNumberFormat="1" applyFill="1" applyBorder="1"/>
    <xf numFmtId="1" fontId="0" fillId="5" borderId="2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FD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2"/>
  <sheetViews>
    <sheetView tabSelected="1" zoomScale="110" zoomScaleNormal="110" workbookViewId="0">
      <selection activeCell="G28" sqref="G28"/>
    </sheetView>
  </sheetViews>
  <sheetFormatPr defaultRowHeight="15" x14ac:dyDescent="0.25"/>
  <cols>
    <col min="5" max="5" width="10.85546875" customWidth="1"/>
    <col min="15" max="15" width="11.28515625" customWidth="1"/>
    <col min="18" max="18" width="11" customWidth="1"/>
  </cols>
  <sheetData>
    <row r="2" spans="2:19" ht="15.75" thickBot="1" x14ac:dyDescent="0.3"/>
    <row r="3" spans="2:19" ht="15.75" thickBot="1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2:19" x14ac:dyDescent="0.25">
      <c r="B4" s="5"/>
      <c r="C4" s="6"/>
      <c r="D4" s="6"/>
      <c r="E4" s="6"/>
      <c r="F4" s="6"/>
      <c r="G4" s="13" t="s">
        <v>33</v>
      </c>
      <c r="H4" s="14"/>
      <c r="I4" s="14"/>
      <c r="J4" s="14"/>
      <c r="K4" s="14"/>
      <c r="L4" s="14"/>
      <c r="M4" s="15"/>
      <c r="N4" s="6"/>
      <c r="O4" s="6"/>
      <c r="P4" s="6"/>
      <c r="Q4" s="6"/>
      <c r="R4" s="6"/>
      <c r="S4" s="7"/>
    </row>
    <row r="5" spans="2:19" ht="15.75" thickBot="1" x14ac:dyDescent="0.3">
      <c r="B5" s="5"/>
      <c r="C5" s="6"/>
      <c r="D5" s="6"/>
      <c r="E5" s="6"/>
      <c r="F5" s="6"/>
      <c r="G5" s="16"/>
      <c r="H5" s="17"/>
      <c r="I5" s="17"/>
      <c r="J5" s="17"/>
      <c r="K5" s="17"/>
      <c r="L5" s="17"/>
      <c r="M5" s="18"/>
      <c r="N5" s="6"/>
      <c r="O5" s="6"/>
      <c r="P5" s="6"/>
      <c r="Q5" s="6"/>
      <c r="R5" s="6"/>
      <c r="S5" s="7"/>
    </row>
    <row r="6" spans="2:19" ht="15.75" thickBot="1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2:19" x14ac:dyDescent="0.25">
      <c r="B7" s="5"/>
      <c r="C7" s="19" t="s">
        <v>0</v>
      </c>
      <c r="D7" s="20" t="s">
        <v>1</v>
      </c>
      <c r="E7" s="21" t="s">
        <v>2</v>
      </c>
      <c r="F7" s="22" t="s">
        <v>3</v>
      </c>
      <c r="G7" s="20" t="s">
        <v>4</v>
      </c>
      <c r="H7" s="22" t="s">
        <v>5</v>
      </c>
      <c r="I7" s="20" t="s">
        <v>6</v>
      </c>
      <c r="J7" s="23" t="s">
        <v>7</v>
      </c>
      <c r="K7" s="22" t="s">
        <v>8</v>
      </c>
      <c r="L7" s="20" t="s">
        <v>9</v>
      </c>
      <c r="M7" s="21" t="s">
        <v>10</v>
      </c>
      <c r="N7" s="24" t="s">
        <v>11</v>
      </c>
      <c r="O7" s="21" t="s">
        <v>12</v>
      </c>
      <c r="P7" s="20" t="s">
        <v>13</v>
      </c>
      <c r="Q7" s="22" t="s">
        <v>14</v>
      </c>
      <c r="R7" s="25" t="s">
        <v>15</v>
      </c>
      <c r="S7" s="7"/>
    </row>
    <row r="8" spans="2:19" x14ac:dyDescent="0.25">
      <c r="B8" s="5"/>
      <c r="C8" s="39">
        <v>1</v>
      </c>
      <c r="D8" s="26" t="s">
        <v>16</v>
      </c>
      <c r="E8" s="27" t="s">
        <v>28</v>
      </c>
      <c r="F8" s="26">
        <v>50000</v>
      </c>
      <c r="G8" s="27">
        <v>25</v>
      </c>
      <c r="H8" s="28">
        <f>F8/30*G8</f>
        <v>41666.666666666672</v>
      </c>
      <c r="I8" s="29">
        <v>500</v>
      </c>
      <c r="J8" s="28">
        <f>F8*10%</f>
        <v>5000</v>
      </c>
      <c r="K8" s="29">
        <v>1000</v>
      </c>
      <c r="L8" s="28">
        <v>2000</v>
      </c>
      <c r="M8" s="30">
        <v>36</v>
      </c>
      <c r="N8" s="28">
        <f>F8/30/8*M8</f>
        <v>7500</v>
      </c>
      <c r="O8" s="29">
        <f>H8+I8+J8+K8+L8+N8</f>
        <v>57666.666666666672</v>
      </c>
      <c r="P8" s="28">
        <f>F8*10%</f>
        <v>5000</v>
      </c>
      <c r="Q8" s="31">
        <f>F8*5%</f>
        <v>2500</v>
      </c>
      <c r="R8" s="40">
        <f>O8-P8-Q8</f>
        <v>50166.666666666672</v>
      </c>
      <c r="S8" s="7"/>
    </row>
    <row r="9" spans="2:19" x14ac:dyDescent="0.25">
      <c r="B9" s="5"/>
      <c r="C9" s="39">
        <v>2</v>
      </c>
      <c r="D9" s="26" t="s">
        <v>17</v>
      </c>
      <c r="E9" s="27" t="s">
        <v>29</v>
      </c>
      <c r="F9" s="26">
        <v>45000</v>
      </c>
      <c r="G9" s="27">
        <v>25</v>
      </c>
      <c r="H9" s="28">
        <f t="shared" ref="H9:H19" si="0">F9/30*G9</f>
        <v>37500</v>
      </c>
      <c r="I9" s="29">
        <v>500</v>
      </c>
      <c r="J9" s="28">
        <f t="shared" ref="J9:J19" si="1">F9*10%</f>
        <v>4500</v>
      </c>
      <c r="K9" s="29">
        <v>1000</v>
      </c>
      <c r="L9" s="28">
        <v>1000</v>
      </c>
      <c r="M9" s="30">
        <v>26</v>
      </c>
      <c r="N9" s="28">
        <f t="shared" ref="N9:N19" si="2">F9/30/8*M9</f>
        <v>4875</v>
      </c>
      <c r="O9" s="29">
        <f t="shared" ref="O9:O19" si="3">H9+I9+J9+K9+L9+N9</f>
        <v>49375</v>
      </c>
      <c r="P9" s="28">
        <f t="shared" ref="P9:P19" si="4">F9*10%</f>
        <v>4500</v>
      </c>
      <c r="Q9" s="29">
        <f t="shared" ref="Q9:Q19" si="5">F9*5%</f>
        <v>2250</v>
      </c>
      <c r="R9" s="41">
        <f t="shared" ref="R9:R19" si="6">O9-P9-Q9</f>
        <v>42625</v>
      </c>
      <c r="S9" s="7"/>
    </row>
    <row r="10" spans="2:19" x14ac:dyDescent="0.25">
      <c r="B10" s="5"/>
      <c r="C10" s="39">
        <v>3</v>
      </c>
      <c r="D10" s="26" t="s">
        <v>18</v>
      </c>
      <c r="E10" s="27" t="s">
        <v>30</v>
      </c>
      <c r="F10" s="26">
        <v>50000</v>
      </c>
      <c r="G10" s="27">
        <v>30</v>
      </c>
      <c r="H10" s="28">
        <f t="shared" si="0"/>
        <v>50000</v>
      </c>
      <c r="I10" s="29">
        <v>500</v>
      </c>
      <c r="J10" s="28">
        <f t="shared" si="1"/>
        <v>5000</v>
      </c>
      <c r="K10" s="29">
        <v>1000</v>
      </c>
      <c r="L10" s="28">
        <v>0</v>
      </c>
      <c r="M10" s="30">
        <v>32</v>
      </c>
      <c r="N10" s="28">
        <f t="shared" si="2"/>
        <v>6666.666666666667</v>
      </c>
      <c r="O10" s="29">
        <f t="shared" si="3"/>
        <v>63166.666666666664</v>
      </c>
      <c r="P10" s="28">
        <f t="shared" si="4"/>
        <v>5000</v>
      </c>
      <c r="Q10" s="29">
        <f t="shared" si="5"/>
        <v>2500</v>
      </c>
      <c r="R10" s="41">
        <f t="shared" si="6"/>
        <v>55666.666666666664</v>
      </c>
      <c r="S10" s="7"/>
    </row>
    <row r="11" spans="2:19" x14ac:dyDescent="0.25">
      <c r="B11" s="5"/>
      <c r="C11" s="39">
        <v>4</v>
      </c>
      <c r="D11" s="26" t="s">
        <v>19</v>
      </c>
      <c r="E11" s="27" t="s">
        <v>30</v>
      </c>
      <c r="F11" s="26">
        <v>40000</v>
      </c>
      <c r="G11" s="27">
        <v>24</v>
      </c>
      <c r="H11" s="28">
        <f t="shared" si="0"/>
        <v>32000</v>
      </c>
      <c r="I11" s="29">
        <v>500</v>
      </c>
      <c r="J11" s="28">
        <f t="shared" si="1"/>
        <v>4000</v>
      </c>
      <c r="K11" s="29">
        <v>1000</v>
      </c>
      <c r="L11" s="28">
        <v>0</v>
      </c>
      <c r="M11" s="30">
        <v>26</v>
      </c>
      <c r="N11" s="28">
        <f t="shared" si="2"/>
        <v>4333.333333333333</v>
      </c>
      <c r="O11" s="29">
        <f t="shared" si="3"/>
        <v>41833.333333333336</v>
      </c>
      <c r="P11" s="28">
        <f t="shared" si="4"/>
        <v>4000</v>
      </c>
      <c r="Q11" s="29">
        <f t="shared" si="5"/>
        <v>2000</v>
      </c>
      <c r="R11" s="41">
        <f t="shared" si="6"/>
        <v>35833.333333333336</v>
      </c>
      <c r="S11" s="7"/>
    </row>
    <row r="12" spans="2:19" x14ac:dyDescent="0.25">
      <c r="B12" s="5"/>
      <c r="C12" s="39">
        <v>5</v>
      </c>
      <c r="D12" s="26" t="s">
        <v>20</v>
      </c>
      <c r="E12" s="27" t="s">
        <v>30</v>
      </c>
      <c r="F12" s="26">
        <v>40000</v>
      </c>
      <c r="G12" s="27">
        <v>26</v>
      </c>
      <c r="H12" s="28">
        <f t="shared" si="0"/>
        <v>34666.666666666664</v>
      </c>
      <c r="I12" s="29">
        <v>500</v>
      </c>
      <c r="J12" s="28">
        <f t="shared" si="1"/>
        <v>4000</v>
      </c>
      <c r="K12" s="29">
        <v>1000</v>
      </c>
      <c r="L12" s="28">
        <v>0</v>
      </c>
      <c r="M12" s="30">
        <v>37</v>
      </c>
      <c r="N12" s="28">
        <f t="shared" si="2"/>
        <v>6166.6666666666661</v>
      </c>
      <c r="O12" s="29">
        <f t="shared" si="3"/>
        <v>46333.333333333328</v>
      </c>
      <c r="P12" s="28">
        <f t="shared" si="4"/>
        <v>4000</v>
      </c>
      <c r="Q12" s="29">
        <f t="shared" si="5"/>
        <v>2000</v>
      </c>
      <c r="R12" s="41">
        <f t="shared" si="6"/>
        <v>40333.333333333328</v>
      </c>
      <c r="S12" s="7"/>
    </row>
    <row r="13" spans="2:19" x14ac:dyDescent="0.25">
      <c r="B13" s="5"/>
      <c r="C13" s="39">
        <v>6</v>
      </c>
      <c r="D13" s="26" t="s">
        <v>21</v>
      </c>
      <c r="E13" s="27" t="s">
        <v>30</v>
      </c>
      <c r="F13" s="26">
        <v>40000</v>
      </c>
      <c r="G13" s="27">
        <v>21</v>
      </c>
      <c r="H13" s="28">
        <f t="shared" si="0"/>
        <v>28000</v>
      </c>
      <c r="I13" s="29">
        <v>500</v>
      </c>
      <c r="J13" s="28">
        <f t="shared" si="1"/>
        <v>4000</v>
      </c>
      <c r="K13" s="29">
        <v>1000</v>
      </c>
      <c r="L13" s="28">
        <v>0</v>
      </c>
      <c r="M13" s="30">
        <v>24</v>
      </c>
      <c r="N13" s="28">
        <f t="shared" si="2"/>
        <v>4000</v>
      </c>
      <c r="O13" s="29">
        <f t="shared" si="3"/>
        <v>37500</v>
      </c>
      <c r="P13" s="28">
        <f t="shared" si="4"/>
        <v>4000</v>
      </c>
      <c r="Q13" s="29">
        <f t="shared" si="5"/>
        <v>2000</v>
      </c>
      <c r="R13" s="41">
        <f t="shared" si="6"/>
        <v>31500</v>
      </c>
      <c r="S13" s="7"/>
    </row>
    <row r="14" spans="2:19" x14ac:dyDescent="0.25">
      <c r="B14" s="5"/>
      <c r="C14" s="39">
        <v>7</v>
      </c>
      <c r="D14" s="26" t="s">
        <v>22</v>
      </c>
      <c r="E14" s="27" t="s">
        <v>30</v>
      </c>
      <c r="F14" s="26">
        <v>40000</v>
      </c>
      <c r="G14" s="27">
        <v>26</v>
      </c>
      <c r="H14" s="28">
        <f t="shared" si="0"/>
        <v>34666.666666666664</v>
      </c>
      <c r="I14" s="29">
        <v>500</v>
      </c>
      <c r="J14" s="28">
        <f t="shared" si="1"/>
        <v>4000</v>
      </c>
      <c r="K14" s="29">
        <v>1000</v>
      </c>
      <c r="L14" s="28">
        <v>0</v>
      </c>
      <c r="M14" s="30">
        <v>40</v>
      </c>
      <c r="N14" s="28">
        <f t="shared" si="2"/>
        <v>6666.6666666666661</v>
      </c>
      <c r="O14" s="29">
        <f t="shared" si="3"/>
        <v>46833.333333333328</v>
      </c>
      <c r="P14" s="28">
        <f t="shared" si="4"/>
        <v>4000</v>
      </c>
      <c r="Q14" s="29">
        <f t="shared" si="5"/>
        <v>2000</v>
      </c>
      <c r="R14" s="41">
        <f t="shared" si="6"/>
        <v>40833.333333333328</v>
      </c>
      <c r="S14" s="7"/>
    </row>
    <row r="15" spans="2:19" x14ac:dyDescent="0.25">
      <c r="B15" s="5"/>
      <c r="C15" s="39">
        <v>8</v>
      </c>
      <c r="D15" s="26" t="s">
        <v>23</v>
      </c>
      <c r="E15" s="27" t="s">
        <v>31</v>
      </c>
      <c r="F15" s="26">
        <v>30000</v>
      </c>
      <c r="G15" s="27">
        <v>28</v>
      </c>
      <c r="H15" s="28">
        <f t="shared" si="0"/>
        <v>28000</v>
      </c>
      <c r="I15" s="29">
        <v>500</v>
      </c>
      <c r="J15" s="28">
        <f t="shared" si="1"/>
        <v>3000</v>
      </c>
      <c r="K15" s="29">
        <v>1000</v>
      </c>
      <c r="L15" s="28">
        <v>1500</v>
      </c>
      <c r="M15" s="30">
        <v>22</v>
      </c>
      <c r="N15" s="28">
        <f t="shared" si="2"/>
        <v>2750</v>
      </c>
      <c r="O15" s="29">
        <f t="shared" si="3"/>
        <v>36750</v>
      </c>
      <c r="P15" s="28">
        <f t="shared" si="4"/>
        <v>3000</v>
      </c>
      <c r="Q15" s="29">
        <f t="shared" si="5"/>
        <v>1500</v>
      </c>
      <c r="R15" s="41">
        <f t="shared" si="6"/>
        <v>32250</v>
      </c>
      <c r="S15" s="7"/>
    </row>
    <row r="16" spans="2:19" x14ac:dyDescent="0.25">
      <c r="B16" s="5"/>
      <c r="C16" s="39">
        <v>9</v>
      </c>
      <c r="D16" s="26" t="s">
        <v>24</v>
      </c>
      <c r="E16" s="27" t="s">
        <v>31</v>
      </c>
      <c r="F16" s="26">
        <v>30000</v>
      </c>
      <c r="G16" s="27">
        <v>20</v>
      </c>
      <c r="H16" s="28">
        <f t="shared" si="0"/>
        <v>20000</v>
      </c>
      <c r="I16" s="29">
        <v>500</v>
      </c>
      <c r="J16" s="28">
        <f t="shared" si="1"/>
        <v>3000</v>
      </c>
      <c r="K16" s="29">
        <v>1000</v>
      </c>
      <c r="L16" s="28">
        <v>1500</v>
      </c>
      <c r="M16" s="30">
        <v>24</v>
      </c>
      <c r="N16" s="28">
        <f t="shared" si="2"/>
        <v>3000</v>
      </c>
      <c r="O16" s="29">
        <f t="shared" si="3"/>
        <v>29000</v>
      </c>
      <c r="P16" s="28">
        <f t="shared" si="4"/>
        <v>3000</v>
      </c>
      <c r="Q16" s="29">
        <f t="shared" si="5"/>
        <v>1500</v>
      </c>
      <c r="R16" s="41">
        <f t="shared" si="6"/>
        <v>24500</v>
      </c>
      <c r="S16" s="7"/>
    </row>
    <row r="17" spans="2:19" x14ac:dyDescent="0.25">
      <c r="B17" s="5"/>
      <c r="C17" s="39">
        <v>10</v>
      </c>
      <c r="D17" s="26" t="s">
        <v>25</v>
      </c>
      <c r="E17" s="27" t="s">
        <v>31</v>
      </c>
      <c r="F17" s="26">
        <v>30000</v>
      </c>
      <c r="G17" s="27">
        <v>26</v>
      </c>
      <c r="H17" s="28">
        <f t="shared" si="0"/>
        <v>26000</v>
      </c>
      <c r="I17" s="29">
        <v>500</v>
      </c>
      <c r="J17" s="28">
        <f t="shared" si="1"/>
        <v>3000</v>
      </c>
      <c r="K17" s="29">
        <v>1000</v>
      </c>
      <c r="L17" s="28">
        <v>1500</v>
      </c>
      <c r="M17" s="30">
        <v>38</v>
      </c>
      <c r="N17" s="28">
        <f t="shared" si="2"/>
        <v>4750</v>
      </c>
      <c r="O17" s="29">
        <f t="shared" si="3"/>
        <v>36750</v>
      </c>
      <c r="P17" s="28">
        <f t="shared" si="4"/>
        <v>3000</v>
      </c>
      <c r="Q17" s="29">
        <f t="shared" si="5"/>
        <v>1500</v>
      </c>
      <c r="R17" s="41">
        <f t="shared" si="6"/>
        <v>32250</v>
      </c>
      <c r="S17" s="7"/>
    </row>
    <row r="18" spans="2:19" x14ac:dyDescent="0.25">
      <c r="B18" s="5"/>
      <c r="C18" s="39">
        <v>11</v>
      </c>
      <c r="D18" s="27" t="s">
        <v>26</v>
      </c>
      <c r="E18" s="27" t="s">
        <v>32</v>
      </c>
      <c r="F18" s="27">
        <v>25000</v>
      </c>
      <c r="G18" s="27">
        <v>26</v>
      </c>
      <c r="H18" s="29">
        <f t="shared" si="0"/>
        <v>21666.666666666668</v>
      </c>
      <c r="I18" s="29">
        <v>500</v>
      </c>
      <c r="J18" s="29">
        <f t="shared" si="1"/>
        <v>2500</v>
      </c>
      <c r="K18" s="29">
        <v>1000</v>
      </c>
      <c r="L18" s="29">
        <v>5000</v>
      </c>
      <c r="M18" s="30">
        <v>30</v>
      </c>
      <c r="N18" s="29">
        <f t="shared" si="2"/>
        <v>3125</v>
      </c>
      <c r="O18" s="29">
        <f t="shared" si="3"/>
        <v>33791.666666666672</v>
      </c>
      <c r="P18" s="29">
        <f t="shared" si="4"/>
        <v>2500</v>
      </c>
      <c r="Q18" s="29">
        <f t="shared" si="5"/>
        <v>1250</v>
      </c>
      <c r="R18" s="42">
        <f t="shared" si="6"/>
        <v>30041.666666666672</v>
      </c>
      <c r="S18" s="7"/>
    </row>
    <row r="19" spans="2:19" ht="15.75" customHeight="1" thickBot="1" x14ac:dyDescent="0.3">
      <c r="B19" s="5"/>
      <c r="C19" s="32">
        <v>12</v>
      </c>
      <c r="D19" s="33" t="s">
        <v>27</v>
      </c>
      <c r="E19" s="34" t="s">
        <v>32</v>
      </c>
      <c r="F19" s="33">
        <v>25000</v>
      </c>
      <c r="G19" s="34">
        <v>22</v>
      </c>
      <c r="H19" s="35">
        <f t="shared" si="0"/>
        <v>18333.333333333336</v>
      </c>
      <c r="I19" s="36">
        <v>500</v>
      </c>
      <c r="J19" s="35">
        <f t="shared" si="1"/>
        <v>2500</v>
      </c>
      <c r="K19" s="36">
        <v>1000</v>
      </c>
      <c r="L19" s="35">
        <v>5000</v>
      </c>
      <c r="M19" s="37">
        <v>25</v>
      </c>
      <c r="N19" s="35">
        <f t="shared" si="2"/>
        <v>2604.166666666667</v>
      </c>
      <c r="O19" s="36">
        <f t="shared" si="3"/>
        <v>29937.500000000004</v>
      </c>
      <c r="P19" s="35">
        <f t="shared" si="4"/>
        <v>2500</v>
      </c>
      <c r="Q19" s="38">
        <f t="shared" si="5"/>
        <v>1250</v>
      </c>
      <c r="R19" s="43">
        <f t="shared" si="6"/>
        <v>26187.500000000004</v>
      </c>
      <c r="S19" s="7"/>
    </row>
    <row r="20" spans="2:19" x14ac:dyDescent="0.25">
      <c r="B20" s="5"/>
      <c r="C20" s="9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2:19" ht="15.75" thickBot="1" x14ac:dyDescent="0.3"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2"/>
    </row>
    <row r="22" spans="2:19" x14ac:dyDescent="0.25">
      <c r="C22" s="1"/>
    </row>
  </sheetData>
  <mergeCells count="1">
    <mergeCell ref="G4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2023-12-01T11:40:16Z</dcterms:created>
  <dcterms:modified xsi:type="dcterms:W3CDTF">2023-12-06T12:24:13Z</dcterms:modified>
</cp:coreProperties>
</file>