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8800" windowHeight="13725" activeTab="6"/>
  </bookViews>
  <sheets>
    <sheet name="means8 (7)" sheetId="22" r:id="rId1"/>
    <sheet name="means16 (6)" sheetId="20" r:id="rId2"/>
    <sheet name="means32 (5)" sheetId="17" r:id="rId3"/>
    <sheet name="means64 (4)" sheetId="16" r:id="rId4"/>
    <sheet name="means128 (3)" sheetId="14" r:id="rId5"/>
    <sheet name="means256" sheetId="12" r:id="rId6"/>
    <sheet name="means512 (2)" sheetId="19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2" l="1"/>
  <c r="I37" i="12" s="1"/>
  <c r="L37" i="12"/>
  <c r="O37" i="12" s="1"/>
  <c r="G38" i="12"/>
  <c r="I38" i="12" s="1"/>
  <c r="H38" i="12"/>
  <c r="J38" i="12"/>
  <c r="K38" i="12"/>
  <c r="L38" i="12"/>
  <c r="M38" i="12" s="1"/>
  <c r="G39" i="12"/>
  <c r="H39" i="12"/>
  <c r="I39" i="12"/>
  <c r="J39" i="12"/>
  <c r="K39" i="12"/>
  <c r="L39" i="12"/>
  <c r="O39" i="12" s="1"/>
  <c r="P39" i="12"/>
  <c r="G40" i="12"/>
  <c r="I40" i="12" s="1"/>
  <c r="H40" i="12"/>
  <c r="J40" i="12"/>
  <c r="K40" i="12"/>
  <c r="L40" i="12"/>
  <c r="M40" i="12" s="1"/>
  <c r="G41" i="12"/>
  <c r="J41" i="12" s="1"/>
  <c r="I41" i="12"/>
  <c r="K41" i="12"/>
  <c r="L41" i="12"/>
  <c r="O41" i="12" s="1"/>
  <c r="N41" i="12"/>
  <c r="G42" i="12"/>
  <c r="I42" i="12" s="1"/>
  <c r="J42" i="12"/>
  <c r="L42" i="12"/>
  <c r="M42" i="12" s="1"/>
  <c r="G43" i="12"/>
  <c r="H43" i="12" s="1"/>
  <c r="K43" i="12"/>
  <c r="L43" i="12"/>
  <c r="O43" i="12" s="1"/>
  <c r="N43" i="12"/>
  <c r="P43" i="12"/>
  <c r="G44" i="12"/>
  <c r="I44" i="12" s="1"/>
  <c r="L44" i="12"/>
  <c r="M44" i="12" s="1"/>
  <c r="G45" i="12"/>
  <c r="J45" i="12" s="1"/>
  <c r="I45" i="12"/>
  <c r="K45" i="12"/>
  <c r="L45" i="12"/>
  <c r="O45" i="12" s="1"/>
  <c r="N45" i="12"/>
  <c r="G46" i="12"/>
  <c r="I46" i="12" s="1"/>
  <c r="J46" i="12"/>
  <c r="L46" i="12"/>
  <c r="M46" i="12" s="1"/>
  <c r="G47" i="12"/>
  <c r="I47" i="12" s="1"/>
  <c r="H47" i="12"/>
  <c r="J47" i="12"/>
  <c r="K47" i="12"/>
  <c r="L47" i="12"/>
  <c r="O47" i="12" s="1"/>
  <c r="H46" i="12" l="1"/>
  <c r="H45" i="12"/>
  <c r="K44" i="12"/>
  <c r="J43" i="12"/>
  <c r="P42" i="12"/>
  <c r="H42" i="12"/>
  <c r="H41" i="12"/>
  <c r="N39" i="12"/>
  <c r="K37" i="12"/>
  <c r="P47" i="12"/>
  <c r="J44" i="12"/>
  <c r="I43" i="12"/>
  <c r="P37" i="12"/>
  <c r="J37" i="12"/>
  <c r="N47" i="12"/>
  <c r="K46" i="12"/>
  <c r="P45" i="12"/>
  <c r="P44" i="12"/>
  <c r="H44" i="12"/>
  <c r="K42" i="12"/>
  <c r="P41" i="12"/>
  <c r="N37" i="12"/>
  <c r="H37" i="12"/>
  <c r="P40" i="12"/>
  <c r="P38" i="12"/>
  <c r="M47" i="12"/>
  <c r="O46" i="12"/>
  <c r="M45" i="12"/>
  <c r="O44" i="12"/>
  <c r="M43" i="12"/>
  <c r="O42" i="12"/>
  <c r="M41" i="12"/>
  <c r="O40" i="12"/>
  <c r="M39" i="12"/>
  <c r="O38" i="12"/>
  <c r="M37" i="12"/>
  <c r="N44" i="12"/>
  <c r="N42" i="12"/>
  <c r="N40" i="12"/>
  <c r="N38" i="12"/>
  <c r="P46" i="12"/>
  <c r="N46" i="12"/>
  <c r="L60" i="22"/>
  <c r="P60" i="22" s="1"/>
  <c r="G60" i="22"/>
  <c r="H60" i="22" s="1"/>
  <c r="B60" i="22"/>
  <c r="F60" i="22" s="1"/>
  <c r="A60" i="22"/>
  <c r="L59" i="22"/>
  <c r="P59" i="22" s="1"/>
  <c r="G59" i="22"/>
  <c r="H59" i="22" s="1"/>
  <c r="B59" i="22"/>
  <c r="F59" i="22" s="1"/>
  <c r="A59" i="22"/>
  <c r="L58" i="22"/>
  <c r="P58" i="22" s="1"/>
  <c r="G58" i="22"/>
  <c r="H58" i="22" s="1"/>
  <c r="B58" i="22"/>
  <c r="F58" i="22" s="1"/>
  <c r="A58" i="22"/>
  <c r="L57" i="22"/>
  <c r="P57" i="22" s="1"/>
  <c r="G57" i="22"/>
  <c r="H57" i="22" s="1"/>
  <c r="B57" i="22"/>
  <c r="F57" i="22" s="1"/>
  <c r="A57" i="22"/>
  <c r="L56" i="22"/>
  <c r="P56" i="22" s="1"/>
  <c r="G56" i="22"/>
  <c r="H56" i="22" s="1"/>
  <c r="B56" i="22"/>
  <c r="F56" i="22" s="1"/>
  <c r="A56" i="22"/>
  <c r="L55" i="22"/>
  <c r="P55" i="22" s="1"/>
  <c r="G55" i="22"/>
  <c r="H55" i="22" s="1"/>
  <c r="B55" i="22"/>
  <c r="F55" i="22" s="1"/>
  <c r="A55" i="22"/>
  <c r="L54" i="22"/>
  <c r="P54" i="22" s="1"/>
  <c r="G54" i="22"/>
  <c r="H54" i="22" s="1"/>
  <c r="B54" i="22"/>
  <c r="F54" i="22" s="1"/>
  <c r="A54" i="22"/>
  <c r="L53" i="22"/>
  <c r="P53" i="22" s="1"/>
  <c r="G53" i="22"/>
  <c r="H53" i="22" s="1"/>
  <c r="B53" i="22"/>
  <c r="F53" i="22" s="1"/>
  <c r="A53" i="22"/>
  <c r="L52" i="22"/>
  <c r="P52" i="22" s="1"/>
  <c r="G52" i="22"/>
  <c r="H52" i="22" s="1"/>
  <c r="B52" i="22"/>
  <c r="F52" i="22" s="1"/>
  <c r="A52" i="22"/>
  <c r="L51" i="22"/>
  <c r="P51" i="22" s="1"/>
  <c r="G51" i="22"/>
  <c r="H51" i="22" s="1"/>
  <c r="B51" i="22"/>
  <c r="F51" i="22" s="1"/>
  <c r="A51" i="22"/>
  <c r="L50" i="22"/>
  <c r="P50" i="22" s="1"/>
  <c r="G50" i="22"/>
  <c r="H50" i="22" s="1"/>
  <c r="B50" i="22"/>
  <c r="F50" i="22" s="1"/>
  <c r="A50" i="22"/>
  <c r="L49" i="22"/>
  <c r="P49" i="22" s="1"/>
  <c r="G49" i="22"/>
  <c r="H49" i="22" s="1"/>
  <c r="B49" i="22"/>
  <c r="F49" i="22" s="1"/>
  <c r="A49" i="22"/>
  <c r="L48" i="22"/>
  <c r="P48" i="22" s="1"/>
  <c r="G48" i="22"/>
  <c r="H48" i="22" s="1"/>
  <c r="B48" i="22"/>
  <c r="F48" i="22" s="1"/>
  <c r="A48" i="22"/>
  <c r="L47" i="22"/>
  <c r="P47" i="22" s="1"/>
  <c r="G47" i="22"/>
  <c r="H47" i="22" s="1"/>
  <c r="B47" i="22"/>
  <c r="F47" i="22" s="1"/>
  <c r="A47" i="22"/>
  <c r="L46" i="22"/>
  <c r="P46" i="22" s="1"/>
  <c r="G46" i="22"/>
  <c r="H46" i="22" s="1"/>
  <c r="B46" i="22"/>
  <c r="F46" i="22" s="1"/>
  <c r="A46" i="22"/>
  <c r="L45" i="22"/>
  <c r="P45" i="22" s="1"/>
  <c r="J45" i="22"/>
  <c r="G45" i="22"/>
  <c r="H45" i="22" s="1"/>
  <c r="B45" i="22"/>
  <c r="F45" i="22" s="1"/>
  <c r="A45" i="22"/>
  <c r="L44" i="22"/>
  <c r="P44" i="22" s="1"/>
  <c r="G44" i="22"/>
  <c r="H44" i="22" s="1"/>
  <c r="B44" i="22"/>
  <c r="F44" i="22" s="1"/>
  <c r="A44" i="22"/>
  <c r="L43" i="22"/>
  <c r="P43" i="22" s="1"/>
  <c r="G43" i="22"/>
  <c r="H43" i="22" s="1"/>
  <c r="B43" i="22"/>
  <c r="C43" i="22" s="1"/>
  <c r="A43" i="22"/>
  <c r="L42" i="22"/>
  <c r="P42" i="22" s="1"/>
  <c r="G42" i="22"/>
  <c r="H42" i="22" s="1"/>
  <c r="B42" i="22"/>
  <c r="F42" i="22" s="1"/>
  <c r="A42" i="22"/>
  <c r="L41" i="22"/>
  <c r="P41" i="22" s="1"/>
  <c r="G41" i="22"/>
  <c r="H41" i="22" s="1"/>
  <c r="B41" i="22"/>
  <c r="F41" i="22" s="1"/>
  <c r="A41" i="22"/>
  <c r="L40" i="22"/>
  <c r="P40" i="22" s="1"/>
  <c r="G40" i="22"/>
  <c r="H40" i="22" s="1"/>
  <c r="B40" i="22"/>
  <c r="F40" i="22" s="1"/>
  <c r="A40" i="22"/>
  <c r="L39" i="22"/>
  <c r="P39" i="22" s="1"/>
  <c r="G39" i="22"/>
  <c r="H39" i="22" s="1"/>
  <c r="B39" i="22"/>
  <c r="C39" i="22" s="1"/>
  <c r="A39" i="22"/>
  <c r="L38" i="22"/>
  <c r="P38" i="22" s="1"/>
  <c r="G38" i="22"/>
  <c r="H38" i="22" s="1"/>
  <c r="B38" i="22"/>
  <c r="C38" i="22" s="1"/>
  <c r="A38" i="22"/>
  <c r="L37" i="22"/>
  <c r="P37" i="22" s="1"/>
  <c r="G37" i="22"/>
  <c r="H37" i="22" s="1"/>
  <c r="B37" i="22"/>
  <c r="F37" i="22" s="1"/>
  <c r="A37" i="22"/>
  <c r="L60" i="20"/>
  <c r="P60" i="20" s="1"/>
  <c r="G60" i="20"/>
  <c r="H60" i="20" s="1"/>
  <c r="B60" i="20"/>
  <c r="D60" i="20" s="1"/>
  <c r="A60" i="20"/>
  <c r="L59" i="20"/>
  <c r="M59" i="20" s="1"/>
  <c r="G59" i="20"/>
  <c r="H59" i="20" s="1"/>
  <c r="B59" i="20"/>
  <c r="D59" i="20" s="1"/>
  <c r="A59" i="20"/>
  <c r="L58" i="20"/>
  <c r="P58" i="20" s="1"/>
  <c r="G58" i="20"/>
  <c r="H58" i="20" s="1"/>
  <c r="B58" i="20"/>
  <c r="E58" i="20" s="1"/>
  <c r="A58" i="20"/>
  <c r="L57" i="20"/>
  <c r="P57" i="20" s="1"/>
  <c r="G57" i="20"/>
  <c r="H57" i="20" s="1"/>
  <c r="B57" i="20"/>
  <c r="E57" i="20" s="1"/>
  <c r="A57" i="20"/>
  <c r="L56" i="20"/>
  <c r="M56" i="20" s="1"/>
  <c r="G56" i="20"/>
  <c r="H56" i="20" s="1"/>
  <c r="B56" i="20"/>
  <c r="E56" i="20" s="1"/>
  <c r="A56" i="20"/>
  <c r="L55" i="20"/>
  <c r="P55" i="20" s="1"/>
  <c r="G55" i="20"/>
  <c r="H55" i="20" s="1"/>
  <c r="B55" i="20"/>
  <c r="E55" i="20" s="1"/>
  <c r="A55" i="20"/>
  <c r="L54" i="20"/>
  <c r="N54" i="20" s="1"/>
  <c r="G54" i="20"/>
  <c r="H54" i="20" s="1"/>
  <c r="B54" i="20"/>
  <c r="E54" i="20" s="1"/>
  <c r="A54" i="20"/>
  <c r="L53" i="20"/>
  <c r="N53" i="20" s="1"/>
  <c r="G53" i="20"/>
  <c r="H53" i="20" s="1"/>
  <c r="B53" i="20"/>
  <c r="F53" i="20" s="1"/>
  <c r="A53" i="20"/>
  <c r="L52" i="20"/>
  <c r="P52" i="20" s="1"/>
  <c r="G52" i="20"/>
  <c r="H52" i="20" s="1"/>
  <c r="B52" i="20"/>
  <c r="F52" i="20" s="1"/>
  <c r="A52" i="20"/>
  <c r="L51" i="20"/>
  <c r="M51" i="20" s="1"/>
  <c r="G51" i="20"/>
  <c r="H51" i="20" s="1"/>
  <c r="B51" i="20"/>
  <c r="F51" i="20" s="1"/>
  <c r="A51" i="20"/>
  <c r="L50" i="20"/>
  <c r="P50" i="20" s="1"/>
  <c r="G50" i="20"/>
  <c r="H50" i="20" s="1"/>
  <c r="B50" i="20"/>
  <c r="F50" i="20" s="1"/>
  <c r="A50" i="20"/>
  <c r="L49" i="20"/>
  <c r="O49" i="20" s="1"/>
  <c r="G49" i="20"/>
  <c r="H49" i="20" s="1"/>
  <c r="B49" i="20"/>
  <c r="F49" i="20" s="1"/>
  <c r="A49" i="20"/>
  <c r="L48" i="20"/>
  <c r="P48" i="20" s="1"/>
  <c r="G48" i="20"/>
  <c r="H48" i="20" s="1"/>
  <c r="B48" i="20"/>
  <c r="F48" i="20" s="1"/>
  <c r="A48" i="20"/>
  <c r="L47" i="20"/>
  <c r="P47" i="20" s="1"/>
  <c r="G47" i="20"/>
  <c r="H47" i="20" s="1"/>
  <c r="B47" i="20"/>
  <c r="F47" i="20" s="1"/>
  <c r="A47" i="20"/>
  <c r="L46" i="20"/>
  <c r="N46" i="20" s="1"/>
  <c r="G46" i="20"/>
  <c r="H46" i="20" s="1"/>
  <c r="B46" i="20"/>
  <c r="F46" i="20" s="1"/>
  <c r="A46" i="20"/>
  <c r="L45" i="20"/>
  <c r="P45" i="20" s="1"/>
  <c r="G45" i="20"/>
  <c r="H45" i="20" s="1"/>
  <c r="B45" i="20"/>
  <c r="F45" i="20" s="1"/>
  <c r="A45" i="20"/>
  <c r="L44" i="20"/>
  <c r="P44" i="20" s="1"/>
  <c r="G44" i="20"/>
  <c r="H44" i="20" s="1"/>
  <c r="B44" i="20"/>
  <c r="F44" i="20" s="1"/>
  <c r="A44" i="20"/>
  <c r="L43" i="20"/>
  <c r="P43" i="20" s="1"/>
  <c r="G43" i="20"/>
  <c r="H43" i="20" s="1"/>
  <c r="B43" i="20"/>
  <c r="F43" i="20" s="1"/>
  <c r="A43" i="20"/>
  <c r="L42" i="20"/>
  <c r="P42" i="20" s="1"/>
  <c r="G42" i="20"/>
  <c r="H42" i="20" s="1"/>
  <c r="B42" i="20"/>
  <c r="F42" i="20" s="1"/>
  <c r="A42" i="20"/>
  <c r="L41" i="20"/>
  <c r="M41" i="20" s="1"/>
  <c r="G41" i="20"/>
  <c r="H41" i="20" s="1"/>
  <c r="B41" i="20"/>
  <c r="F41" i="20" s="1"/>
  <c r="A41" i="20"/>
  <c r="L40" i="20"/>
  <c r="P40" i="20" s="1"/>
  <c r="G40" i="20"/>
  <c r="H40" i="20" s="1"/>
  <c r="B40" i="20"/>
  <c r="F40" i="20" s="1"/>
  <c r="A40" i="20"/>
  <c r="L39" i="20"/>
  <c r="P39" i="20" s="1"/>
  <c r="G39" i="20"/>
  <c r="H39" i="20" s="1"/>
  <c r="B39" i="20"/>
  <c r="F39" i="20" s="1"/>
  <c r="A39" i="20"/>
  <c r="L38" i="20"/>
  <c r="N38" i="20" s="1"/>
  <c r="G38" i="20"/>
  <c r="H38" i="20" s="1"/>
  <c r="B38" i="20"/>
  <c r="F38" i="20" s="1"/>
  <c r="A38" i="20"/>
  <c r="L37" i="20"/>
  <c r="P37" i="20" s="1"/>
  <c r="G37" i="20"/>
  <c r="H37" i="20" s="1"/>
  <c r="B37" i="20"/>
  <c r="F37" i="20" s="1"/>
  <c r="A37" i="20"/>
  <c r="L60" i="19"/>
  <c r="P60" i="19" s="1"/>
  <c r="G60" i="19"/>
  <c r="H60" i="19" s="1"/>
  <c r="B60" i="19"/>
  <c r="F60" i="19" s="1"/>
  <c r="A60" i="19"/>
  <c r="L59" i="19"/>
  <c r="P59" i="19" s="1"/>
  <c r="G59" i="19"/>
  <c r="H59" i="19" s="1"/>
  <c r="B59" i="19"/>
  <c r="F59" i="19" s="1"/>
  <c r="A59" i="19"/>
  <c r="L58" i="19"/>
  <c r="P58" i="19" s="1"/>
  <c r="G58" i="19"/>
  <c r="H58" i="19" s="1"/>
  <c r="B58" i="19"/>
  <c r="F58" i="19" s="1"/>
  <c r="A58" i="19"/>
  <c r="L57" i="19"/>
  <c r="P57" i="19" s="1"/>
  <c r="G57" i="19"/>
  <c r="H57" i="19" s="1"/>
  <c r="B57" i="19"/>
  <c r="F57" i="19" s="1"/>
  <c r="A57" i="19"/>
  <c r="L56" i="19"/>
  <c r="P56" i="19" s="1"/>
  <c r="G56" i="19"/>
  <c r="H56" i="19" s="1"/>
  <c r="B56" i="19"/>
  <c r="F56" i="19" s="1"/>
  <c r="A56" i="19"/>
  <c r="L55" i="19"/>
  <c r="P55" i="19" s="1"/>
  <c r="G55" i="19"/>
  <c r="H55" i="19" s="1"/>
  <c r="B55" i="19"/>
  <c r="F55" i="19" s="1"/>
  <c r="A55" i="19"/>
  <c r="L54" i="19"/>
  <c r="P54" i="19" s="1"/>
  <c r="G54" i="19"/>
  <c r="H54" i="19" s="1"/>
  <c r="B54" i="19"/>
  <c r="F54" i="19" s="1"/>
  <c r="A54" i="19"/>
  <c r="L53" i="19"/>
  <c r="P53" i="19" s="1"/>
  <c r="G53" i="19"/>
  <c r="H53" i="19" s="1"/>
  <c r="B53" i="19"/>
  <c r="F53" i="19" s="1"/>
  <c r="A53" i="19"/>
  <c r="L52" i="19"/>
  <c r="P52" i="19" s="1"/>
  <c r="G52" i="19"/>
  <c r="H52" i="19" s="1"/>
  <c r="B52" i="19"/>
  <c r="F52" i="19" s="1"/>
  <c r="A52" i="19"/>
  <c r="L51" i="19"/>
  <c r="P51" i="19" s="1"/>
  <c r="G51" i="19"/>
  <c r="H51" i="19" s="1"/>
  <c r="B51" i="19"/>
  <c r="F51" i="19" s="1"/>
  <c r="A51" i="19"/>
  <c r="L50" i="19"/>
  <c r="P50" i="19" s="1"/>
  <c r="G50" i="19"/>
  <c r="H50" i="19" s="1"/>
  <c r="B50" i="19"/>
  <c r="F50" i="19" s="1"/>
  <c r="A50" i="19"/>
  <c r="L49" i="19"/>
  <c r="P49" i="19" s="1"/>
  <c r="G49" i="19"/>
  <c r="H49" i="19" s="1"/>
  <c r="B49" i="19"/>
  <c r="F49" i="19" s="1"/>
  <c r="A49" i="19"/>
  <c r="L48" i="19"/>
  <c r="P48" i="19" s="1"/>
  <c r="G48" i="19"/>
  <c r="H48" i="19" s="1"/>
  <c r="B48" i="19"/>
  <c r="F48" i="19" s="1"/>
  <c r="A48" i="19"/>
  <c r="L47" i="19"/>
  <c r="P47" i="19" s="1"/>
  <c r="G47" i="19"/>
  <c r="H47" i="19" s="1"/>
  <c r="B47" i="19"/>
  <c r="F47" i="19" s="1"/>
  <c r="A47" i="19"/>
  <c r="L46" i="19"/>
  <c r="O46" i="19" s="1"/>
  <c r="G46" i="19"/>
  <c r="H46" i="19" s="1"/>
  <c r="B46" i="19"/>
  <c r="F46" i="19" s="1"/>
  <c r="A46" i="19"/>
  <c r="L45" i="19"/>
  <c r="P45" i="19" s="1"/>
  <c r="G45" i="19"/>
  <c r="H45" i="19" s="1"/>
  <c r="B45" i="19"/>
  <c r="F45" i="19" s="1"/>
  <c r="A45" i="19"/>
  <c r="L44" i="19"/>
  <c r="P44" i="19" s="1"/>
  <c r="G44" i="19"/>
  <c r="H44" i="19" s="1"/>
  <c r="B44" i="19"/>
  <c r="F44" i="19" s="1"/>
  <c r="A44" i="19"/>
  <c r="L43" i="19"/>
  <c r="P43" i="19" s="1"/>
  <c r="G43" i="19"/>
  <c r="H43" i="19" s="1"/>
  <c r="B43" i="19"/>
  <c r="F43" i="19" s="1"/>
  <c r="A43" i="19"/>
  <c r="L42" i="19"/>
  <c r="P42" i="19" s="1"/>
  <c r="G42" i="19"/>
  <c r="H42" i="19" s="1"/>
  <c r="B42" i="19"/>
  <c r="F42" i="19" s="1"/>
  <c r="A42" i="19"/>
  <c r="L41" i="19"/>
  <c r="P41" i="19" s="1"/>
  <c r="G41" i="19"/>
  <c r="H41" i="19" s="1"/>
  <c r="B41" i="19"/>
  <c r="F41" i="19" s="1"/>
  <c r="A41" i="19"/>
  <c r="L40" i="19"/>
  <c r="P40" i="19" s="1"/>
  <c r="G40" i="19"/>
  <c r="H40" i="19" s="1"/>
  <c r="B40" i="19"/>
  <c r="F40" i="19" s="1"/>
  <c r="A40" i="19"/>
  <c r="L39" i="19"/>
  <c r="P39" i="19" s="1"/>
  <c r="G39" i="19"/>
  <c r="H39" i="19" s="1"/>
  <c r="B39" i="19"/>
  <c r="F39" i="19" s="1"/>
  <c r="A39" i="19"/>
  <c r="L38" i="19"/>
  <c r="P38" i="19" s="1"/>
  <c r="G38" i="19"/>
  <c r="H38" i="19" s="1"/>
  <c r="B38" i="19"/>
  <c r="F38" i="19" s="1"/>
  <c r="A38" i="19"/>
  <c r="L37" i="19"/>
  <c r="P37" i="19" s="1"/>
  <c r="G37" i="19"/>
  <c r="H37" i="19" s="1"/>
  <c r="B37" i="19"/>
  <c r="F37" i="19" s="1"/>
  <c r="A37" i="19"/>
  <c r="O42" i="19" l="1"/>
  <c r="K38" i="19"/>
  <c r="O38" i="19"/>
  <c r="K42" i="19"/>
  <c r="O55" i="19"/>
  <c r="O50" i="19"/>
  <c r="K57" i="22"/>
  <c r="O46" i="22"/>
  <c r="J47" i="22"/>
  <c r="K55" i="22"/>
  <c r="I55" i="22"/>
  <c r="O59" i="22"/>
  <c r="K54" i="22"/>
  <c r="C55" i="22"/>
  <c r="O51" i="22"/>
  <c r="I53" i="22"/>
  <c r="I56" i="22"/>
  <c r="I57" i="22"/>
  <c r="J53" i="22"/>
  <c r="J56" i="22"/>
  <c r="J49" i="22"/>
  <c r="K53" i="22"/>
  <c r="C56" i="22"/>
  <c r="K56" i="22"/>
  <c r="C57" i="22"/>
  <c r="J48" i="22"/>
  <c r="O50" i="22"/>
  <c r="J54" i="22"/>
  <c r="J55" i="22"/>
  <c r="J57" i="22"/>
  <c r="J50" i="22"/>
  <c r="O41" i="20"/>
  <c r="P41" i="20"/>
  <c r="O39" i="20"/>
  <c r="J40" i="20"/>
  <c r="O46" i="20"/>
  <c r="J50" i="20"/>
  <c r="P53" i="20"/>
  <c r="J55" i="20"/>
  <c r="C56" i="20"/>
  <c r="K57" i="20"/>
  <c r="M39" i="20"/>
  <c r="M53" i="20"/>
  <c r="N56" i="20"/>
  <c r="I57" i="20"/>
  <c r="K52" i="20"/>
  <c r="P49" i="20"/>
  <c r="I54" i="20"/>
  <c r="M58" i="20"/>
  <c r="E59" i="20"/>
  <c r="O59" i="20"/>
  <c r="J60" i="20"/>
  <c r="P46" i="20"/>
  <c r="I48" i="20"/>
  <c r="M49" i="20"/>
  <c r="O58" i="20"/>
  <c r="F59" i="20"/>
  <c r="I38" i="20"/>
  <c r="K40" i="20"/>
  <c r="M42" i="20"/>
  <c r="J48" i="20"/>
  <c r="N49" i="20"/>
  <c r="N51" i="20"/>
  <c r="I52" i="20"/>
  <c r="O53" i="20"/>
  <c r="F54" i="20"/>
  <c r="F56" i="20"/>
  <c r="N42" i="20"/>
  <c r="K48" i="20"/>
  <c r="I46" i="19"/>
  <c r="O52" i="19"/>
  <c r="K37" i="19"/>
  <c r="O39" i="19"/>
  <c r="K41" i="19"/>
  <c r="O43" i="19"/>
  <c r="K45" i="19"/>
  <c r="C46" i="19"/>
  <c r="O47" i="19"/>
  <c r="O58" i="19"/>
  <c r="O44" i="22"/>
  <c r="C52" i="22"/>
  <c r="I58" i="22"/>
  <c r="C47" i="22"/>
  <c r="C48" i="22"/>
  <c r="C49" i="22"/>
  <c r="C50" i="22"/>
  <c r="C51" i="22"/>
  <c r="O54" i="22"/>
  <c r="O43" i="22"/>
  <c r="I46" i="22"/>
  <c r="O52" i="22"/>
  <c r="O57" i="22"/>
  <c r="O58" i="22"/>
  <c r="J58" i="22"/>
  <c r="I45" i="22"/>
  <c r="J46" i="22"/>
  <c r="I47" i="22"/>
  <c r="I48" i="22"/>
  <c r="I49" i="22"/>
  <c r="I50" i="22"/>
  <c r="C60" i="22"/>
  <c r="K46" i="22"/>
  <c r="K45" i="22"/>
  <c r="K47" i="22"/>
  <c r="K48" i="22"/>
  <c r="K49" i="22"/>
  <c r="I54" i="22"/>
  <c r="C58" i="22"/>
  <c r="C59" i="22"/>
  <c r="K37" i="20"/>
  <c r="J46" i="20"/>
  <c r="P38" i="20"/>
  <c r="M47" i="20"/>
  <c r="P59" i="20"/>
  <c r="I42" i="20"/>
  <c r="I43" i="20"/>
  <c r="M44" i="20"/>
  <c r="K45" i="20"/>
  <c r="N47" i="20"/>
  <c r="P51" i="20"/>
  <c r="P54" i="20"/>
  <c r="P56" i="20"/>
  <c r="O51" i="20"/>
  <c r="O56" i="20"/>
  <c r="K42" i="20"/>
  <c r="J43" i="20"/>
  <c r="N44" i="20"/>
  <c r="O47" i="20"/>
  <c r="O38" i="20"/>
  <c r="K46" i="20"/>
  <c r="K50" i="20"/>
  <c r="I40" i="20"/>
  <c r="N41" i="20"/>
  <c r="K43" i="20"/>
  <c r="O44" i="20"/>
  <c r="J45" i="20"/>
  <c r="O54" i="20"/>
  <c r="I60" i="20"/>
  <c r="J37" i="20"/>
  <c r="M38" i="20"/>
  <c r="N39" i="20"/>
  <c r="I46" i="20"/>
  <c r="I50" i="20"/>
  <c r="J52" i="20"/>
  <c r="J54" i="20"/>
  <c r="K55" i="20"/>
  <c r="J57" i="20"/>
  <c r="N58" i="20"/>
  <c r="N59" i="20"/>
  <c r="K60" i="20"/>
  <c r="O37" i="19"/>
  <c r="O54" i="19"/>
  <c r="O51" i="19"/>
  <c r="K39" i="19"/>
  <c r="O44" i="19"/>
  <c r="O48" i="19"/>
  <c r="O56" i="19"/>
  <c r="O53" i="19"/>
  <c r="O49" i="19"/>
  <c r="K40" i="19"/>
  <c r="O41" i="19"/>
  <c r="K44" i="19"/>
  <c r="P46" i="19"/>
  <c r="O45" i="19"/>
  <c r="O59" i="19"/>
  <c r="O40" i="19"/>
  <c r="K43" i="19"/>
  <c r="O57" i="19"/>
  <c r="M45" i="19"/>
  <c r="O37" i="22"/>
  <c r="O38" i="22"/>
  <c r="O39" i="22"/>
  <c r="O40" i="22"/>
  <c r="O41" i="22"/>
  <c r="O42" i="22"/>
  <c r="O45" i="22"/>
  <c r="O53" i="22"/>
  <c r="C45" i="22"/>
  <c r="O47" i="22"/>
  <c r="I51" i="22"/>
  <c r="C53" i="22"/>
  <c r="O55" i="22"/>
  <c r="I59" i="22"/>
  <c r="I37" i="22"/>
  <c r="I38" i="22"/>
  <c r="I39" i="22"/>
  <c r="I40" i="22"/>
  <c r="I41" i="22"/>
  <c r="I42" i="22"/>
  <c r="I43" i="22"/>
  <c r="I44" i="22"/>
  <c r="C46" i="22"/>
  <c r="O48" i="22"/>
  <c r="K50" i="22"/>
  <c r="J51" i="22"/>
  <c r="I52" i="22"/>
  <c r="C54" i="22"/>
  <c r="O56" i="22"/>
  <c r="K58" i="22"/>
  <c r="J59" i="22"/>
  <c r="I60" i="22"/>
  <c r="J37" i="22"/>
  <c r="J38" i="22"/>
  <c r="J39" i="22"/>
  <c r="J40" i="22"/>
  <c r="J41" i="22"/>
  <c r="J42" i="22"/>
  <c r="J43" i="22"/>
  <c r="J44" i="22"/>
  <c r="O49" i="22"/>
  <c r="K51" i="22"/>
  <c r="J52" i="22"/>
  <c r="K59" i="22"/>
  <c r="J60" i="22"/>
  <c r="K37" i="22"/>
  <c r="K38" i="22"/>
  <c r="K39" i="22"/>
  <c r="K40" i="22"/>
  <c r="K41" i="22"/>
  <c r="K42" i="22"/>
  <c r="K43" i="22"/>
  <c r="K44" i="22"/>
  <c r="K52" i="22"/>
  <c r="K60" i="22"/>
  <c r="C41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C37" i="22"/>
  <c r="C42" i="22"/>
  <c r="E37" i="22"/>
  <c r="M37" i="22"/>
  <c r="E38" i="22"/>
  <c r="M38" i="22"/>
  <c r="E39" i="22"/>
  <c r="M39" i="22"/>
  <c r="E40" i="22"/>
  <c r="M40" i="22"/>
  <c r="E41" i="22"/>
  <c r="M41" i="22"/>
  <c r="E42" i="22"/>
  <c r="M42" i="22"/>
  <c r="E43" i="22"/>
  <c r="M43" i="22"/>
  <c r="E44" i="22"/>
  <c r="M44" i="22"/>
  <c r="E45" i="22"/>
  <c r="M45" i="22"/>
  <c r="E46" i="22"/>
  <c r="M46" i="22"/>
  <c r="E47" i="22"/>
  <c r="M47" i="22"/>
  <c r="E48" i="22"/>
  <c r="M48" i="22"/>
  <c r="E49" i="22"/>
  <c r="M49" i="22"/>
  <c r="E50" i="22"/>
  <c r="M50" i="22"/>
  <c r="E51" i="22"/>
  <c r="M51" i="22"/>
  <c r="E52" i="22"/>
  <c r="M52" i="22"/>
  <c r="E53" i="22"/>
  <c r="M53" i="22"/>
  <c r="E54" i="22"/>
  <c r="M54" i="22"/>
  <c r="E55" i="22"/>
  <c r="M55" i="22"/>
  <c r="E56" i="22"/>
  <c r="M56" i="22"/>
  <c r="E57" i="22"/>
  <c r="M57" i="22"/>
  <c r="E58" i="22"/>
  <c r="M58" i="22"/>
  <c r="E59" i="22"/>
  <c r="M59" i="22"/>
  <c r="E60" i="22"/>
  <c r="M60" i="22"/>
  <c r="C40" i="22"/>
  <c r="C44" i="22"/>
  <c r="N37" i="22"/>
  <c r="F38" i="22"/>
  <c r="N38" i="22"/>
  <c r="F39" i="22"/>
  <c r="N39" i="22"/>
  <c r="N40" i="22"/>
  <c r="N41" i="22"/>
  <c r="N42" i="22"/>
  <c r="F43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O60" i="22"/>
  <c r="J38" i="20"/>
  <c r="I41" i="20"/>
  <c r="M45" i="20"/>
  <c r="C49" i="20"/>
  <c r="C51" i="20"/>
  <c r="C53" i="20"/>
  <c r="M55" i="20"/>
  <c r="C58" i="20"/>
  <c r="M37" i="20"/>
  <c r="J41" i="20"/>
  <c r="O42" i="20"/>
  <c r="N45" i="20"/>
  <c r="K54" i="20"/>
  <c r="C55" i="20"/>
  <c r="N55" i="20"/>
  <c r="I56" i="20"/>
  <c r="F58" i="20"/>
  <c r="I59" i="20"/>
  <c r="I44" i="20"/>
  <c r="O37" i="20"/>
  <c r="I39" i="20"/>
  <c r="N40" i="20"/>
  <c r="K41" i="20"/>
  <c r="M43" i="20"/>
  <c r="J44" i="20"/>
  <c r="O45" i="20"/>
  <c r="I47" i="20"/>
  <c r="M48" i="20"/>
  <c r="I49" i="20"/>
  <c r="M50" i="20"/>
  <c r="I51" i="20"/>
  <c r="M52" i="20"/>
  <c r="I53" i="20"/>
  <c r="F55" i="20"/>
  <c r="O55" i="20"/>
  <c r="J56" i="20"/>
  <c r="M57" i="20"/>
  <c r="J59" i="20"/>
  <c r="N37" i="20"/>
  <c r="M40" i="20"/>
  <c r="J39" i="20"/>
  <c r="O40" i="20"/>
  <c r="N43" i="20"/>
  <c r="K44" i="20"/>
  <c r="M46" i="20"/>
  <c r="J47" i="20"/>
  <c r="N48" i="20"/>
  <c r="J49" i="20"/>
  <c r="N50" i="20"/>
  <c r="J51" i="20"/>
  <c r="N52" i="20"/>
  <c r="J53" i="20"/>
  <c r="M54" i="20"/>
  <c r="K56" i="20"/>
  <c r="C57" i="20"/>
  <c r="N57" i="20"/>
  <c r="I58" i="20"/>
  <c r="K59" i="20"/>
  <c r="C60" i="20"/>
  <c r="M60" i="20"/>
  <c r="K38" i="20"/>
  <c r="I37" i="20"/>
  <c r="K39" i="20"/>
  <c r="J42" i="20"/>
  <c r="O43" i="20"/>
  <c r="I45" i="20"/>
  <c r="K47" i="20"/>
  <c r="C48" i="20"/>
  <c r="O48" i="20"/>
  <c r="K49" i="20"/>
  <c r="C50" i="20"/>
  <c r="O50" i="20"/>
  <c r="K51" i="20"/>
  <c r="C52" i="20"/>
  <c r="O52" i="20"/>
  <c r="K53" i="20"/>
  <c r="C54" i="20"/>
  <c r="I55" i="20"/>
  <c r="F57" i="20"/>
  <c r="O57" i="20"/>
  <c r="J58" i="20"/>
  <c r="E60" i="20"/>
  <c r="N60" i="20"/>
  <c r="K58" i="20"/>
  <c r="C59" i="20"/>
  <c r="F60" i="20"/>
  <c r="O60" i="20"/>
  <c r="C37" i="20"/>
  <c r="C46" i="20"/>
  <c r="C38" i="20"/>
  <c r="C39" i="20"/>
  <c r="C40" i="20"/>
  <c r="C41" i="20"/>
  <c r="C44" i="20"/>
  <c r="C47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C43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C42" i="20"/>
  <c r="C45" i="20"/>
  <c r="N45" i="19"/>
  <c r="K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37" i="19"/>
  <c r="C38" i="19"/>
  <c r="C39" i="19"/>
  <c r="C40" i="19"/>
  <c r="C41" i="19"/>
  <c r="C42" i="19"/>
  <c r="C43" i="19"/>
  <c r="C44" i="19"/>
  <c r="C45" i="19"/>
  <c r="M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N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I37" i="19"/>
  <c r="I38" i="19"/>
  <c r="I39" i="19"/>
  <c r="I40" i="19"/>
  <c r="I41" i="19"/>
  <c r="I42" i="19"/>
  <c r="I43" i="19"/>
  <c r="I44" i="19"/>
  <c r="I45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E37" i="19"/>
  <c r="M37" i="19"/>
  <c r="E38" i="19"/>
  <c r="M38" i="19"/>
  <c r="E39" i="19"/>
  <c r="M39" i="19"/>
  <c r="E40" i="19"/>
  <c r="M40" i="19"/>
  <c r="E41" i="19"/>
  <c r="M41" i="19"/>
  <c r="E42" i="19"/>
  <c r="M42" i="19"/>
  <c r="E43" i="19"/>
  <c r="M43" i="19"/>
  <c r="E44" i="19"/>
  <c r="M44" i="19"/>
  <c r="E45" i="19"/>
  <c r="E46" i="19"/>
  <c r="E47" i="19"/>
  <c r="M47" i="19"/>
  <c r="E48" i="19"/>
  <c r="M48" i="19"/>
  <c r="E49" i="19"/>
  <c r="M49" i="19"/>
  <c r="E50" i="19"/>
  <c r="M50" i="19"/>
  <c r="E51" i="19"/>
  <c r="M51" i="19"/>
  <c r="E52" i="19"/>
  <c r="M52" i="19"/>
  <c r="E53" i="19"/>
  <c r="M53" i="19"/>
  <c r="E54" i="19"/>
  <c r="M54" i="19"/>
  <c r="E55" i="19"/>
  <c r="M55" i="19"/>
  <c r="E56" i="19"/>
  <c r="M56" i="19"/>
  <c r="E57" i="19"/>
  <c r="M57" i="19"/>
  <c r="E58" i="19"/>
  <c r="M58" i="19"/>
  <c r="E59" i="19"/>
  <c r="M59" i="19"/>
  <c r="E60" i="19"/>
  <c r="M60" i="19"/>
  <c r="N37" i="19"/>
  <c r="N38" i="19"/>
  <c r="N39" i="19"/>
  <c r="N40" i="19"/>
  <c r="N41" i="19"/>
  <c r="N42" i="19"/>
  <c r="N43" i="19"/>
  <c r="N44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O60" i="19"/>
  <c r="L60" i="17"/>
  <c r="P60" i="17" s="1"/>
  <c r="G60" i="17"/>
  <c r="H60" i="17" s="1"/>
  <c r="B60" i="17"/>
  <c r="F60" i="17" s="1"/>
  <c r="A60" i="17"/>
  <c r="L59" i="17"/>
  <c r="P59" i="17" s="1"/>
  <c r="G59" i="17"/>
  <c r="H59" i="17" s="1"/>
  <c r="B59" i="17"/>
  <c r="F59" i="17" s="1"/>
  <c r="A59" i="17"/>
  <c r="L58" i="17"/>
  <c r="P58" i="17" s="1"/>
  <c r="G58" i="17"/>
  <c r="H58" i="17" s="1"/>
  <c r="B58" i="17"/>
  <c r="F58" i="17" s="1"/>
  <c r="A58" i="17"/>
  <c r="L57" i="17"/>
  <c r="P57" i="17" s="1"/>
  <c r="G57" i="17"/>
  <c r="H57" i="17" s="1"/>
  <c r="B57" i="17"/>
  <c r="F57" i="17" s="1"/>
  <c r="A57" i="17"/>
  <c r="L56" i="17"/>
  <c r="P56" i="17" s="1"/>
  <c r="G56" i="17"/>
  <c r="H56" i="17" s="1"/>
  <c r="B56" i="17"/>
  <c r="F56" i="17" s="1"/>
  <c r="A56" i="17"/>
  <c r="L55" i="17"/>
  <c r="P55" i="17" s="1"/>
  <c r="G55" i="17"/>
  <c r="H55" i="17" s="1"/>
  <c r="B55" i="17"/>
  <c r="C55" i="17" s="1"/>
  <c r="A55" i="17"/>
  <c r="L54" i="17"/>
  <c r="P54" i="17" s="1"/>
  <c r="G54" i="17"/>
  <c r="H54" i="17" s="1"/>
  <c r="B54" i="17"/>
  <c r="C54" i="17" s="1"/>
  <c r="A54" i="17"/>
  <c r="L53" i="17"/>
  <c r="P53" i="17" s="1"/>
  <c r="G53" i="17"/>
  <c r="H53" i="17" s="1"/>
  <c r="B53" i="17"/>
  <c r="F53" i="17" s="1"/>
  <c r="A53" i="17"/>
  <c r="L52" i="17"/>
  <c r="P52" i="17" s="1"/>
  <c r="G52" i="17"/>
  <c r="H52" i="17" s="1"/>
  <c r="B52" i="17"/>
  <c r="C52" i="17" s="1"/>
  <c r="A52" i="17"/>
  <c r="L51" i="17"/>
  <c r="P51" i="17" s="1"/>
  <c r="G51" i="17"/>
  <c r="H51" i="17" s="1"/>
  <c r="B51" i="17"/>
  <c r="F51" i="17" s="1"/>
  <c r="A51" i="17"/>
  <c r="L50" i="17"/>
  <c r="P50" i="17" s="1"/>
  <c r="G50" i="17"/>
  <c r="H50" i="17" s="1"/>
  <c r="B50" i="17"/>
  <c r="C50" i="17" s="1"/>
  <c r="A50" i="17"/>
  <c r="L49" i="17"/>
  <c r="P49" i="17" s="1"/>
  <c r="G49" i="17"/>
  <c r="H49" i="17" s="1"/>
  <c r="B49" i="17"/>
  <c r="C49" i="17" s="1"/>
  <c r="A49" i="17"/>
  <c r="L48" i="17"/>
  <c r="P48" i="17" s="1"/>
  <c r="G48" i="17"/>
  <c r="H48" i="17" s="1"/>
  <c r="B48" i="17"/>
  <c r="F48" i="17" s="1"/>
  <c r="A48" i="17"/>
  <c r="L47" i="17"/>
  <c r="P47" i="17" s="1"/>
  <c r="G47" i="17"/>
  <c r="H47" i="17" s="1"/>
  <c r="B47" i="17"/>
  <c r="F47" i="17" s="1"/>
  <c r="A47" i="17"/>
  <c r="L46" i="17"/>
  <c r="P46" i="17" s="1"/>
  <c r="G46" i="17"/>
  <c r="H46" i="17" s="1"/>
  <c r="B46" i="17"/>
  <c r="F46" i="17" s="1"/>
  <c r="A46" i="17"/>
  <c r="L45" i="17"/>
  <c r="P45" i="17" s="1"/>
  <c r="G45" i="17"/>
  <c r="H45" i="17" s="1"/>
  <c r="B45" i="17"/>
  <c r="F45" i="17" s="1"/>
  <c r="A45" i="17"/>
  <c r="L44" i="17"/>
  <c r="P44" i="17" s="1"/>
  <c r="G44" i="17"/>
  <c r="H44" i="17" s="1"/>
  <c r="B44" i="17"/>
  <c r="C44" i="17" s="1"/>
  <c r="A44" i="17"/>
  <c r="L43" i="17"/>
  <c r="P43" i="17" s="1"/>
  <c r="G43" i="17"/>
  <c r="H43" i="17" s="1"/>
  <c r="B43" i="17"/>
  <c r="C43" i="17" s="1"/>
  <c r="A43" i="17"/>
  <c r="L42" i="17"/>
  <c r="P42" i="17" s="1"/>
  <c r="G42" i="17"/>
  <c r="H42" i="17" s="1"/>
  <c r="B42" i="17"/>
  <c r="C42" i="17" s="1"/>
  <c r="A42" i="17"/>
  <c r="L41" i="17"/>
  <c r="P41" i="17" s="1"/>
  <c r="G41" i="17"/>
  <c r="H41" i="17" s="1"/>
  <c r="B41" i="17"/>
  <c r="C41" i="17" s="1"/>
  <c r="A41" i="17"/>
  <c r="L40" i="17"/>
  <c r="P40" i="17" s="1"/>
  <c r="G40" i="17"/>
  <c r="H40" i="17" s="1"/>
  <c r="B40" i="17"/>
  <c r="C40" i="17" s="1"/>
  <c r="A40" i="17"/>
  <c r="L39" i="17"/>
  <c r="P39" i="17" s="1"/>
  <c r="G39" i="17"/>
  <c r="H39" i="17" s="1"/>
  <c r="B39" i="17"/>
  <c r="C39" i="17" s="1"/>
  <c r="A39" i="17"/>
  <c r="L38" i="17"/>
  <c r="P38" i="17" s="1"/>
  <c r="G38" i="17"/>
  <c r="H38" i="17" s="1"/>
  <c r="B38" i="17"/>
  <c r="C38" i="17" s="1"/>
  <c r="A38" i="17"/>
  <c r="L37" i="17"/>
  <c r="P37" i="17" s="1"/>
  <c r="G37" i="17"/>
  <c r="H37" i="17" s="1"/>
  <c r="B37" i="17"/>
  <c r="F37" i="17" s="1"/>
  <c r="A37" i="17"/>
  <c r="L60" i="16"/>
  <c r="P60" i="16" s="1"/>
  <c r="G60" i="16"/>
  <c r="H60" i="16" s="1"/>
  <c r="B60" i="16"/>
  <c r="F60" i="16" s="1"/>
  <c r="A60" i="16"/>
  <c r="L59" i="16"/>
  <c r="P59" i="16" s="1"/>
  <c r="G59" i="16"/>
  <c r="H59" i="16" s="1"/>
  <c r="B59" i="16"/>
  <c r="F59" i="16" s="1"/>
  <c r="A59" i="16"/>
  <c r="L58" i="16"/>
  <c r="P58" i="16" s="1"/>
  <c r="G58" i="16"/>
  <c r="H58" i="16" s="1"/>
  <c r="B58" i="16"/>
  <c r="F58" i="16" s="1"/>
  <c r="A58" i="16"/>
  <c r="L57" i="16"/>
  <c r="P57" i="16" s="1"/>
  <c r="G57" i="16"/>
  <c r="H57" i="16" s="1"/>
  <c r="B57" i="16"/>
  <c r="F57" i="16" s="1"/>
  <c r="A57" i="16"/>
  <c r="L56" i="16"/>
  <c r="P56" i="16" s="1"/>
  <c r="G56" i="16"/>
  <c r="H56" i="16" s="1"/>
  <c r="B56" i="16"/>
  <c r="F56" i="16" s="1"/>
  <c r="A56" i="16"/>
  <c r="L55" i="16"/>
  <c r="P55" i="16" s="1"/>
  <c r="G55" i="16"/>
  <c r="H55" i="16" s="1"/>
  <c r="B55" i="16"/>
  <c r="F55" i="16" s="1"/>
  <c r="A55" i="16"/>
  <c r="L54" i="16"/>
  <c r="P54" i="16" s="1"/>
  <c r="G54" i="16"/>
  <c r="H54" i="16" s="1"/>
  <c r="B54" i="16"/>
  <c r="F54" i="16" s="1"/>
  <c r="A54" i="16"/>
  <c r="L53" i="16"/>
  <c r="P53" i="16" s="1"/>
  <c r="G53" i="16"/>
  <c r="H53" i="16" s="1"/>
  <c r="B53" i="16"/>
  <c r="F53" i="16" s="1"/>
  <c r="A53" i="16"/>
  <c r="L52" i="16"/>
  <c r="P52" i="16" s="1"/>
  <c r="G52" i="16"/>
  <c r="H52" i="16" s="1"/>
  <c r="B52" i="16"/>
  <c r="F52" i="16" s="1"/>
  <c r="A52" i="16"/>
  <c r="L51" i="16"/>
  <c r="P51" i="16" s="1"/>
  <c r="G51" i="16"/>
  <c r="H51" i="16" s="1"/>
  <c r="B51" i="16"/>
  <c r="F51" i="16" s="1"/>
  <c r="A51" i="16"/>
  <c r="L50" i="16"/>
  <c r="P50" i="16" s="1"/>
  <c r="G50" i="16"/>
  <c r="H50" i="16" s="1"/>
  <c r="B50" i="16"/>
  <c r="F50" i="16" s="1"/>
  <c r="A50" i="16"/>
  <c r="L49" i="16"/>
  <c r="P49" i="16" s="1"/>
  <c r="G49" i="16"/>
  <c r="H49" i="16" s="1"/>
  <c r="B49" i="16"/>
  <c r="F49" i="16" s="1"/>
  <c r="A49" i="16"/>
  <c r="L48" i="16"/>
  <c r="P48" i="16" s="1"/>
  <c r="G48" i="16"/>
  <c r="H48" i="16" s="1"/>
  <c r="B48" i="16"/>
  <c r="F48" i="16" s="1"/>
  <c r="A48" i="16"/>
  <c r="L47" i="16"/>
  <c r="P47" i="16" s="1"/>
  <c r="G47" i="16"/>
  <c r="H47" i="16" s="1"/>
  <c r="B47" i="16"/>
  <c r="F47" i="16" s="1"/>
  <c r="A47" i="16"/>
  <c r="L46" i="16"/>
  <c r="P46" i="16" s="1"/>
  <c r="G46" i="16"/>
  <c r="H46" i="16" s="1"/>
  <c r="B46" i="16"/>
  <c r="F46" i="16" s="1"/>
  <c r="A46" i="16"/>
  <c r="L45" i="16"/>
  <c r="P45" i="16" s="1"/>
  <c r="G45" i="16"/>
  <c r="H45" i="16" s="1"/>
  <c r="B45" i="16"/>
  <c r="F45" i="16" s="1"/>
  <c r="A45" i="16"/>
  <c r="L44" i="16"/>
  <c r="P44" i="16" s="1"/>
  <c r="G44" i="16"/>
  <c r="H44" i="16" s="1"/>
  <c r="B44" i="16"/>
  <c r="F44" i="16" s="1"/>
  <c r="A44" i="16"/>
  <c r="L43" i="16"/>
  <c r="P43" i="16" s="1"/>
  <c r="G43" i="16"/>
  <c r="H43" i="16" s="1"/>
  <c r="B43" i="16"/>
  <c r="F43" i="16" s="1"/>
  <c r="A43" i="16"/>
  <c r="L42" i="16"/>
  <c r="P42" i="16" s="1"/>
  <c r="G42" i="16"/>
  <c r="H42" i="16" s="1"/>
  <c r="B42" i="16"/>
  <c r="F42" i="16" s="1"/>
  <c r="A42" i="16"/>
  <c r="L41" i="16"/>
  <c r="P41" i="16" s="1"/>
  <c r="G41" i="16"/>
  <c r="H41" i="16" s="1"/>
  <c r="B41" i="16"/>
  <c r="F41" i="16" s="1"/>
  <c r="A41" i="16"/>
  <c r="L40" i="16"/>
  <c r="P40" i="16" s="1"/>
  <c r="G40" i="16"/>
  <c r="H40" i="16" s="1"/>
  <c r="B40" i="16"/>
  <c r="F40" i="16" s="1"/>
  <c r="A40" i="16"/>
  <c r="L39" i="16"/>
  <c r="P39" i="16" s="1"/>
  <c r="G39" i="16"/>
  <c r="H39" i="16" s="1"/>
  <c r="B39" i="16"/>
  <c r="F39" i="16" s="1"/>
  <c r="A39" i="16"/>
  <c r="L38" i="16"/>
  <c r="P38" i="16" s="1"/>
  <c r="G38" i="16"/>
  <c r="H38" i="16" s="1"/>
  <c r="B38" i="16"/>
  <c r="F38" i="16" s="1"/>
  <c r="A38" i="16"/>
  <c r="L37" i="16"/>
  <c r="P37" i="16" s="1"/>
  <c r="G37" i="16"/>
  <c r="H37" i="16" s="1"/>
  <c r="B37" i="16"/>
  <c r="F37" i="16" s="1"/>
  <c r="A37" i="16"/>
  <c r="L60" i="14"/>
  <c r="P60" i="14" s="1"/>
  <c r="G60" i="14"/>
  <c r="H60" i="14" s="1"/>
  <c r="B60" i="14"/>
  <c r="F60" i="14" s="1"/>
  <c r="A60" i="14"/>
  <c r="L59" i="14"/>
  <c r="P59" i="14" s="1"/>
  <c r="G59" i="14"/>
  <c r="H59" i="14" s="1"/>
  <c r="B59" i="14"/>
  <c r="F59" i="14" s="1"/>
  <c r="A59" i="14"/>
  <c r="L58" i="14"/>
  <c r="P58" i="14" s="1"/>
  <c r="G58" i="14"/>
  <c r="H58" i="14" s="1"/>
  <c r="B58" i="14"/>
  <c r="F58" i="14" s="1"/>
  <c r="A58" i="14"/>
  <c r="L57" i="14"/>
  <c r="P57" i="14" s="1"/>
  <c r="G57" i="14"/>
  <c r="H57" i="14" s="1"/>
  <c r="B57" i="14"/>
  <c r="F57" i="14" s="1"/>
  <c r="A57" i="14"/>
  <c r="L56" i="14"/>
  <c r="P56" i="14" s="1"/>
  <c r="G56" i="14"/>
  <c r="H56" i="14" s="1"/>
  <c r="B56" i="14"/>
  <c r="F56" i="14" s="1"/>
  <c r="A56" i="14"/>
  <c r="L55" i="14"/>
  <c r="P55" i="14" s="1"/>
  <c r="G55" i="14"/>
  <c r="H55" i="14" s="1"/>
  <c r="B55" i="14"/>
  <c r="F55" i="14" s="1"/>
  <c r="A55" i="14"/>
  <c r="L54" i="14"/>
  <c r="P54" i="14" s="1"/>
  <c r="G54" i="14"/>
  <c r="H54" i="14" s="1"/>
  <c r="B54" i="14"/>
  <c r="F54" i="14" s="1"/>
  <c r="A54" i="14"/>
  <c r="L53" i="14"/>
  <c r="P53" i="14" s="1"/>
  <c r="G53" i="14"/>
  <c r="H53" i="14" s="1"/>
  <c r="B53" i="14"/>
  <c r="F53" i="14" s="1"/>
  <c r="A53" i="14"/>
  <c r="L52" i="14"/>
  <c r="P52" i="14" s="1"/>
  <c r="G52" i="14"/>
  <c r="H52" i="14" s="1"/>
  <c r="B52" i="14"/>
  <c r="F52" i="14" s="1"/>
  <c r="A52" i="14"/>
  <c r="L51" i="14"/>
  <c r="P51" i="14" s="1"/>
  <c r="G51" i="14"/>
  <c r="H51" i="14" s="1"/>
  <c r="B51" i="14"/>
  <c r="F51" i="14" s="1"/>
  <c r="A51" i="14"/>
  <c r="L50" i="14"/>
  <c r="P50" i="14" s="1"/>
  <c r="G50" i="14"/>
  <c r="H50" i="14" s="1"/>
  <c r="B50" i="14"/>
  <c r="F50" i="14" s="1"/>
  <c r="A50" i="14"/>
  <c r="L49" i="14"/>
  <c r="P49" i="14" s="1"/>
  <c r="G49" i="14"/>
  <c r="H49" i="14" s="1"/>
  <c r="B49" i="14"/>
  <c r="F49" i="14" s="1"/>
  <c r="A49" i="14"/>
  <c r="L48" i="14"/>
  <c r="P48" i="14" s="1"/>
  <c r="G48" i="14"/>
  <c r="H48" i="14" s="1"/>
  <c r="B48" i="14"/>
  <c r="F48" i="14" s="1"/>
  <c r="A48" i="14"/>
  <c r="L47" i="14"/>
  <c r="P47" i="14" s="1"/>
  <c r="G47" i="14"/>
  <c r="H47" i="14" s="1"/>
  <c r="B47" i="14"/>
  <c r="F47" i="14" s="1"/>
  <c r="A47" i="14"/>
  <c r="L46" i="14"/>
  <c r="P46" i="14" s="1"/>
  <c r="G46" i="14"/>
  <c r="H46" i="14" s="1"/>
  <c r="B46" i="14"/>
  <c r="F46" i="14" s="1"/>
  <c r="A46" i="14"/>
  <c r="L45" i="14"/>
  <c r="P45" i="14" s="1"/>
  <c r="G45" i="14"/>
  <c r="H45" i="14" s="1"/>
  <c r="B45" i="14"/>
  <c r="F45" i="14" s="1"/>
  <c r="A45" i="14"/>
  <c r="L44" i="14"/>
  <c r="P44" i="14" s="1"/>
  <c r="G44" i="14"/>
  <c r="H44" i="14" s="1"/>
  <c r="B44" i="14"/>
  <c r="F44" i="14" s="1"/>
  <c r="A44" i="14"/>
  <c r="L43" i="14"/>
  <c r="P43" i="14" s="1"/>
  <c r="G43" i="14"/>
  <c r="H43" i="14" s="1"/>
  <c r="B43" i="14"/>
  <c r="F43" i="14" s="1"/>
  <c r="A43" i="14"/>
  <c r="L42" i="14"/>
  <c r="P42" i="14" s="1"/>
  <c r="G42" i="14"/>
  <c r="H42" i="14" s="1"/>
  <c r="B42" i="14"/>
  <c r="F42" i="14" s="1"/>
  <c r="A42" i="14"/>
  <c r="L41" i="14"/>
  <c r="P41" i="14" s="1"/>
  <c r="G41" i="14"/>
  <c r="H41" i="14" s="1"/>
  <c r="B41" i="14"/>
  <c r="F41" i="14" s="1"/>
  <c r="A41" i="14"/>
  <c r="L40" i="14"/>
  <c r="P40" i="14" s="1"/>
  <c r="G40" i="14"/>
  <c r="H40" i="14" s="1"/>
  <c r="B40" i="14"/>
  <c r="F40" i="14" s="1"/>
  <c r="A40" i="14"/>
  <c r="L39" i="14"/>
  <c r="P39" i="14" s="1"/>
  <c r="G39" i="14"/>
  <c r="H39" i="14" s="1"/>
  <c r="B39" i="14"/>
  <c r="F39" i="14" s="1"/>
  <c r="A39" i="14"/>
  <c r="L38" i="14"/>
  <c r="P38" i="14" s="1"/>
  <c r="G38" i="14"/>
  <c r="H38" i="14" s="1"/>
  <c r="B38" i="14"/>
  <c r="F38" i="14" s="1"/>
  <c r="A38" i="14"/>
  <c r="L37" i="14"/>
  <c r="P37" i="14" s="1"/>
  <c r="G37" i="14"/>
  <c r="H37" i="14" s="1"/>
  <c r="B37" i="14"/>
  <c r="F37" i="14" s="1"/>
  <c r="A37" i="14"/>
  <c r="O49" i="17" l="1"/>
  <c r="O56" i="17"/>
  <c r="O48" i="16"/>
  <c r="J49" i="16"/>
  <c r="O55" i="17"/>
  <c r="O47" i="17"/>
  <c r="I45" i="16"/>
  <c r="O52" i="16"/>
  <c r="J56" i="16"/>
  <c r="O59" i="17"/>
  <c r="O43" i="17"/>
  <c r="O57" i="17"/>
  <c r="O51" i="17"/>
  <c r="O45" i="16"/>
  <c r="I47" i="16"/>
  <c r="J50" i="16"/>
  <c r="O56" i="16"/>
  <c r="O37" i="16"/>
  <c r="I41" i="16"/>
  <c r="O42" i="16"/>
  <c r="O53" i="16"/>
  <c r="I55" i="16"/>
  <c r="I39" i="16"/>
  <c r="I53" i="16"/>
  <c r="J41" i="16"/>
  <c r="O44" i="16"/>
  <c r="I49" i="16"/>
  <c r="O50" i="16"/>
  <c r="J58" i="16"/>
  <c r="J42" i="16"/>
  <c r="I37" i="16"/>
  <c r="I57" i="16"/>
  <c r="O58" i="16"/>
  <c r="J37" i="16"/>
  <c r="O40" i="16"/>
  <c r="J57" i="16"/>
  <c r="O46" i="17"/>
  <c r="O54" i="17"/>
  <c r="O48" i="17"/>
  <c r="O45" i="17"/>
  <c r="O53" i="17"/>
  <c r="O42" i="17"/>
  <c r="O50" i="17"/>
  <c r="O58" i="17"/>
  <c r="C60" i="17"/>
  <c r="O44" i="17"/>
  <c r="O52" i="17"/>
  <c r="I40" i="17"/>
  <c r="I42" i="17"/>
  <c r="I47" i="17"/>
  <c r="I49" i="17"/>
  <c r="I50" i="17"/>
  <c r="I51" i="17"/>
  <c r="I52" i="17"/>
  <c r="I53" i="17"/>
  <c r="I54" i="17"/>
  <c r="I59" i="17"/>
  <c r="I44" i="17"/>
  <c r="I58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I60" i="17"/>
  <c r="I37" i="17"/>
  <c r="I45" i="17"/>
  <c r="I5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J60" i="17"/>
  <c r="I38" i="17"/>
  <c r="I41" i="17"/>
  <c r="I43" i="17"/>
  <c r="I48" i="17"/>
  <c r="I56" i="17"/>
  <c r="K60" i="17"/>
  <c r="I39" i="17"/>
  <c r="I46" i="17"/>
  <c r="I55" i="17"/>
  <c r="O37" i="17"/>
  <c r="O38" i="17"/>
  <c r="O39" i="17"/>
  <c r="O40" i="17"/>
  <c r="O41" i="17"/>
  <c r="C51" i="17"/>
  <c r="C56" i="17"/>
  <c r="C58" i="17"/>
  <c r="C37" i="17"/>
  <c r="C45" i="17"/>
  <c r="C48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C46" i="17"/>
  <c r="C47" i="17"/>
  <c r="C53" i="17"/>
  <c r="E37" i="17"/>
  <c r="M37" i="17"/>
  <c r="E38" i="17"/>
  <c r="M38" i="17"/>
  <c r="E39" i="17"/>
  <c r="M39" i="17"/>
  <c r="E40" i="17"/>
  <c r="M40" i="17"/>
  <c r="E41" i="17"/>
  <c r="M41" i="17"/>
  <c r="E42" i="17"/>
  <c r="M42" i="17"/>
  <c r="E43" i="17"/>
  <c r="M43" i="17"/>
  <c r="E44" i="17"/>
  <c r="M44" i="17"/>
  <c r="E45" i="17"/>
  <c r="M45" i="17"/>
  <c r="E46" i="17"/>
  <c r="M46" i="17"/>
  <c r="E47" i="17"/>
  <c r="M47" i="17"/>
  <c r="E48" i="17"/>
  <c r="M48" i="17"/>
  <c r="E49" i="17"/>
  <c r="M49" i="17"/>
  <c r="E50" i="17"/>
  <c r="M50" i="17"/>
  <c r="E51" i="17"/>
  <c r="M51" i="17"/>
  <c r="E52" i="17"/>
  <c r="M52" i="17"/>
  <c r="E53" i="17"/>
  <c r="M53" i="17"/>
  <c r="E54" i="17"/>
  <c r="M54" i="17"/>
  <c r="E55" i="17"/>
  <c r="M55" i="17"/>
  <c r="E56" i="17"/>
  <c r="M56" i="17"/>
  <c r="E57" i="17"/>
  <c r="M57" i="17"/>
  <c r="E58" i="17"/>
  <c r="M58" i="17"/>
  <c r="E59" i="17"/>
  <c r="M59" i="17"/>
  <c r="E60" i="17"/>
  <c r="M60" i="17"/>
  <c r="C57" i="17"/>
  <c r="C59" i="17"/>
  <c r="N37" i="17"/>
  <c r="F38" i="17"/>
  <c r="N38" i="17"/>
  <c r="F39" i="17"/>
  <c r="N39" i="17"/>
  <c r="F40" i="17"/>
  <c r="N40" i="17"/>
  <c r="F41" i="17"/>
  <c r="N41" i="17"/>
  <c r="F42" i="17"/>
  <c r="N42" i="17"/>
  <c r="F43" i="17"/>
  <c r="N43" i="17"/>
  <c r="F44" i="17"/>
  <c r="N44" i="17"/>
  <c r="N45" i="17"/>
  <c r="N46" i="17"/>
  <c r="N47" i="17"/>
  <c r="N48" i="17"/>
  <c r="F49" i="17"/>
  <c r="N49" i="17"/>
  <c r="F50" i="17"/>
  <c r="N50" i="17"/>
  <c r="N51" i="17"/>
  <c r="F52" i="17"/>
  <c r="N52" i="17"/>
  <c r="N53" i="17"/>
  <c r="F54" i="17"/>
  <c r="N54" i="17"/>
  <c r="F55" i="17"/>
  <c r="N55" i="17"/>
  <c r="N56" i="17"/>
  <c r="N57" i="17"/>
  <c r="N58" i="17"/>
  <c r="N59" i="17"/>
  <c r="N60" i="17"/>
  <c r="O60" i="17"/>
  <c r="I40" i="16"/>
  <c r="O43" i="16"/>
  <c r="I48" i="16"/>
  <c r="O51" i="16"/>
  <c r="I56" i="16"/>
  <c r="O59" i="16"/>
  <c r="J40" i="16"/>
  <c r="J48" i="16"/>
  <c r="I38" i="16"/>
  <c r="J39" i="16"/>
  <c r="O41" i="16"/>
  <c r="I46" i="16"/>
  <c r="J47" i="16"/>
  <c r="O49" i="16"/>
  <c r="I54" i="16"/>
  <c r="J55" i="16"/>
  <c r="O57" i="16"/>
  <c r="J38" i="16"/>
  <c r="J46" i="16"/>
  <c r="J54" i="16"/>
  <c r="O39" i="16"/>
  <c r="I44" i="16"/>
  <c r="J45" i="16"/>
  <c r="O47" i="16"/>
  <c r="I52" i="16"/>
  <c r="J53" i="16"/>
  <c r="O55" i="16"/>
  <c r="I60" i="16"/>
  <c r="O38" i="16"/>
  <c r="I43" i="16"/>
  <c r="J44" i="16"/>
  <c r="O46" i="16"/>
  <c r="I51" i="16"/>
  <c r="J52" i="16"/>
  <c r="O54" i="16"/>
  <c r="I59" i="16"/>
  <c r="J60" i="16"/>
  <c r="I42" i="16"/>
  <c r="J43" i="16"/>
  <c r="I50" i="16"/>
  <c r="J51" i="16"/>
  <c r="I58" i="16"/>
  <c r="J59" i="16"/>
  <c r="C37" i="16"/>
  <c r="K37" i="16"/>
  <c r="C38" i="16"/>
  <c r="K38" i="16"/>
  <c r="C39" i="16"/>
  <c r="K39" i="16"/>
  <c r="C40" i="16"/>
  <c r="K40" i="16"/>
  <c r="C41" i="16"/>
  <c r="K41" i="16"/>
  <c r="C42" i="16"/>
  <c r="K42" i="16"/>
  <c r="C43" i="16"/>
  <c r="K43" i="16"/>
  <c r="C44" i="16"/>
  <c r="K44" i="16"/>
  <c r="C45" i="16"/>
  <c r="K45" i="16"/>
  <c r="C46" i="16"/>
  <c r="K46" i="16"/>
  <c r="C47" i="16"/>
  <c r="K47" i="16"/>
  <c r="C48" i="16"/>
  <c r="K48" i="16"/>
  <c r="C49" i="16"/>
  <c r="K49" i="16"/>
  <c r="C50" i="16"/>
  <c r="K50" i="16"/>
  <c r="C51" i="16"/>
  <c r="K51" i="16"/>
  <c r="C52" i="16"/>
  <c r="K52" i="16"/>
  <c r="C53" i="16"/>
  <c r="K53" i="16"/>
  <c r="C54" i="16"/>
  <c r="K54" i="16"/>
  <c r="C55" i="16"/>
  <c r="K55" i="16"/>
  <c r="C56" i="16"/>
  <c r="K56" i="16"/>
  <c r="C57" i="16"/>
  <c r="K57" i="16"/>
  <c r="C58" i="16"/>
  <c r="K58" i="16"/>
  <c r="C59" i="16"/>
  <c r="K59" i="16"/>
  <c r="C60" i="16"/>
  <c r="K60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E37" i="16"/>
  <c r="M37" i="16"/>
  <c r="E38" i="16"/>
  <c r="M38" i="16"/>
  <c r="E39" i="16"/>
  <c r="M39" i="16"/>
  <c r="E40" i="16"/>
  <c r="M40" i="16"/>
  <c r="E41" i="16"/>
  <c r="M41" i="16"/>
  <c r="E42" i="16"/>
  <c r="M42" i="16"/>
  <c r="E43" i="16"/>
  <c r="M43" i="16"/>
  <c r="E44" i="16"/>
  <c r="M44" i="16"/>
  <c r="E45" i="16"/>
  <c r="M45" i="16"/>
  <c r="E46" i="16"/>
  <c r="M46" i="16"/>
  <c r="E47" i="16"/>
  <c r="M47" i="16"/>
  <c r="E48" i="16"/>
  <c r="M48" i="16"/>
  <c r="E49" i="16"/>
  <c r="M49" i="16"/>
  <c r="E50" i="16"/>
  <c r="M50" i="16"/>
  <c r="E51" i="16"/>
  <c r="M51" i="16"/>
  <c r="E52" i="16"/>
  <c r="M52" i="16"/>
  <c r="E53" i="16"/>
  <c r="M53" i="16"/>
  <c r="E54" i="16"/>
  <c r="M54" i="16"/>
  <c r="E55" i="16"/>
  <c r="M55" i="16"/>
  <c r="E56" i="16"/>
  <c r="M56" i="16"/>
  <c r="E57" i="16"/>
  <c r="M57" i="16"/>
  <c r="E58" i="16"/>
  <c r="M58" i="16"/>
  <c r="E59" i="16"/>
  <c r="M59" i="16"/>
  <c r="E60" i="16"/>
  <c r="M60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O60" i="16"/>
  <c r="I38" i="14"/>
  <c r="O39" i="14"/>
  <c r="I42" i="14"/>
  <c r="O43" i="14"/>
  <c r="I46" i="14"/>
  <c r="O47" i="14"/>
  <c r="I50" i="14"/>
  <c r="O51" i="14"/>
  <c r="I54" i="14"/>
  <c r="O55" i="14"/>
  <c r="I58" i="14"/>
  <c r="O59" i="14"/>
  <c r="I37" i="14"/>
  <c r="O38" i="14"/>
  <c r="I41" i="14"/>
  <c r="O42" i="14"/>
  <c r="I45" i="14"/>
  <c r="O46" i="14"/>
  <c r="I49" i="14"/>
  <c r="O50" i="14"/>
  <c r="I53" i="14"/>
  <c r="O54" i="14"/>
  <c r="I57" i="14"/>
  <c r="O58" i="14"/>
  <c r="O37" i="14"/>
  <c r="I40" i="14"/>
  <c r="O41" i="14"/>
  <c r="I44" i="14"/>
  <c r="O45" i="14"/>
  <c r="I48" i="14"/>
  <c r="O49" i="14"/>
  <c r="I52" i="14"/>
  <c r="O53" i="14"/>
  <c r="I56" i="14"/>
  <c r="O57" i="14"/>
  <c r="I60" i="14"/>
  <c r="I39" i="14"/>
  <c r="O40" i="14"/>
  <c r="I43" i="14"/>
  <c r="O44" i="14"/>
  <c r="I47" i="14"/>
  <c r="O48" i="14"/>
  <c r="I51" i="14"/>
  <c r="O52" i="14"/>
  <c r="I55" i="14"/>
  <c r="O56" i="14"/>
  <c r="I59" i="14"/>
  <c r="O60" i="14"/>
  <c r="J39" i="14"/>
  <c r="J45" i="14"/>
  <c r="J49" i="14"/>
  <c r="J53" i="14"/>
  <c r="J54" i="14"/>
  <c r="J56" i="14"/>
  <c r="J57" i="14"/>
  <c r="J58" i="14"/>
  <c r="J60" i="14"/>
  <c r="C37" i="14"/>
  <c r="K37" i="14"/>
  <c r="C38" i="14"/>
  <c r="K38" i="14"/>
  <c r="C39" i="14"/>
  <c r="K39" i="14"/>
  <c r="C40" i="14"/>
  <c r="K40" i="14"/>
  <c r="C41" i="14"/>
  <c r="K41" i="14"/>
  <c r="C42" i="14"/>
  <c r="K42" i="14"/>
  <c r="C43" i="14"/>
  <c r="K43" i="14"/>
  <c r="C44" i="14"/>
  <c r="K44" i="14"/>
  <c r="C45" i="14"/>
  <c r="K45" i="14"/>
  <c r="C46" i="14"/>
  <c r="K46" i="14"/>
  <c r="C47" i="14"/>
  <c r="K47" i="14"/>
  <c r="C48" i="14"/>
  <c r="K48" i="14"/>
  <c r="C49" i="14"/>
  <c r="K49" i="14"/>
  <c r="C50" i="14"/>
  <c r="K50" i="14"/>
  <c r="C51" i="14"/>
  <c r="K51" i="14"/>
  <c r="C52" i="14"/>
  <c r="K52" i="14"/>
  <c r="C53" i="14"/>
  <c r="K53" i="14"/>
  <c r="C54" i="14"/>
  <c r="K54" i="14"/>
  <c r="C55" i="14"/>
  <c r="K55" i="14"/>
  <c r="C56" i="14"/>
  <c r="K56" i="14"/>
  <c r="C57" i="14"/>
  <c r="K57" i="14"/>
  <c r="C58" i="14"/>
  <c r="K58" i="14"/>
  <c r="C59" i="14"/>
  <c r="K59" i="14"/>
  <c r="C60" i="14"/>
  <c r="K60" i="14"/>
  <c r="J37" i="14"/>
  <c r="J38" i="14"/>
  <c r="J40" i="14"/>
  <c r="J42" i="14"/>
  <c r="J44" i="14"/>
  <c r="J46" i="14"/>
  <c r="J52" i="14"/>
  <c r="D41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J47" i="14"/>
  <c r="J51" i="14"/>
  <c r="J55" i="14"/>
  <c r="J59" i="14"/>
  <c r="E37" i="14"/>
  <c r="M37" i="14"/>
  <c r="E38" i="14"/>
  <c r="M38" i="14"/>
  <c r="E39" i="14"/>
  <c r="M39" i="14"/>
  <c r="E40" i="14"/>
  <c r="M40" i="14"/>
  <c r="E41" i="14"/>
  <c r="M41" i="14"/>
  <c r="E42" i="14"/>
  <c r="M42" i="14"/>
  <c r="E43" i="14"/>
  <c r="M43" i="14"/>
  <c r="E44" i="14"/>
  <c r="M44" i="14"/>
  <c r="E45" i="14"/>
  <c r="M45" i="14"/>
  <c r="E46" i="14"/>
  <c r="M46" i="14"/>
  <c r="E47" i="14"/>
  <c r="M47" i="14"/>
  <c r="E48" i="14"/>
  <c r="M48" i="14"/>
  <c r="E49" i="14"/>
  <c r="M49" i="14"/>
  <c r="E50" i="14"/>
  <c r="M50" i="14"/>
  <c r="E51" i="14"/>
  <c r="M51" i="14"/>
  <c r="E52" i="14"/>
  <c r="M52" i="14"/>
  <c r="E53" i="14"/>
  <c r="M53" i="14"/>
  <c r="E54" i="14"/>
  <c r="M54" i="14"/>
  <c r="E55" i="14"/>
  <c r="M55" i="14"/>
  <c r="E56" i="14"/>
  <c r="M56" i="14"/>
  <c r="E57" i="14"/>
  <c r="M57" i="14"/>
  <c r="E58" i="14"/>
  <c r="M58" i="14"/>
  <c r="E59" i="14"/>
  <c r="M59" i="14"/>
  <c r="E60" i="14"/>
  <c r="M60" i="14"/>
  <c r="J41" i="14"/>
  <c r="J43" i="14"/>
  <c r="J48" i="14"/>
  <c r="J50" i="14"/>
  <c r="D37" i="14"/>
  <c r="D38" i="14"/>
  <c r="D39" i="14"/>
  <c r="D40" i="14"/>
  <c r="D42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L48" i="12"/>
  <c r="O48" i="12" s="1"/>
  <c r="L49" i="12"/>
  <c r="O49" i="12" s="1"/>
  <c r="L50" i="12"/>
  <c r="O50" i="12" s="1"/>
  <c r="L51" i="12"/>
  <c r="O51" i="12" s="1"/>
  <c r="L52" i="12"/>
  <c r="O52" i="12" s="1"/>
  <c r="L53" i="12"/>
  <c r="O53" i="12" s="1"/>
  <c r="L54" i="12"/>
  <c r="O54" i="12" s="1"/>
  <c r="L55" i="12"/>
  <c r="O55" i="12" s="1"/>
  <c r="L56" i="12"/>
  <c r="O56" i="12" s="1"/>
  <c r="L57" i="12"/>
  <c r="O57" i="12" s="1"/>
  <c r="L58" i="12"/>
  <c r="O58" i="12" s="1"/>
  <c r="L59" i="12"/>
  <c r="O59" i="12" s="1"/>
  <c r="L60" i="12"/>
  <c r="O60" i="12" s="1"/>
  <c r="G48" i="12"/>
  <c r="J48" i="12" s="1"/>
  <c r="G49" i="12"/>
  <c r="J49" i="12" s="1"/>
  <c r="G50" i="12"/>
  <c r="J50" i="12" s="1"/>
  <c r="G51" i="12"/>
  <c r="J51" i="12" s="1"/>
  <c r="G52" i="12"/>
  <c r="J52" i="12" s="1"/>
  <c r="G53" i="12"/>
  <c r="J53" i="12" s="1"/>
  <c r="G54" i="12"/>
  <c r="J54" i="12" s="1"/>
  <c r="G55" i="12"/>
  <c r="J55" i="12" s="1"/>
  <c r="G56" i="12"/>
  <c r="J56" i="12" s="1"/>
  <c r="G57" i="12"/>
  <c r="J57" i="12" s="1"/>
  <c r="G58" i="12"/>
  <c r="J58" i="12" s="1"/>
  <c r="G59" i="12"/>
  <c r="J59" i="12" s="1"/>
  <c r="G60" i="12"/>
  <c r="J60" i="12" s="1"/>
  <c r="B37" i="12"/>
  <c r="B38" i="12"/>
  <c r="B39" i="12"/>
  <c r="B40" i="12"/>
  <c r="B41" i="12"/>
  <c r="B42" i="12"/>
  <c r="B43" i="12"/>
  <c r="B44" i="12"/>
  <c r="B45" i="12"/>
  <c r="B46" i="12"/>
  <c r="B47" i="12"/>
  <c r="B48" i="12"/>
  <c r="C48" i="12" s="1"/>
  <c r="B49" i="12"/>
  <c r="D49" i="12" s="1"/>
  <c r="B50" i="12"/>
  <c r="D50" i="12" s="1"/>
  <c r="B51" i="12"/>
  <c r="D51" i="12" s="1"/>
  <c r="B52" i="12"/>
  <c r="D52" i="12" s="1"/>
  <c r="B53" i="12"/>
  <c r="D53" i="12" s="1"/>
  <c r="B54" i="12"/>
  <c r="D54" i="12" s="1"/>
  <c r="B55" i="12"/>
  <c r="D55" i="12" s="1"/>
  <c r="B56" i="12"/>
  <c r="C56" i="12" s="1"/>
  <c r="B57" i="12"/>
  <c r="D57" i="12" s="1"/>
  <c r="B58" i="12"/>
  <c r="D58" i="12" s="1"/>
  <c r="B59" i="12"/>
  <c r="D59" i="12" s="1"/>
  <c r="B60" i="12"/>
  <c r="D60" i="12" s="1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37" i="12"/>
  <c r="E46" i="12" l="1"/>
  <c r="D46" i="12"/>
  <c r="F46" i="12"/>
  <c r="C46" i="12"/>
  <c r="E42" i="12"/>
  <c r="F42" i="12"/>
  <c r="D42" i="12"/>
  <c r="C42" i="12"/>
  <c r="E38" i="12"/>
  <c r="F38" i="12"/>
  <c r="C38" i="12"/>
  <c r="D38" i="12"/>
  <c r="C45" i="12"/>
  <c r="D45" i="12"/>
  <c r="F45" i="12"/>
  <c r="E45" i="12"/>
  <c r="C41" i="12"/>
  <c r="F41" i="12"/>
  <c r="D41" i="12"/>
  <c r="E41" i="12"/>
  <c r="C37" i="12"/>
  <c r="D37" i="12"/>
  <c r="E37" i="12"/>
  <c r="F37" i="12"/>
  <c r="E44" i="12"/>
  <c r="F44" i="12"/>
  <c r="D44" i="12"/>
  <c r="C44" i="12"/>
  <c r="E40" i="12"/>
  <c r="D40" i="12"/>
  <c r="F40" i="12"/>
  <c r="C40" i="12"/>
  <c r="C47" i="12"/>
  <c r="D47" i="12"/>
  <c r="E47" i="12"/>
  <c r="F47" i="12"/>
  <c r="C43" i="12"/>
  <c r="D43" i="12"/>
  <c r="F43" i="12"/>
  <c r="E43" i="12"/>
  <c r="C39" i="12"/>
  <c r="D39" i="12"/>
  <c r="E39" i="12"/>
  <c r="F39" i="12"/>
  <c r="F59" i="12"/>
  <c r="F51" i="12"/>
  <c r="I59" i="12"/>
  <c r="K51" i="12"/>
  <c r="N59" i="12"/>
  <c r="P51" i="12"/>
  <c r="I55" i="12"/>
  <c r="N55" i="12"/>
  <c r="F55" i="12"/>
  <c r="I51" i="12"/>
  <c r="K59" i="12"/>
  <c r="N51" i="12"/>
  <c r="P59" i="12"/>
  <c r="K55" i="12"/>
  <c r="P55" i="12"/>
  <c r="H59" i="12"/>
  <c r="H55" i="12"/>
  <c r="H51" i="12"/>
  <c r="M59" i="12"/>
  <c r="M55" i="12"/>
  <c r="M51" i="12"/>
  <c r="E59" i="12"/>
  <c r="E55" i="12"/>
  <c r="E51" i="12"/>
  <c r="I58" i="12"/>
  <c r="I54" i="12"/>
  <c r="I50" i="12"/>
  <c r="K58" i="12"/>
  <c r="K54" i="12"/>
  <c r="K50" i="12"/>
  <c r="N58" i="12"/>
  <c r="N54" i="12"/>
  <c r="N50" i="12"/>
  <c r="P58" i="12"/>
  <c r="P54" i="12"/>
  <c r="P50" i="12"/>
  <c r="F58" i="12"/>
  <c r="F54" i="12"/>
  <c r="F50" i="12"/>
  <c r="H58" i="12"/>
  <c r="H54" i="12"/>
  <c r="H50" i="12"/>
  <c r="M58" i="12"/>
  <c r="M54" i="12"/>
  <c r="M50" i="12"/>
  <c r="E58" i="12"/>
  <c r="E54" i="12"/>
  <c r="E50" i="12"/>
  <c r="I57" i="12"/>
  <c r="I53" i="12"/>
  <c r="I49" i="12"/>
  <c r="K57" i="12"/>
  <c r="K53" i="12"/>
  <c r="K49" i="12"/>
  <c r="N57" i="12"/>
  <c r="N53" i="12"/>
  <c r="N49" i="12"/>
  <c r="P57" i="12"/>
  <c r="P53" i="12"/>
  <c r="P49" i="12"/>
  <c r="F57" i="12"/>
  <c r="F53" i="12"/>
  <c r="F49" i="12"/>
  <c r="H57" i="12"/>
  <c r="H53" i="12"/>
  <c r="H49" i="12"/>
  <c r="M57" i="12"/>
  <c r="M53" i="12"/>
  <c r="M49" i="12"/>
  <c r="E57" i="12"/>
  <c r="E53" i="12"/>
  <c r="E49" i="12"/>
  <c r="I60" i="12"/>
  <c r="I56" i="12"/>
  <c r="I52" i="12"/>
  <c r="I48" i="12"/>
  <c r="K60" i="12"/>
  <c r="K56" i="12"/>
  <c r="K52" i="12"/>
  <c r="K48" i="12"/>
  <c r="N60" i="12"/>
  <c r="N56" i="12"/>
  <c r="N52" i="12"/>
  <c r="N48" i="12"/>
  <c r="P60" i="12"/>
  <c r="P56" i="12"/>
  <c r="P52" i="12"/>
  <c r="P48" i="12"/>
  <c r="F60" i="12"/>
  <c r="F56" i="12"/>
  <c r="F52" i="12"/>
  <c r="F48" i="12"/>
  <c r="H60" i="12"/>
  <c r="H56" i="12"/>
  <c r="H52" i="12"/>
  <c r="H48" i="12"/>
  <c r="M60" i="12"/>
  <c r="M56" i="12"/>
  <c r="M52" i="12"/>
  <c r="M48" i="12"/>
  <c r="E60" i="12"/>
  <c r="E56" i="12"/>
  <c r="E52" i="12"/>
  <c r="E48" i="12"/>
  <c r="C60" i="12"/>
  <c r="C53" i="12"/>
  <c r="C52" i="12"/>
  <c r="C51" i="12"/>
  <c r="C59" i="12"/>
  <c r="D56" i="12"/>
  <c r="C58" i="12"/>
  <c r="C50" i="12"/>
  <c r="C57" i="12"/>
  <c r="C49" i="12"/>
  <c r="D48" i="12"/>
  <c r="C55" i="12"/>
  <c r="C54" i="12"/>
</calcChain>
</file>

<file path=xl/sharedStrings.xml><?xml version="1.0" encoding="utf-8"?>
<sst xmlns="http://schemas.openxmlformats.org/spreadsheetml/2006/main" count="285" uniqueCount="40">
  <si>
    <t>sample size</t>
  </si>
  <si>
    <t>iterations</t>
  </si>
  <si>
    <t>R0-</t>
  </si>
  <si>
    <t>R0+</t>
  </si>
  <si>
    <t>R0_d</t>
  </si>
  <si>
    <t>mu</t>
  </si>
  <si>
    <t>seed</t>
  </si>
  <si>
    <t>R0</t>
  </si>
  <si>
    <t>lnR0</t>
  </si>
  <si>
    <t>MLE r</t>
  </si>
  <si>
    <t>MLE ln r</t>
  </si>
  <si>
    <t>MLE s^</t>
  </si>
  <si>
    <t>MLE s</t>
  </si>
  <si>
    <t>MLE_EM r</t>
  </si>
  <si>
    <t>MLE_EM ln r</t>
  </si>
  <si>
    <t>MLE_EM s^</t>
  </si>
  <si>
    <t>MLE_EM s</t>
  </si>
  <si>
    <t>MOM r</t>
  </si>
  <si>
    <t>MOM ln r</t>
  </si>
  <si>
    <t>MOM s^</t>
  </si>
  <si>
    <t>MOM s</t>
  </si>
  <si>
    <t>Count</t>
  </si>
  <si>
    <t>%</t>
  </si>
  <si>
    <t>MLE - s^</t>
  </si>
  <si>
    <t>MLE + s^</t>
  </si>
  <si>
    <t>MLE - s</t>
  </si>
  <si>
    <t>MLE + s</t>
  </si>
  <si>
    <t>MLE</t>
  </si>
  <si>
    <t>MLE_EM</t>
  </si>
  <si>
    <t>MLE_EM - s^</t>
  </si>
  <si>
    <t>MLE_EM + s^</t>
  </si>
  <si>
    <t>MLE_EM - s</t>
  </si>
  <si>
    <t>MLE_EM + s</t>
  </si>
  <si>
    <t>MOM</t>
  </si>
  <si>
    <t>MOM - s^</t>
  </si>
  <si>
    <t>MOM + s^</t>
  </si>
  <si>
    <t>MOM - s</t>
  </si>
  <si>
    <t>MOM + s</t>
  </si>
  <si>
    <t>1000 - Count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</si>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</sst>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MOM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(7)'!$L$37:$L$59</c:f>
              <c:numCache>
                <c:formatCode>General</c:formatCode>
                <c:ptCount val="23"/>
                <c:pt idx="0">
                  <c:v>0.12776701216014599</c:v>
                </c:pt>
                <c:pt idx="1">
                  <c:v>0.21853640305250299</c:v>
                </c:pt>
                <c:pt idx="2">
                  <c:v>0.28063509295095002</c:v>
                </c:pt>
                <c:pt idx="3">
                  <c:v>0.275322733045753</c:v>
                </c:pt>
                <c:pt idx="4">
                  <c:v>0.28735580839227898</c:v>
                </c:pt>
                <c:pt idx="5">
                  <c:v>0.29092687338351902</c:v>
                </c:pt>
                <c:pt idx="6">
                  <c:v>0.32443101952179898</c:v>
                </c:pt>
                <c:pt idx="7">
                  <c:v>0.31948024878051101</c:v>
                </c:pt>
                <c:pt idx="8">
                  <c:v>0.32346109857001298</c:v>
                </c:pt>
                <c:pt idx="9">
                  <c:v>0.35526238273274302</c:v>
                </c:pt>
                <c:pt idx="10">
                  <c:v>0.34794330987887701</c:v>
                </c:pt>
                <c:pt idx="11">
                  <c:v>0.34324740425807698</c:v>
                </c:pt>
                <c:pt idx="12">
                  <c:v>0.337939286136821</c:v>
                </c:pt>
                <c:pt idx="13">
                  <c:v>0.328596497424269</c:v>
                </c:pt>
                <c:pt idx="14">
                  <c:v>0.35707741851292901</c:v>
                </c:pt>
                <c:pt idx="15">
                  <c:v>0.30736014971713699</c:v>
                </c:pt>
                <c:pt idx="16">
                  <c:v>0.33848950744263401</c:v>
                </c:pt>
                <c:pt idx="17">
                  <c:v>0.346742827029831</c:v>
                </c:pt>
                <c:pt idx="18">
                  <c:v>0.34903940291496399</c:v>
                </c:pt>
                <c:pt idx="19">
                  <c:v>0.33617857795821898</c:v>
                </c:pt>
                <c:pt idx="20">
                  <c:v>0.351403525149659</c:v>
                </c:pt>
                <c:pt idx="21">
                  <c:v>0.35634668982220502</c:v>
                </c:pt>
                <c:pt idx="22">
                  <c:v>0.33094160017608898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B55-4AE6-A943-0CEB172B24D1}"/>
            </c:ext>
          </c:extLst>
        </c:ser>
        <c:ser>
          <c:idx val="11"/>
          <c:order val="1"/>
          <c:tx>
            <c:v>MLE_EM -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'means8 (7)'!$A$37:$A$59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</c:numCache>
            </c:numRef>
          </c:xVal>
          <c:yVal>
            <c:numRef>
              <c:f>'means8 (7)'!$J$37:$J$60</c:f>
              <c:numCache>
                <c:formatCode>General</c:formatCode>
                <c:ptCount val="24"/>
                <c:pt idx="0">
                  <c:v>4.4936332010182808E-2</c:v>
                </c:pt>
                <c:pt idx="1">
                  <c:v>9.3509406315236993E-2</c:v>
                </c:pt>
                <c:pt idx="2">
                  <c:v>0.16254210511280198</c:v>
                </c:pt>
                <c:pt idx="3">
                  <c:v>0.15760295100394503</c:v>
                </c:pt>
                <c:pt idx="4">
                  <c:v>0.17942089504236799</c:v>
                </c:pt>
                <c:pt idx="5">
                  <c:v>0.1880268273915201</c:v>
                </c:pt>
                <c:pt idx="6">
                  <c:v>0.2299297046287726</c:v>
                </c:pt>
                <c:pt idx="7">
                  <c:v>0.22926431241021633</c:v>
                </c:pt>
                <c:pt idx="8">
                  <c:v>0.23042644825865499</c:v>
                </c:pt>
                <c:pt idx="9">
                  <c:v>0.29436048258866632</c:v>
                </c:pt>
                <c:pt idx="10">
                  <c:v>0.27777494620518989</c:v>
                </c:pt>
                <c:pt idx="11">
                  <c:v>0.26566291732320768</c:v>
                </c:pt>
                <c:pt idx="12">
                  <c:v>0.25844653189824118</c:v>
                </c:pt>
                <c:pt idx="13">
                  <c:v>0.23703256548017421</c:v>
                </c:pt>
                <c:pt idx="14">
                  <c:v>0.29844720547340009</c:v>
                </c:pt>
                <c:pt idx="15">
                  <c:v>0.20532103202184668</c:v>
                </c:pt>
                <c:pt idx="16">
                  <c:v>0.25885743301145803</c:v>
                </c:pt>
                <c:pt idx="17">
                  <c:v>0.27439916399513498</c:v>
                </c:pt>
                <c:pt idx="18">
                  <c:v>0.28013115423157703</c:v>
                </c:pt>
                <c:pt idx="19">
                  <c:v>0.25455477536047161</c:v>
                </c:pt>
                <c:pt idx="20">
                  <c:v>0.284728764954504</c:v>
                </c:pt>
                <c:pt idx="21">
                  <c:v>0.29525878001558054</c:v>
                </c:pt>
                <c:pt idx="22">
                  <c:v>0.24117239820265768</c:v>
                </c:pt>
                <c:pt idx="23">
                  <c:v>0.29088616697490677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B55-4AE6-A943-0CEB172B24D1}"/>
            </c:ext>
          </c:extLst>
        </c:ser>
        <c:ser>
          <c:idx val="5"/>
          <c:order val="2"/>
          <c:tx>
            <c:v>Identity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B55-4AE6-A943-0CEB172B24D1}"/>
            </c:ext>
          </c:extLst>
        </c:ser>
        <c:ser>
          <c:idx val="1"/>
          <c:order val="3"/>
          <c:tx>
            <c:v>MLE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(7)'!$B$37:$B$60</c:f>
              <c:numCache>
                <c:formatCode>General</c:formatCode>
                <c:ptCount val="24"/>
                <c:pt idx="0">
                  <c:v>0.124625019837647</c:v>
                </c:pt>
                <c:pt idx="1">
                  <c:v>0.21411648688531901</c:v>
                </c:pt>
                <c:pt idx="2">
                  <c:v>0.27500319988748601</c:v>
                </c:pt>
                <c:pt idx="3">
                  <c:v>0.26954049539978098</c:v>
                </c:pt>
                <c:pt idx="4">
                  <c:v>0.28179635751125598</c:v>
                </c:pt>
                <c:pt idx="5">
                  <c:v>0.28498856323820099</c:v>
                </c:pt>
                <c:pt idx="6">
                  <c:v>0.319056897639799</c:v>
                </c:pt>
                <c:pt idx="7">
                  <c:v>0.314568310705576</c:v>
                </c:pt>
                <c:pt idx="8">
                  <c:v>0.31763955533829102</c:v>
                </c:pt>
                <c:pt idx="9">
                  <c:v>0.34886889590572101</c:v>
                </c:pt>
                <c:pt idx="10">
                  <c:v>0.34256629775129199</c:v>
                </c:pt>
                <c:pt idx="11">
                  <c:v>0.336331421039963</c:v>
                </c:pt>
                <c:pt idx="12">
                  <c:v>0.33242403809496401</c:v>
                </c:pt>
                <c:pt idx="13">
                  <c:v>0.32250908291938002</c:v>
                </c:pt>
                <c:pt idx="14">
                  <c:v>0.34971966074958299</c:v>
                </c:pt>
                <c:pt idx="15">
                  <c:v>0.30178243997031001</c:v>
                </c:pt>
                <c:pt idx="16">
                  <c:v>0.33142914944625501</c:v>
                </c:pt>
                <c:pt idx="17">
                  <c:v>0.34001422922900998</c:v>
                </c:pt>
                <c:pt idx="18">
                  <c:v>0.34254356290014398</c:v>
                </c:pt>
                <c:pt idx="19">
                  <c:v>0.33027690716698199</c:v>
                </c:pt>
                <c:pt idx="20">
                  <c:v>0.344587926245842</c:v>
                </c:pt>
                <c:pt idx="21">
                  <c:v>0.34980055815053501</c:v>
                </c:pt>
                <c:pt idx="22">
                  <c:v>0.32505022807113199</c:v>
                </c:pt>
                <c:pt idx="23">
                  <c:v>0.34672464083580001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B55-4AE6-A943-0CEB172B24D1}"/>
            </c:ext>
          </c:extLst>
        </c:ser>
        <c:ser>
          <c:idx val="4"/>
          <c:order val="4"/>
          <c:tx>
            <c:v>MLE -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(7)'!$C$37:$C$60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B55-4AE6-A943-0CEB172B24D1}"/>
            </c:ext>
          </c:extLst>
        </c:ser>
        <c:ser>
          <c:idx val="6"/>
          <c:order val="5"/>
          <c:tx>
            <c:v>MLE +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(7)'!$D$37:$D$60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B55-4AE6-A943-0CEB172B24D1}"/>
            </c:ext>
          </c:extLst>
        </c:ser>
        <c:ser>
          <c:idx val="7"/>
          <c:order val="6"/>
          <c:tx>
            <c:v>MLE -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(7)'!$E$37:$E$60</c:f>
              <c:numCache>
                <c:formatCode>General</c:formatCode>
                <c:ptCount val="24"/>
                <c:pt idx="0">
                  <c:v>4.5099998648065701E-2</c:v>
                </c:pt>
                <c:pt idx="1">
                  <c:v>9.3532235304110006E-2</c:v>
                </c:pt>
                <c:pt idx="2">
                  <c:v>0.16238983739198501</c:v>
                </c:pt>
                <c:pt idx="3">
                  <c:v>0.15746816397397997</c:v>
                </c:pt>
                <c:pt idx="4">
                  <c:v>0.17935012814206897</c:v>
                </c:pt>
                <c:pt idx="5">
                  <c:v>0.18785468458147639</c:v>
                </c:pt>
                <c:pt idx="6">
                  <c:v>0.229892704335974</c:v>
                </c:pt>
                <c:pt idx="7">
                  <c:v>0.22934627506801961</c:v>
                </c:pt>
                <c:pt idx="8">
                  <c:v>0.23018023589503972</c:v>
                </c:pt>
                <c:pt idx="9">
                  <c:v>0.29378440829342989</c:v>
                </c:pt>
                <c:pt idx="10">
                  <c:v>0.27781208117860978</c:v>
                </c:pt>
                <c:pt idx="11">
                  <c:v>0.2648184200144893</c:v>
                </c:pt>
                <c:pt idx="12">
                  <c:v>0.25836854144363319</c:v>
                </c:pt>
                <c:pt idx="13">
                  <c:v>0.23671074194763173</c:v>
                </c:pt>
                <c:pt idx="14">
                  <c:v>0.2972212517621613</c:v>
                </c:pt>
                <c:pt idx="15">
                  <c:v>0.20520814720621372</c:v>
                </c:pt>
                <c:pt idx="16">
                  <c:v>0.25812830506599771</c:v>
                </c:pt>
                <c:pt idx="17">
                  <c:v>0.27370138906750885</c:v>
                </c:pt>
                <c:pt idx="18">
                  <c:v>0.2794729179330982</c:v>
                </c:pt>
                <c:pt idx="19">
                  <c:v>0.2543224369743739</c:v>
                </c:pt>
                <c:pt idx="20">
                  <c:v>0.28393716917241729</c:v>
                </c:pt>
                <c:pt idx="21">
                  <c:v>0.29463420148309732</c:v>
                </c:pt>
                <c:pt idx="22">
                  <c:v>0.24095589584666488</c:v>
                </c:pt>
                <c:pt idx="23">
                  <c:v>0.28941694339147234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B55-4AE6-A943-0CEB172B24D1}"/>
            </c:ext>
          </c:extLst>
        </c:ser>
        <c:ser>
          <c:idx val="8"/>
          <c:order val="7"/>
          <c:tx>
            <c:v>MLE +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(7)'!$F$37:$F$60</c:f>
              <c:numCache>
                <c:formatCode>General</c:formatCode>
                <c:ptCount val="24"/>
                <c:pt idx="0">
                  <c:v>0.20415004102722828</c:v>
                </c:pt>
                <c:pt idx="1">
                  <c:v>0.33470073846652804</c:v>
                </c:pt>
                <c:pt idx="2">
                  <c:v>0.38761656238298703</c:v>
                </c:pt>
                <c:pt idx="3">
                  <c:v>0.38161282682558195</c:v>
                </c:pt>
                <c:pt idx="4">
                  <c:v>0.38424258688044299</c:v>
                </c:pt>
                <c:pt idx="5">
                  <c:v>0.38212244189492561</c:v>
                </c:pt>
                <c:pt idx="6">
                  <c:v>0.40822109094362402</c:v>
                </c:pt>
                <c:pt idx="7">
                  <c:v>0.39979034634313237</c:v>
                </c:pt>
                <c:pt idx="8">
                  <c:v>0.40509887478154233</c:v>
                </c:pt>
                <c:pt idx="9">
                  <c:v>0.40395338351801213</c:v>
                </c:pt>
                <c:pt idx="10">
                  <c:v>0.4073205143239742</c:v>
                </c:pt>
                <c:pt idx="11">
                  <c:v>0.4078444220654367</c:v>
                </c:pt>
                <c:pt idx="12">
                  <c:v>0.40647953474629483</c:v>
                </c:pt>
                <c:pt idx="13">
                  <c:v>0.40830742389112828</c:v>
                </c:pt>
                <c:pt idx="14">
                  <c:v>0.40221806973700469</c:v>
                </c:pt>
                <c:pt idx="15">
                  <c:v>0.3983567327344063</c:v>
                </c:pt>
                <c:pt idx="16">
                  <c:v>0.40472999382651231</c:v>
                </c:pt>
                <c:pt idx="17">
                  <c:v>0.40632706939051111</c:v>
                </c:pt>
                <c:pt idx="18">
                  <c:v>0.40561420786718977</c:v>
                </c:pt>
                <c:pt idx="19">
                  <c:v>0.40623137735959008</c:v>
                </c:pt>
                <c:pt idx="20">
                  <c:v>0.40523868331926671</c:v>
                </c:pt>
                <c:pt idx="21">
                  <c:v>0.4049669148179727</c:v>
                </c:pt>
                <c:pt idx="22">
                  <c:v>0.40914456029559909</c:v>
                </c:pt>
                <c:pt idx="23">
                  <c:v>0.40403233828012769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FB55-4AE6-A943-0CEB172B24D1}"/>
            </c:ext>
          </c:extLst>
        </c:ser>
        <c:ser>
          <c:idx val="2"/>
          <c:order val="8"/>
          <c:tx>
            <c:v>MLE_EM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(7)'!$G$37:$G$60</c:f>
              <c:numCache>
                <c:formatCode>General</c:formatCode>
                <c:ptCount val="24"/>
                <c:pt idx="0">
                  <c:v>0.124706187062638</c:v>
                </c:pt>
                <c:pt idx="1">
                  <c:v>0.21428317656280599</c:v>
                </c:pt>
                <c:pt idx="2">
                  <c:v>0.275663259259259</c:v>
                </c:pt>
                <c:pt idx="3">
                  <c:v>0.27038142076502703</c:v>
                </c:pt>
                <c:pt idx="4">
                  <c:v>0.282210897435897</c:v>
                </c:pt>
                <c:pt idx="5">
                  <c:v>0.28570370370370302</c:v>
                </c:pt>
                <c:pt idx="6">
                  <c:v>0.31899999999999901</c:v>
                </c:pt>
                <c:pt idx="7">
                  <c:v>0.31401075268817102</c:v>
                </c:pt>
                <c:pt idx="8">
                  <c:v>0.31801543209876498</c:v>
                </c:pt>
                <c:pt idx="9">
                  <c:v>0.34955913978494602</c:v>
                </c:pt>
                <c:pt idx="10">
                  <c:v>0.34228787878787797</c:v>
                </c:pt>
                <c:pt idx="11">
                  <c:v>0.33764983164983098</c:v>
                </c:pt>
                <c:pt idx="12">
                  <c:v>0.33234920634920601</c:v>
                </c:pt>
                <c:pt idx="13">
                  <c:v>0.32311728395061701</c:v>
                </c:pt>
                <c:pt idx="14">
                  <c:v>0.351362318840579</c:v>
                </c:pt>
                <c:pt idx="15">
                  <c:v>0.30202962962962898</c:v>
                </c:pt>
                <c:pt idx="16">
                  <c:v>0.332895833333333</c:v>
                </c:pt>
                <c:pt idx="17">
                  <c:v>0.34109523809523701</c:v>
                </c:pt>
                <c:pt idx="18">
                  <c:v>0.34337681159420202</c:v>
                </c:pt>
                <c:pt idx="19">
                  <c:v>0.33059999999999901</c:v>
                </c:pt>
                <c:pt idx="20">
                  <c:v>0.34572549019607801</c:v>
                </c:pt>
                <c:pt idx="21">
                  <c:v>0.35063636363636302</c:v>
                </c:pt>
                <c:pt idx="22">
                  <c:v>0.32544444444444398</c:v>
                </c:pt>
                <c:pt idx="23">
                  <c:v>0.34896666666666598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FB55-4AE6-A943-0CEB172B24D1}"/>
            </c:ext>
          </c:extLst>
        </c:ser>
        <c:ser>
          <c:idx val="9"/>
          <c:order val="9"/>
          <c:tx>
            <c:v>MLE_EM -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(7)'!$H$37:$H$59</c:f>
              <c:numCache>
                <c:formatCode>General</c:formatCode>
                <c:ptCount val="23"/>
                <c:pt idx="0">
                  <c:v>4.2066484891833109E-2</c:v>
                </c:pt>
                <c:pt idx="1">
                  <c:v>3.1391332937273975E-2</c:v>
                </c:pt>
                <c:pt idx="2">
                  <c:v>2.1133351474525996E-2</c:v>
                </c:pt>
                <c:pt idx="3">
                  <c:v>2.2818724301037013E-2</c:v>
                </c:pt>
                <c:pt idx="4">
                  <c:v>2.2236377612375013E-2</c:v>
                </c:pt>
                <c:pt idx="5">
                  <c:v>2.2577086077128994E-2</c:v>
                </c:pt>
                <c:pt idx="6">
                  <c:v>1.2579517410090002E-2</c:v>
                </c:pt>
                <c:pt idx="7">
                  <c:v>1.5617822280601046E-2</c:v>
                </c:pt>
                <c:pt idx="8">
                  <c:v>1.3335146424680977E-2</c:v>
                </c:pt>
                <c:pt idx="9">
                  <c:v>5.2059407602010332E-3</c:v>
                </c:pt>
                <c:pt idx="10">
                  <c:v>7.3356437984639644E-3</c:v>
                </c:pt>
                <c:pt idx="11">
                  <c:v>8.0887877648069817E-3</c:v>
                </c:pt>
                <c:pt idx="12">
                  <c:v>1.0246613559760032E-2</c:v>
                </c:pt>
                <c:pt idx="13">
                  <c:v>1.1840848613883015E-2</c:v>
                </c:pt>
                <c:pt idx="14">
                  <c:v>4.6778018424989964E-3</c:v>
                </c:pt>
                <c:pt idx="15">
                  <c:v>1.7795333082574971E-2</c:v>
                </c:pt>
                <c:pt idx="16">
                  <c:v>1.0086510222888978E-2</c:v>
                </c:pt>
                <c:pt idx="17">
                  <c:v>7.6849601698190106E-3</c:v>
                </c:pt>
                <c:pt idx="18">
                  <c:v>7.0167027637480506E-3</c:v>
                </c:pt>
                <c:pt idx="19">
                  <c:v>1.0758944237746981E-2</c:v>
                </c:pt>
                <c:pt idx="20">
                  <c:v>6.3287907280870082E-3</c:v>
                </c:pt>
                <c:pt idx="21">
                  <c:v>4.8904291989760318E-3</c:v>
                </c:pt>
                <c:pt idx="22">
                  <c:v>1.1217646055256991E-2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FB55-4AE6-A943-0CEB172B24D1}"/>
            </c:ext>
          </c:extLst>
        </c:ser>
        <c:ser>
          <c:idx val="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FB55-4AE6-A943-0CEB172B24D1}"/>
            </c:ext>
          </c:extLst>
        </c:ser>
        <c:ser>
          <c:idx val="10"/>
          <c:order val="11"/>
          <c:tx>
            <c:v>MLE_EM +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'means8 (7)'!$A$37:$A$59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</c:numCache>
            </c:numRef>
          </c:xVal>
          <c:yVal>
            <c:numRef>
              <c:f>'means8 (7)'!$I$37:$I$60</c:f>
              <c:numCache>
                <c:formatCode>General</c:formatCode>
                <c:ptCount val="24"/>
                <c:pt idx="0">
                  <c:v>0.20734588923344288</c:v>
                </c:pt>
                <c:pt idx="1">
                  <c:v>0.397175020188338</c:v>
                </c:pt>
                <c:pt idx="2">
                  <c:v>0.530193167043992</c:v>
                </c:pt>
                <c:pt idx="3">
                  <c:v>0.51794411722901701</c:v>
                </c:pt>
                <c:pt idx="4">
                  <c:v>0.54218541725941893</c:v>
                </c:pt>
                <c:pt idx="5">
                  <c:v>0.54883032133027698</c:v>
                </c:pt>
                <c:pt idx="6">
                  <c:v>0.62542048258990801</c:v>
                </c:pt>
                <c:pt idx="7">
                  <c:v>0.612403683095741</c:v>
                </c:pt>
                <c:pt idx="8">
                  <c:v>0.62269571777284893</c:v>
                </c:pt>
                <c:pt idx="9">
                  <c:v>0.69391233880969105</c:v>
                </c:pt>
                <c:pt idx="10">
                  <c:v>0.67724011377729199</c:v>
                </c:pt>
                <c:pt idx="11">
                  <c:v>0.66721087553485492</c:v>
                </c:pt>
                <c:pt idx="12">
                  <c:v>0.65445179913865204</c:v>
                </c:pt>
                <c:pt idx="13">
                  <c:v>0.634393719287351</c:v>
                </c:pt>
                <c:pt idx="14">
                  <c:v>0.69804683583865901</c:v>
                </c:pt>
                <c:pt idx="15">
                  <c:v>0.58626392617668299</c:v>
                </c:pt>
                <c:pt idx="16">
                  <c:v>0.65570515644377703</c:v>
                </c:pt>
                <c:pt idx="17">
                  <c:v>0.674505516020655</c:v>
                </c:pt>
                <c:pt idx="18">
                  <c:v>0.67973692042465594</c:v>
                </c:pt>
                <c:pt idx="19">
                  <c:v>0.65044105576225109</c:v>
                </c:pt>
                <c:pt idx="20">
                  <c:v>0.68512218966406901</c:v>
                </c:pt>
                <c:pt idx="21">
                  <c:v>0.69638229807374996</c:v>
                </c:pt>
                <c:pt idx="22">
                  <c:v>0.63967124283363097</c:v>
                </c:pt>
                <c:pt idx="23">
                  <c:v>0.69255386121445794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FB55-4AE6-A943-0CEB172B24D1}"/>
            </c:ext>
          </c:extLst>
        </c:ser>
        <c:ser>
          <c:idx val="12"/>
          <c:order val="12"/>
          <c:tx>
            <c:v>MLE_EM +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(7)'!$K$37:$K$60</c:f>
              <c:numCache>
                <c:formatCode>General</c:formatCode>
                <c:ptCount val="24"/>
                <c:pt idx="0">
                  <c:v>0.20447604211509318</c:v>
                </c:pt>
                <c:pt idx="1">
                  <c:v>0.33505694681037501</c:v>
                </c:pt>
                <c:pt idx="2">
                  <c:v>0.38878441340571601</c:v>
                </c:pt>
                <c:pt idx="3">
                  <c:v>0.38315989052610899</c:v>
                </c:pt>
                <c:pt idx="4">
                  <c:v>0.38500089982942598</c:v>
                </c:pt>
                <c:pt idx="5">
                  <c:v>0.38338058001588593</c:v>
                </c:pt>
                <c:pt idx="6">
                  <c:v>0.40807029537122541</c:v>
                </c:pt>
                <c:pt idx="7">
                  <c:v>0.39875719296612572</c:v>
                </c:pt>
                <c:pt idx="8">
                  <c:v>0.40560441593887497</c:v>
                </c:pt>
                <c:pt idx="9">
                  <c:v>0.40475779698122571</c:v>
                </c:pt>
                <c:pt idx="10">
                  <c:v>0.40680081137056606</c:v>
                </c:pt>
                <c:pt idx="11">
                  <c:v>0.40963674597645428</c:v>
                </c:pt>
                <c:pt idx="12">
                  <c:v>0.40625188080017083</c:v>
                </c:pt>
                <c:pt idx="13">
                  <c:v>0.40920200242105981</c:v>
                </c:pt>
                <c:pt idx="14">
                  <c:v>0.40427743220775791</c:v>
                </c:pt>
                <c:pt idx="15">
                  <c:v>0.39873822723741126</c:v>
                </c:pt>
                <c:pt idx="16">
                  <c:v>0.40693423365520798</c:v>
                </c:pt>
                <c:pt idx="17">
                  <c:v>0.40779131219533904</c:v>
                </c:pt>
                <c:pt idx="18">
                  <c:v>0.40662246895682702</c:v>
                </c:pt>
                <c:pt idx="19">
                  <c:v>0.4066452246395264</c:v>
                </c:pt>
                <c:pt idx="20">
                  <c:v>0.40672221543765202</c:v>
                </c:pt>
                <c:pt idx="21">
                  <c:v>0.40601394725714551</c:v>
                </c:pt>
                <c:pt idx="22">
                  <c:v>0.40971649068623028</c:v>
                </c:pt>
                <c:pt idx="23">
                  <c:v>0.40704716635842519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FB55-4AE6-A943-0CEB172B24D1}"/>
            </c:ext>
          </c:extLst>
        </c:ser>
        <c:ser>
          <c:idx val="13"/>
          <c:order val="13"/>
          <c:tx>
            <c:v>MOM -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(7)'!$M$37:$M$60</c:f>
              <c:numCache>
                <c:formatCode>General</c:formatCode>
                <c:ptCount val="24"/>
                <c:pt idx="0">
                  <c:v>4.399701086188669E-2</c:v>
                </c:pt>
                <c:pt idx="1">
                  <c:v>3.5484827390014989E-2</c:v>
                </c:pt>
                <c:pt idx="2">
                  <c:v>2.6826485489672036E-2</c:v>
                </c:pt>
                <c:pt idx="3">
                  <c:v>2.8330415763964001E-2</c:v>
                </c:pt>
                <c:pt idx="4">
                  <c:v>2.7949242425178988E-2</c:v>
                </c:pt>
                <c:pt idx="5">
                  <c:v>2.8326664871219043E-2</c:v>
                </c:pt>
                <c:pt idx="6">
                  <c:v>1.9466464485208002E-2</c:v>
                </c:pt>
                <c:pt idx="7">
                  <c:v>2.2222363985280991E-2</c:v>
                </c:pt>
                <c:pt idx="8">
                  <c:v>2.0155018622287968E-2</c:v>
                </c:pt>
                <c:pt idx="9">
                  <c:v>1.3005739186819021E-2</c:v>
                </c:pt>
                <c:pt idx="10">
                  <c:v>1.4890957895595025E-2</c:v>
                </c:pt>
                <c:pt idx="11">
                  <c:v>1.5532162153869988E-2</c:v>
                </c:pt>
                <c:pt idx="12">
                  <c:v>1.7467755954327979E-2</c:v>
                </c:pt>
                <c:pt idx="13">
                  <c:v>1.8832262285472023E-2</c:v>
                </c:pt>
                <c:pt idx="14">
                  <c:v>1.2538229233274023E-2</c:v>
                </c:pt>
                <c:pt idx="15">
                  <c:v>2.4093844593406966E-2</c:v>
                </c:pt>
                <c:pt idx="16">
                  <c:v>1.7326032061098007E-2</c:v>
                </c:pt>
                <c:pt idx="17">
                  <c:v>1.520017366264298E-2</c:v>
                </c:pt>
                <c:pt idx="18">
                  <c:v>1.4608630456116989E-2</c:v>
                </c:pt>
                <c:pt idx="19">
                  <c:v>1.7921272412665001E-2</c:v>
                </c:pt>
                <c:pt idx="20">
                  <c:v>1.3999688919985986E-2</c:v>
                </c:pt>
                <c:pt idx="21">
                  <c:v>1.272644752625901E-2</c:v>
                </c:pt>
                <c:pt idx="22">
                  <c:v>1.8283060417161989E-2</c:v>
                </c:pt>
                <c:pt idx="23">
                  <c:v>1.3159349600125991E-2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FB55-4AE6-A943-0CEB172B24D1}"/>
            </c:ext>
          </c:extLst>
        </c:ser>
        <c:ser>
          <c:idx val="14"/>
          <c:order val="14"/>
          <c:tx>
            <c:v>MOM +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(7)'!$N$37:$N$60</c:f>
              <c:numCache>
                <c:formatCode>General</c:formatCode>
                <c:ptCount val="24"/>
                <c:pt idx="0">
                  <c:v>0.21153701345840531</c:v>
                </c:pt>
                <c:pt idx="1">
                  <c:v>0.40158797871499097</c:v>
                </c:pt>
                <c:pt idx="2">
                  <c:v>0.534443700412228</c:v>
                </c:pt>
                <c:pt idx="3">
                  <c:v>0.522315050327542</c:v>
                </c:pt>
                <c:pt idx="4">
                  <c:v>0.54676237435937902</c:v>
                </c:pt>
                <c:pt idx="5">
                  <c:v>0.55352708189581901</c:v>
                </c:pt>
                <c:pt idx="6">
                  <c:v>0.6293955745583899</c:v>
                </c:pt>
                <c:pt idx="7">
                  <c:v>0.61673813357574103</c:v>
                </c:pt>
                <c:pt idx="8">
                  <c:v>0.626767178517738</c:v>
                </c:pt>
                <c:pt idx="9">
                  <c:v>0.69751902627866702</c:v>
                </c:pt>
                <c:pt idx="10">
                  <c:v>0.68099566186215899</c:v>
                </c:pt>
                <c:pt idx="11">
                  <c:v>0.67096264636228398</c:v>
                </c:pt>
                <c:pt idx="12">
                  <c:v>0.65841081631931409</c:v>
                </c:pt>
                <c:pt idx="13">
                  <c:v>0.63836073256306602</c:v>
                </c:pt>
                <c:pt idx="14">
                  <c:v>0.70161660779258406</c:v>
                </c:pt>
                <c:pt idx="15">
                  <c:v>0.59062645484086707</c:v>
                </c:pt>
                <c:pt idx="16">
                  <c:v>0.65965298282416995</c:v>
                </c:pt>
                <c:pt idx="17">
                  <c:v>0.67828548039701908</c:v>
                </c:pt>
                <c:pt idx="18">
                  <c:v>0.68347017537381105</c:v>
                </c:pt>
                <c:pt idx="19">
                  <c:v>0.65443588350377291</c:v>
                </c:pt>
                <c:pt idx="20">
                  <c:v>0.68880736137933196</c:v>
                </c:pt>
                <c:pt idx="21">
                  <c:v>0.69996693211815098</c:v>
                </c:pt>
                <c:pt idx="22">
                  <c:v>0.64360013993501597</c:v>
                </c:pt>
                <c:pt idx="23">
                  <c:v>0.69617267806695204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FB55-4AE6-A943-0CEB172B24D1}"/>
            </c:ext>
          </c:extLst>
        </c:ser>
        <c:ser>
          <c:idx val="15"/>
          <c:order val="15"/>
          <c:tx>
            <c:v>MOM -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(7)'!$O$37:$O$60</c:f>
              <c:numCache>
                <c:formatCode>General</c:formatCode>
                <c:ptCount val="24"/>
                <c:pt idx="0">
                  <c:v>4.6733976966433194E-2</c:v>
                </c:pt>
                <c:pt idx="1">
                  <c:v>9.6380686500568996E-2</c:v>
                </c:pt>
                <c:pt idx="2">
                  <c:v>0.166384340605225</c:v>
                </c:pt>
                <c:pt idx="3">
                  <c:v>0.16144062112959701</c:v>
                </c:pt>
                <c:pt idx="4">
                  <c:v>0.18368075607794598</c:v>
                </c:pt>
                <c:pt idx="5">
                  <c:v>0.1925046200277522</c:v>
                </c:pt>
                <c:pt idx="6">
                  <c:v>0.23461329742245329</c:v>
                </c:pt>
                <c:pt idx="7">
                  <c:v>0.23417656201279763</c:v>
                </c:pt>
                <c:pt idx="8">
                  <c:v>0.23518079957925697</c:v>
                </c:pt>
                <c:pt idx="9">
                  <c:v>0.29970076919444899</c:v>
                </c:pt>
                <c:pt idx="10">
                  <c:v>0.28300617534613848</c:v>
                </c:pt>
                <c:pt idx="11">
                  <c:v>0.27070266924549158</c:v>
                </c:pt>
                <c:pt idx="12">
                  <c:v>0.26355066790123821</c:v>
                </c:pt>
                <c:pt idx="13">
                  <c:v>0.24182174800416528</c:v>
                </c:pt>
                <c:pt idx="14">
                  <c:v>0.3038143641457231</c:v>
                </c:pt>
                <c:pt idx="15">
                  <c:v>0.20989567965639069</c:v>
                </c:pt>
                <c:pt idx="16">
                  <c:v>0.26396427087664781</c:v>
                </c:pt>
                <c:pt idx="17">
                  <c:v>0.2796081958286748</c:v>
                </c:pt>
                <c:pt idx="18">
                  <c:v>0.28537787651474628</c:v>
                </c:pt>
                <c:pt idx="19">
                  <c:v>0.25963332128956679</c:v>
                </c:pt>
                <c:pt idx="20">
                  <c:v>0.29000571862471591</c:v>
                </c:pt>
                <c:pt idx="21">
                  <c:v>0.30060497333657543</c:v>
                </c:pt>
                <c:pt idx="22">
                  <c:v>0.24599442616870099</c:v>
                </c:pt>
                <c:pt idx="23">
                  <c:v>0.29620360837121873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FB55-4AE6-A943-0CEB172B24D1}"/>
            </c:ext>
          </c:extLst>
        </c:ser>
        <c:ser>
          <c:idx val="16"/>
          <c:order val="16"/>
          <c:tx>
            <c:v>MOM +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(7)'!$P$37:$P$60</c:f>
              <c:numCache>
                <c:formatCode>General</c:formatCode>
                <c:ptCount val="24"/>
                <c:pt idx="0">
                  <c:v>0.20880004735385879</c:v>
                </c:pt>
                <c:pt idx="1">
                  <c:v>0.34069211960443702</c:v>
                </c:pt>
                <c:pt idx="2">
                  <c:v>0.39488584529667503</c:v>
                </c:pt>
                <c:pt idx="3">
                  <c:v>0.38920484496190899</c:v>
                </c:pt>
                <c:pt idx="4">
                  <c:v>0.39103086070661197</c:v>
                </c:pt>
                <c:pt idx="5">
                  <c:v>0.38934912673928584</c:v>
                </c:pt>
                <c:pt idx="6">
                  <c:v>0.41424874162114467</c:v>
                </c:pt>
                <c:pt idx="7">
                  <c:v>0.40478393554822439</c:v>
                </c:pt>
                <c:pt idx="8">
                  <c:v>0.411741397560769</c:v>
                </c:pt>
                <c:pt idx="9">
                  <c:v>0.41082399627103705</c:v>
                </c:pt>
                <c:pt idx="10">
                  <c:v>0.41288044441161553</c:v>
                </c:pt>
                <c:pt idx="11">
                  <c:v>0.41579213927066239</c:v>
                </c:pt>
                <c:pt idx="12">
                  <c:v>0.4123279043724038</c:v>
                </c:pt>
                <c:pt idx="13">
                  <c:v>0.41537124684437271</c:v>
                </c:pt>
                <c:pt idx="14">
                  <c:v>0.41034047288013492</c:v>
                </c:pt>
                <c:pt idx="15">
                  <c:v>0.40482461977788331</c:v>
                </c:pt>
                <c:pt idx="16">
                  <c:v>0.4130147440086202</c:v>
                </c:pt>
                <c:pt idx="17">
                  <c:v>0.41387745823098721</c:v>
                </c:pt>
                <c:pt idx="18">
                  <c:v>0.41270092931518171</c:v>
                </c:pt>
                <c:pt idx="19">
                  <c:v>0.41272383462687118</c:v>
                </c:pt>
                <c:pt idx="20">
                  <c:v>0.41280133167460209</c:v>
                </c:pt>
                <c:pt idx="21">
                  <c:v>0.41208840630783461</c:v>
                </c:pt>
                <c:pt idx="22">
                  <c:v>0.41588877418347697</c:v>
                </c:pt>
                <c:pt idx="23">
                  <c:v>0.41312841929585931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FB55-4AE6-A943-0CEB172B2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96544"/>
        <c:axId val="137998720"/>
      </c:scatterChart>
      <c:valAx>
        <c:axId val="13799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 R_0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8720"/>
        <c:crosses val="autoZero"/>
        <c:crossBetween val="midCat"/>
      </c:valAx>
      <c:valAx>
        <c:axId val="137998720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log</a:t>
                </a:r>
                <a:r>
                  <a:rPr lang="en-US" baseline="-25000"/>
                  <a:t>10</a:t>
                </a:r>
                <a:r>
                  <a:rPr lang="en-US" baseline="0"/>
                  <a:t> R_0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MOM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(6)'!$L$37:$L$59</c:f>
              <c:numCache>
                <c:formatCode>General</c:formatCode>
                <c:ptCount val="23"/>
                <c:pt idx="0">
                  <c:v>0.14540920734638499</c:v>
                </c:pt>
                <c:pt idx="1">
                  <c:v>0.28827441646630297</c:v>
                </c:pt>
                <c:pt idx="2">
                  <c:v>0.397515856196057</c:v>
                </c:pt>
                <c:pt idx="3">
                  <c:v>0.46418710735443303</c:v>
                </c:pt>
                <c:pt idx="4">
                  <c:v>0.46773804559408699</c:v>
                </c:pt>
                <c:pt idx="5">
                  <c:v>0.58636263200888605</c:v>
                </c:pt>
                <c:pt idx="6">
                  <c:v>0.59628521225714104</c:v>
                </c:pt>
                <c:pt idx="7">
                  <c:v>0.59360322859326697</c:v>
                </c:pt>
                <c:pt idx="8">
                  <c:v>0.62518281519929397</c:v>
                </c:pt>
                <c:pt idx="9">
                  <c:v>0.64592448380925205</c:v>
                </c:pt>
                <c:pt idx="10">
                  <c:v>0.64786862090643604</c:v>
                </c:pt>
                <c:pt idx="11">
                  <c:v>0.66769549115441995</c:v>
                </c:pt>
                <c:pt idx="12">
                  <c:v>0.683048573849241</c:v>
                </c:pt>
                <c:pt idx="13">
                  <c:v>0.71382363207641397</c:v>
                </c:pt>
                <c:pt idx="14">
                  <c:v>0.72265710342058098</c:v>
                </c:pt>
                <c:pt idx="15">
                  <c:v>0.693776918582938</c:v>
                </c:pt>
                <c:pt idx="16">
                  <c:v>0.66503202406800099</c:v>
                </c:pt>
                <c:pt idx="17">
                  <c:v>0.69976360839765395</c:v>
                </c:pt>
                <c:pt idx="18">
                  <c:v>0.73353370641997795</c:v>
                </c:pt>
                <c:pt idx="19">
                  <c:v>0.72371487897845099</c:v>
                </c:pt>
                <c:pt idx="20">
                  <c:v>0.65628323552076895</c:v>
                </c:pt>
                <c:pt idx="21">
                  <c:v>0.76208478929339796</c:v>
                </c:pt>
                <c:pt idx="22">
                  <c:v>0.67759689099450304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5D4-4CF2-BD84-0EDA29314605}"/>
            </c:ext>
          </c:extLst>
        </c:ser>
        <c:ser>
          <c:idx val="11"/>
          <c:order val="1"/>
          <c:tx>
            <c:v>MLE_EM -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'means16 (6)'!$A$37:$A$59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</c:numCache>
            </c:numRef>
          </c:xVal>
          <c:yVal>
            <c:numRef>
              <c:f>'means16 (6)'!$J$37:$J$60</c:f>
              <c:numCache>
                <c:formatCode>General</c:formatCode>
                <c:ptCount val="24"/>
                <c:pt idx="0">
                  <c:v>2.3635063581856991E-2</c:v>
                </c:pt>
                <c:pt idx="1">
                  <c:v>8.6384803562817997E-2</c:v>
                </c:pt>
                <c:pt idx="2">
                  <c:v>0.14854768676033303</c:v>
                </c:pt>
                <c:pt idx="3">
                  <c:v>0.21861678310559596</c:v>
                </c:pt>
                <c:pt idx="4">
                  <c:v>0.21691001058903803</c:v>
                </c:pt>
                <c:pt idx="5">
                  <c:v>0.34978529332110597</c:v>
                </c:pt>
                <c:pt idx="6">
                  <c:v>0.36614364813989697</c:v>
                </c:pt>
                <c:pt idx="7">
                  <c:v>0.36472961743847598</c:v>
                </c:pt>
                <c:pt idx="8">
                  <c:v>0.40828391847535195</c:v>
                </c:pt>
                <c:pt idx="9">
                  <c:v>0.42893167572508206</c:v>
                </c:pt>
                <c:pt idx="10">
                  <c:v>0.43903129981193095</c:v>
                </c:pt>
                <c:pt idx="11">
                  <c:v>0.47202176521129602</c:v>
                </c:pt>
                <c:pt idx="12">
                  <c:v>0.49468781744671797</c:v>
                </c:pt>
                <c:pt idx="13">
                  <c:v>0.55024486348872403</c:v>
                </c:pt>
                <c:pt idx="14">
                  <c:v>0.57095423802467904</c:v>
                </c:pt>
                <c:pt idx="15">
                  <c:v>0.50901128173894294</c:v>
                </c:pt>
                <c:pt idx="16">
                  <c:v>0.47835808653250195</c:v>
                </c:pt>
                <c:pt idx="17">
                  <c:v>0.53093496950290897</c:v>
                </c:pt>
                <c:pt idx="18">
                  <c:v>0.59070614155963197</c:v>
                </c:pt>
                <c:pt idx="19">
                  <c:v>0.56106640836278299</c:v>
                </c:pt>
                <c:pt idx="20">
                  <c:v>0.45437728383029308</c:v>
                </c:pt>
                <c:pt idx="21">
                  <c:v>0.652803657463078</c:v>
                </c:pt>
                <c:pt idx="22">
                  <c:v>0.49719654729689999</c:v>
                </c:pt>
                <c:pt idx="23">
                  <c:v>0.56520270705779696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5D4-4CF2-BD84-0EDA29314605}"/>
            </c:ext>
          </c:extLst>
        </c:ser>
        <c:ser>
          <c:idx val="5"/>
          <c:order val="2"/>
          <c:tx>
            <c:v>Identity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5D4-4CF2-BD84-0EDA29314605}"/>
            </c:ext>
          </c:extLst>
        </c:ser>
        <c:ser>
          <c:idx val="1"/>
          <c:order val="3"/>
          <c:tx>
            <c:v>MLE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(6)'!$B$37:$B$60</c:f>
              <c:numCache>
                <c:formatCode>General</c:formatCode>
                <c:ptCount val="24"/>
                <c:pt idx="0">
                  <c:v>0.145094162311347</c:v>
                </c:pt>
                <c:pt idx="1">
                  <c:v>0.30548318738447799</c:v>
                </c:pt>
                <c:pt idx="2">
                  <c:v>0.427341535416284</c:v>
                </c:pt>
                <c:pt idx="3">
                  <c:v>0.50911633444249904</c:v>
                </c:pt>
                <c:pt idx="4">
                  <c:v>0.49382758991379899</c:v>
                </c:pt>
                <c:pt idx="5">
                  <c:v>0.65820870315982904</c:v>
                </c:pt>
                <c:pt idx="6">
                  <c:v>0.679303102396</c:v>
                </c:pt>
                <c:pt idx="7">
                  <c:v>0.67505801595870496</c:v>
                </c:pt>
                <c:pt idx="8">
                  <c:v>0.70906294993413699</c:v>
                </c:pt>
                <c:pt idx="9">
                  <c:v>0.69940244807016005</c:v>
                </c:pt>
                <c:pt idx="10">
                  <c:v>0.72862296246751901</c:v>
                </c:pt>
                <c:pt idx="11">
                  <c:v>0.81044964409808795</c:v>
                </c:pt>
                <c:pt idx="12">
                  <c:v>0.86992434864839097</c:v>
                </c:pt>
                <c:pt idx="13">
                  <c:v>0.81361555865815505</c:v>
                </c:pt>
                <c:pt idx="14">
                  <c:v>0.82839861436906603</c:v>
                </c:pt>
                <c:pt idx="15">
                  <c:v>0.84060696698367199</c:v>
                </c:pt>
                <c:pt idx="16">
                  <c:v>0.73819188506737199</c:v>
                </c:pt>
                <c:pt idx="17">
                  <c:v>0.87366821823775698</c:v>
                </c:pt>
                <c:pt idx="18">
                  <c:v>0.85740576036104299</c:v>
                </c:pt>
                <c:pt idx="19">
                  <c:v>0.85154485153409398</c:v>
                </c:pt>
                <c:pt idx="20">
                  <c:v>0.76764769401169197</c:v>
                </c:pt>
                <c:pt idx="21">
                  <c:v>0.79986555573566598</c:v>
                </c:pt>
                <c:pt idx="22">
                  <c:v>0.74357768355569198</c:v>
                </c:pt>
                <c:pt idx="23">
                  <c:v>0.78294888299234999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5D4-4CF2-BD84-0EDA29314605}"/>
            </c:ext>
          </c:extLst>
        </c:ser>
        <c:ser>
          <c:idx val="4"/>
          <c:order val="4"/>
          <c:tx>
            <c:v>MLE -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(6)'!$C$37:$C$60</c:f>
              <c:numCache>
                <c:formatCode>General</c:formatCode>
                <c:ptCount val="24"/>
                <c:pt idx="0">
                  <c:v>0.14273380193448928</c:v>
                </c:pt>
                <c:pt idx="1">
                  <c:v>-4.5255942378280012E-3</c:v>
                </c:pt>
                <c:pt idx="2">
                  <c:v>-0.10371407397618299</c:v>
                </c:pt>
                <c:pt idx="3">
                  <c:v>-0.18932216984057992</c:v>
                </c:pt>
                <c:pt idx="4">
                  <c:v>9.5070379055465004E-2</c:v>
                </c:pt>
                <c:pt idx="5">
                  <c:v>-0.65620920641827085</c:v>
                </c:pt>
                <c:pt idx="6">
                  <c:v>-0.5664019201270899</c:v>
                </c:pt>
                <c:pt idx="7">
                  <c:v>-0.76331727805529503</c:v>
                </c:pt>
                <c:pt idx="8">
                  <c:v>-0.46396215011496311</c:v>
                </c:pt>
                <c:pt idx="9">
                  <c:v>-0.12487850443147697</c:v>
                </c:pt>
                <c:pt idx="10">
                  <c:v>-0.890567544728191</c:v>
                </c:pt>
                <c:pt idx="11">
                  <c:v>-2.3130934188551322</c:v>
                </c:pt>
                <c:pt idx="12">
                  <c:v>-3.3303302370689885</c:v>
                </c:pt>
                <c:pt idx="13">
                  <c:v>-1.170416195678305</c:v>
                </c:pt>
                <c:pt idx="14">
                  <c:v>-1.2482928896584438</c:v>
                </c:pt>
                <c:pt idx="15">
                  <c:v>-2.2282890492903382</c:v>
                </c:pt>
                <c:pt idx="16">
                  <c:v>-0.42726075601103808</c:v>
                </c:pt>
                <c:pt idx="17">
                  <c:v>-2.7082388282732128</c:v>
                </c:pt>
                <c:pt idx="18">
                  <c:v>-1.6250654814648868</c:v>
                </c:pt>
                <c:pt idx="19">
                  <c:v>-1.5745810911126359</c:v>
                </c:pt>
                <c:pt idx="20">
                  <c:v>-1.6950103054716981</c:v>
                </c:pt>
                <c:pt idx="21">
                  <c:v>0.5351243520702309</c:v>
                </c:pt>
                <c:pt idx="22">
                  <c:v>-0.29128085105894796</c:v>
                </c:pt>
                <c:pt idx="23">
                  <c:v>-0.27727474915850003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5D4-4CF2-BD84-0EDA29314605}"/>
            </c:ext>
          </c:extLst>
        </c:ser>
        <c:ser>
          <c:idx val="6"/>
          <c:order val="5"/>
          <c:tx>
            <c:v>MLE +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(6)'!$D$37:$D$60</c:f>
              <c:numCache>
                <c:formatCode>General</c:formatCode>
                <c:ptCount val="24"/>
                <c:pt idx="0">
                  <c:v>0.14745452268820472</c:v>
                </c:pt>
                <c:pt idx="1">
                  <c:v>0.61549196900678393</c:v>
                </c:pt>
                <c:pt idx="2">
                  <c:v>0.95839714480875093</c:v>
                </c:pt>
                <c:pt idx="3">
                  <c:v>1.2075548387255779</c:v>
                </c:pt>
                <c:pt idx="4">
                  <c:v>0.89258480077213298</c:v>
                </c:pt>
                <c:pt idx="5">
                  <c:v>1.9726266127379288</c:v>
                </c:pt>
                <c:pt idx="6">
                  <c:v>1.9250081249190898</c:v>
                </c:pt>
                <c:pt idx="7">
                  <c:v>2.113433309972705</c:v>
                </c:pt>
                <c:pt idx="8">
                  <c:v>1.8820880499832371</c:v>
                </c:pt>
                <c:pt idx="9">
                  <c:v>1.5236834005717972</c:v>
                </c:pt>
                <c:pt idx="10">
                  <c:v>2.3478134696632291</c:v>
                </c:pt>
                <c:pt idx="11">
                  <c:v>3.9339927070513081</c:v>
                </c:pt>
                <c:pt idx="12">
                  <c:v>5.0701789343657708</c:v>
                </c:pt>
                <c:pt idx="13">
                  <c:v>2.7976473129946151</c:v>
                </c:pt>
                <c:pt idx="14">
                  <c:v>2.9050901183965756</c:v>
                </c:pt>
                <c:pt idx="15">
                  <c:v>3.9095029832576822</c:v>
                </c:pt>
                <c:pt idx="16">
                  <c:v>1.9036445261457819</c:v>
                </c:pt>
                <c:pt idx="17">
                  <c:v>4.4555752647487266</c:v>
                </c:pt>
                <c:pt idx="18">
                  <c:v>3.3398770021869728</c:v>
                </c:pt>
                <c:pt idx="19">
                  <c:v>3.2776707941808239</c:v>
                </c:pt>
                <c:pt idx="20">
                  <c:v>3.2303056934950818</c:v>
                </c:pt>
                <c:pt idx="21">
                  <c:v>1.0646067594011011</c:v>
                </c:pt>
                <c:pt idx="22">
                  <c:v>1.7784362181703319</c:v>
                </c:pt>
                <c:pt idx="23">
                  <c:v>1.8431725151432001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95D4-4CF2-BD84-0EDA29314605}"/>
            </c:ext>
          </c:extLst>
        </c:ser>
        <c:ser>
          <c:idx val="7"/>
          <c:order val="6"/>
          <c:tx>
            <c:v>MLE -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(6)'!$E$37:$E$60</c:f>
              <c:numCache>
                <c:formatCode>General</c:formatCode>
                <c:ptCount val="24"/>
                <c:pt idx="0">
                  <c:v>2.4719966146768996E-2</c:v>
                </c:pt>
                <c:pt idx="1">
                  <c:v>4.4770844222442985E-2</c:v>
                </c:pt>
                <c:pt idx="2">
                  <c:v>0.10951506184061499</c:v>
                </c:pt>
                <c:pt idx="3">
                  <c:v>0.17370934582435704</c:v>
                </c:pt>
                <c:pt idx="4">
                  <c:v>0.19125058994508998</c:v>
                </c:pt>
                <c:pt idx="5">
                  <c:v>0.30524102623423605</c:v>
                </c:pt>
                <c:pt idx="6">
                  <c:v>0.326110526188648</c:v>
                </c:pt>
                <c:pt idx="7">
                  <c:v>0.31708070093920093</c:v>
                </c:pt>
                <c:pt idx="8">
                  <c:v>0.37058666166569898</c:v>
                </c:pt>
                <c:pt idx="9">
                  <c:v>0.41168120816113307</c:v>
                </c:pt>
                <c:pt idx="10">
                  <c:v>0.39454243484561702</c:v>
                </c:pt>
                <c:pt idx="11">
                  <c:v>0.42079372739865495</c:v>
                </c:pt>
                <c:pt idx="12">
                  <c:v>0.45151822472861997</c:v>
                </c:pt>
                <c:pt idx="13">
                  <c:v>0.50054537731915505</c:v>
                </c:pt>
                <c:pt idx="14">
                  <c:v>0.51832634578357295</c:v>
                </c:pt>
                <c:pt idx="15">
                  <c:v>0.46507037216844899</c:v>
                </c:pt>
                <c:pt idx="16">
                  <c:v>0.43776421978914398</c:v>
                </c:pt>
                <c:pt idx="17">
                  <c:v>0.48496196445446099</c:v>
                </c:pt>
                <c:pt idx="18">
                  <c:v>0.54212961377065505</c:v>
                </c:pt>
                <c:pt idx="19">
                  <c:v>0.52005842924131795</c:v>
                </c:pt>
                <c:pt idx="20">
                  <c:v>0.39967446978392995</c:v>
                </c:pt>
                <c:pt idx="21">
                  <c:v>0.635831536712821</c:v>
                </c:pt>
                <c:pt idx="22">
                  <c:v>0.45608523358429198</c:v>
                </c:pt>
                <c:pt idx="23">
                  <c:v>0.52542698680314004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95D4-4CF2-BD84-0EDA29314605}"/>
            </c:ext>
          </c:extLst>
        </c:ser>
        <c:ser>
          <c:idx val="8"/>
          <c:order val="7"/>
          <c:tx>
            <c:v>MLE +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(6)'!$F$37:$F$60</c:f>
              <c:numCache>
                <c:formatCode>General</c:formatCode>
                <c:ptCount val="24"/>
                <c:pt idx="0">
                  <c:v>0.26546835847592498</c:v>
                </c:pt>
                <c:pt idx="1">
                  <c:v>0.56619553054651295</c:v>
                </c:pt>
                <c:pt idx="2">
                  <c:v>0.74516800899195301</c:v>
                </c:pt>
                <c:pt idx="3">
                  <c:v>0.84452332306064104</c:v>
                </c:pt>
                <c:pt idx="4">
                  <c:v>0.79640458988250806</c:v>
                </c:pt>
                <c:pt idx="5">
                  <c:v>1.0111763800854221</c:v>
                </c:pt>
                <c:pt idx="6">
                  <c:v>1.0324956786033521</c:v>
                </c:pt>
                <c:pt idx="7">
                  <c:v>1.033035330978209</c:v>
                </c:pt>
                <c:pt idx="8">
                  <c:v>1.047539238202575</c:v>
                </c:pt>
                <c:pt idx="9">
                  <c:v>0.98712368797918704</c:v>
                </c:pt>
                <c:pt idx="10">
                  <c:v>1.062703490089421</c:v>
                </c:pt>
                <c:pt idx="11">
                  <c:v>1.2001055607975211</c:v>
                </c:pt>
                <c:pt idx="12">
                  <c:v>1.2883304725681619</c:v>
                </c:pt>
                <c:pt idx="13">
                  <c:v>1.126685739997155</c:v>
                </c:pt>
                <c:pt idx="14">
                  <c:v>1.1384708829545591</c:v>
                </c:pt>
                <c:pt idx="15">
                  <c:v>1.2161435617988949</c:v>
                </c:pt>
                <c:pt idx="16">
                  <c:v>1.0386195503455999</c:v>
                </c:pt>
                <c:pt idx="17">
                  <c:v>1.262374472021053</c:v>
                </c:pt>
                <c:pt idx="18">
                  <c:v>1.1726819069514309</c:v>
                </c:pt>
                <c:pt idx="19">
                  <c:v>1.18303127382687</c:v>
                </c:pt>
                <c:pt idx="20">
                  <c:v>1.1356209182394541</c:v>
                </c:pt>
                <c:pt idx="21">
                  <c:v>0.96389957475851096</c:v>
                </c:pt>
                <c:pt idx="22">
                  <c:v>1.031070133527092</c:v>
                </c:pt>
                <c:pt idx="23">
                  <c:v>1.0404707791815599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95D4-4CF2-BD84-0EDA29314605}"/>
            </c:ext>
          </c:extLst>
        </c:ser>
        <c:ser>
          <c:idx val="2"/>
          <c:order val="8"/>
          <c:tx>
            <c:v>MLE_EM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(6)'!$G$37:$G$60</c:f>
              <c:numCache>
                <c:formatCode>General</c:formatCode>
                <c:ptCount val="24"/>
                <c:pt idx="0">
                  <c:v>0.14545919068475799</c:v>
                </c:pt>
                <c:pt idx="1">
                  <c:v>0.290157672430083</c:v>
                </c:pt>
                <c:pt idx="2">
                  <c:v>0.40200510204081602</c:v>
                </c:pt>
                <c:pt idx="3">
                  <c:v>0.47016748932130997</c:v>
                </c:pt>
                <c:pt idx="4">
                  <c:v>0.473923859914335</c:v>
                </c:pt>
                <c:pt idx="5">
                  <c:v>0.59604409745293396</c:v>
                </c:pt>
                <c:pt idx="6">
                  <c:v>0.60620203703703601</c:v>
                </c:pt>
                <c:pt idx="7">
                  <c:v>0.60338571428571397</c:v>
                </c:pt>
                <c:pt idx="8">
                  <c:v>0.63597757296466895</c:v>
                </c:pt>
                <c:pt idx="9">
                  <c:v>0.65758688524590103</c:v>
                </c:pt>
                <c:pt idx="10">
                  <c:v>0.65945079365079295</c:v>
                </c:pt>
                <c:pt idx="11">
                  <c:v>0.67991650793650704</c:v>
                </c:pt>
                <c:pt idx="12">
                  <c:v>0.69583428571428496</c:v>
                </c:pt>
                <c:pt idx="13">
                  <c:v>0.72766984126984102</c:v>
                </c:pt>
                <c:pt idx="14">
                  <c:v>0.73676571428571402</c:v>
                </c:pt>
                <c:pt idx="15">
                  <c:v>0.70699740259740296</c:v>
                </c:pt>
                <c:pt idx="16">
                  <c:v>0.67694285714285696</c:v>
                </c:pt>
                <c:pt idx="17">
                  <c:v>0.71299907834101395</c:v>
                </c:pt>
                <c:pt idx="18">
                  <c:v>0.74805714285714298</c:v>
                </c:pt>
                <c:pt idx="19">
                  <c:v>0.73800606060606</c:v>
                </c:pt>
                <c:pt idx="20">
                  <c:v>0.66807619047619005</c:v>
                </c:pt>
                <c:pt idx="21">
                  <c:v>0.77769714285714298</c:v>
                </c:pt>
                <c:pt idx="22">
                  <c:v>0.68998693877550998</c:v>
                </c:pt>
                <c:pt idx="23">
                  <c:v>0.73394285714285701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95D4-4CF2-BD84-0EDA29314605}"/>
            </c:ext>
          </c:extLst>
        </c:ser>
        <c:ser>
          <c:idx val="9"/>
          <c:order val="9"/>
          <c:tx>
            <c:v>MLE_EM -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(6)'!$H$37:$H$59</c:f>
              <c:numCache>
                <c:formatCode>General</c:formatCode>
                <c:ptCount val="23"/>
                <c:pt idx="0">
                  <c:v>7.1708427500965788E-2</c:v>
                </c:pt>
                <c:pt idx="1">
                  <c:v>8.9341639026082997E-2</c:v>
                </c:pt>
                <c:pt idx="2">
                  <c:v>8.0394348886358047E-2</c:v>
                </c:pt>
                <c:pt idx="3">
                  <c:v>7.6501503149337957E-2</c:v>
                </c:pt>
                <c:pt idx="4">
                  <c:v>7.4565195825802011E-2</c:v>
                </c:pt>
                <c:pt idx="5">
                  <c:v>5.4065163625377943E-2</c:v>
                </c:pt>
                <c:pt idx="6">
                  <c:v>5.2964260347321046E-2</c:v>
                </c:pt>
                <c:pt idx="7">
                  <c:v>5.4429462425293007E-2</c:v>
                </c:pt>
                <c:pt idx="8">
                  <c:v>4.7753222977914955E-2</c:v>
                </c:pt>
                <c:pt idx="9">
                  <c:v>4.0248415672007987E-2</c:v>
                </c:pt>
                <c:pt idx="10">
                  <c:v>4.1984995542433956E-2</c:v>
                </c:pt>
                <c:pt idx="11">
                  <c:v>3.7660081225584063E-2</c:v>
                </c:pt>
                <c:pt idx="12">
                  <c:v>3.3294646209779954E-2</c:v>
                </c:pt>
                <c:pt idx="13">
                  <c:v>2.5581287562923993E-2</c:v>
                </c:pt>
                <c:pt idx="14">
                  <c:v>2.3977075729836983E-2</c:v>
                </c:pt>
                <c:pt idx="15">
                  <c:v>2.9660822148669941E-2</c:v>
                </c:pt>
                <c:pt idx="16">
                  <c:v>4.1498784917025966E-2</c:v>
                </c:pt>
                <c:pt idx="17">
                  <c:v>3.0938162232048927E-2</c:v>
                </c:pt>
                <c:pt idx="18">
                  <c:v>2.0669892870549988E-2</c:v>
                </c:pt>
                <c:pt idx="19">
                  <c:v>2.1590326563494022E-2</c:v>
                </c:pt>
                <c:pt idx="20">
                  <c:v>4.1025694003177016E-2</c:v>
                </c:pt>
                <c:pt idx="21">
                  <c:v>1.1988537864918936E-2</c:v>
                </c:pt>
                <c:pt idx="22">
                  <c:v>3.7678261861172957E-2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95D4-4CF2-BD84-0EDA29314605}"/>
            </c:ext>
          </c:extLst>
        </c:ser>
        <c:ser>
          <c:idx val="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95D4-4CF2-BD84-0EDA29314605}"/>
            </c:ext>
          </c:extLst>
        </c:ser>
        <c:ser>
          <c:idx val="10"/>
          <c:order val="11"/>
          <c:tx>
            <c:v>MLE_EM +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'means16 (6)'!$A$37:$A$59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</c:numCache>
            </c:numRef>
          </c:xVal>
          <c:yVal>
            <c:numRef>
              <c:f>'means16 (6)'!$I$37:$I$60</c:f>
              <c:numCache>
                <c:formatCode>General</c:formatCode>
                <c:ptCount val="24"/>
                <c:pt idx="0">
                  <c:v>0.21920995386855019</c:v>
                </c:pt>
                <c:pt idx="1">
                  <c:v>0.49097370583408301</c:v>
                </c:pt>
                <c:pt idx="2">
                  <c:v>0.72361585519527405</c:v>
                </c:pt>
                <c:pt idx="3">
                  <c:v>0.86383347549328193</c:v>
                </c:pt>
                <c:pt idx="4">
                  <c:v>0.87328252400286799</c:v>
                </c:pt>
                <c:pt idx="5">
                  <c:v>1.13802303128049</c:v>
                </c:pt>
                <c:pt idx="6">
                  <c:v>1.159439813726751</c:v>
                </c:pt>
                <c:pt idx="7">
                  <c:v>1.1523419661461349</c:v>
                </c:pt>
                <c:pt idx="8">
                  <c:v>1.2242019229514229</c:v>
                </c:pt>
                <c:pt idx="9">
                  <c:v>1.2749253548197941</c:v>
                </c:pt>
                <c:pt idx="10">
                  <c:v>1.2769165917591518</c:v>
                </c:pt>
                <c:pt idx="11">
                  <c:v>1.32217293464743</c:v>
                </c:pt>
                <c:pt idx="12">
                  <c:v>1.3583739252187899</c:v>
                </c:pt>
                <c:pt idx="13">
                  <c:v>1.4297583949767581</c:v>
                </c:pt>
                <c:pt idx="14">
                  <c:v>1.4495543528415911</c:v>
                </c:pt>
                <c:pt idx="15">
                  <c:v>1.3843339830461359</c:v>
                </c:pt>
                <c:pt idx="16">
                  <c:v>1.3123869293686878</c:v>
                </c:pt>
                <c:pt idx="17">
                  <c:v>1.3950599944499791</c:v>
                </c:pt>
                <c:pt idx="18">
                  <c:v>1.475444392843736</c:v>
                </c:pt>
                <c:pt idx="19">
                  <c:v>1.454421794648626</c:v>
                </c:pt>
                <c:pt idx="20">
                  <c:v>1.2951266869492031</c:v>
                </c:pt>
                <c:pt idx="21">
                  <c:v>1.543405747849367</c:v>
                </c:pt>
                <c:pt idx="22">
                  <c:v>1.3422956156898471</c:v>
                </c:pt>
                <c:pt idx="23">
                  <c:v>1.443081842841055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95D4-4CF2-BD84-0EDA29314605}"/>
            </c:ext>
          </c:extLst>
        </c:ser>
        <c:ser>
          <c:idx val="12"/>
          <c:order val="12"/>
          <c:tx>
            <c:v>MLE_EM +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(6)'!$K$37:$K$60</c:f>
              <c:numCache>
                <c:formatCode>General</c:formatCode>
                <c:ptCount val="24"/>
                <c:pt idx="0">
                  <c:v>0.26728331778765901</c:v>
                </c:pt>
                <c:pt idx="1">
                  <c:v>0.49393054129734804</c:v>
                </c:pt>
                <c:pt idx="2">
                  <c:v>0.65546251732129901</c:v>
                </c:pt>
                <c:pt idx="3">
                  <c:v>0.72171819553702399</c:v>
                </c:pt>
                <c:pt idx="4">
                  <c:v>0.73093770923963197</c:v>
                </c:pt>
                <c:pt idx="5">
                  <c:v>0.84230290158476195</c:v>
                </c:pt>
                <c:pt idx="6">
                  <c:v>0.84626042593417505</c:v>
                </c:pt>
                <c:pt idx="7">
                  <c:v>0.84204181113295196</c:v>
                </c:pt>
                <c:pt idx="8">
                  <c:v>0.86367122745398595</c:v>
                </c:pt>
                <c:pt idx="9">
                  <c:v>0.88624209476672</c:v>
                </c:pt>
                <c:pt idx="10">
                  <c:v>0.8798702874896549</c:v>
                </c:pt>
                <c:pt idx="11">
                  <c:v>0.88781125066171807</c:v>
                </c:pt>
                <c:pt idx="12">
                  <c:v>0.89698075398185195</c:v>
                </c:pt>
                <c:pt idx="13">
                  <c:v>0.90509481905095801</c:v>
                </c:pt>
                <c:pt idx="14">
                  <c:v>0.90257719054674901</c:v>
                </c:pt>
                <c:pt idx="15">
                  <c:v>0.90498352345586297</c:v>
                </c:pt>
                <c:pt idx="16">
                  <c:v>0.87552762775321202</c:v>
                </c:pt>
                <c:pt idx="17">
                  <c:v>0.89506318717911892</c:v>
                </c:pt>
                <c:pt idx="18">
                  <c:v>0.90540814415465398</c:v>
                </c:pt>
                <c:pt idx="19">
                  <c:v>0.91494571284933701</c:v>
                </c:pt>
                <c:pt idx="20">
                  <c:v>0.88177509712208701</c:v>
                </c:pt>
                <c:pt idx="21">
                  <c:v>0.90259062825120795</c:v>
                </c:pt>
                <c:pt idx="22">
                  <c:v>0.88277733025411997</c:v>
                </c:pt>
                <c:pt idx="23">
                  <c:v>0.90268300722791706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95D4-4CF2-BD84-0EDA29314605}"/>
            </c:ext>
          </c:extLst>
        </c:ser>
        <c:ser>
          <c:idx val="13"/>
          <c:order val="13"/>
          <c:tx>
            <c:v>MOM -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(6)'!$M$37:$M$60</c:f>
              <c:numCache>
                <c:formatCode>General</c:formatCode>
                <c:ptCount val="24"/>
                <c:pt idx="0">
                  <c:v>7.2793569320370982E-2</c:v>
                </c:pt>
                <c:pt idx="1">
                  <c:v>9.3323776690493965E-2</c:v>
                </c:pt>
                <c:pt idx="2">
                  <c:v>8.8252979820732991E-2</c:v>
                </c:pt>
                <c:pt idx="3">
                  <c:v>8.6569131532632015E-2</c:v>
                </c:pt>
                <c:pt idx="4">
                  <c:v>8.4988167719959984E-2</c:v>
                </c:pt>
                <c:pt idx="5">
                  <c:v>6.9756068073573041E-2</c:v>
                </c:pt>
                <c:pt idx="6">
                  <c:v>6.8966076369824991E-2</c:v>
                </c:pt>
                <c:pt idx="7">
                  <c:v>7.0238305900399922E-2</c:v>
                </c:pt>
                <c:pt idx="8">
                  <c:v>6.5107628878066981E-2</c:v>
                </c:pt>
                <c:pt idx="9">
                  <c:v>5.8954057327825993E-2</c:v>
                </c:pt>
                <c:pt idx="10">
                  <c:v>6.0542653634604093E-2</c:v>
                </c:pt>
                <c:pt idx="11">
                  <c:v>5.7181142772649962E-2</c:v>
                </c:pt>
                <c:pt idx="12">
                  <c:v>5.3686880470680043E-2</c:v>
                </c:pt>
                <c:pt idx="13">
                  <c:v>4.7592074067409951E-2</c:v>
                </c:pt>
                <c:pt idx="14">
                  <c:v>4.6377356177584983E-2</c:v>
                </c:pt>
                <c:pt idx="15">
                  <c:v>5.0733642368435028E-2</c:v>
                </c:pt>
                <c:pt idx="16">
                  <c:v>6.048929131813896E-2</c:v>
                </c:pt>
                <c:pt idx="17">
                  <c:v>5.1983795605240912E-2</c:v>
                </c:pt>
                <c:pt idx="18">
                  <c:v>4.3713760434175963E-2</c:v>
                </c:pt>
                <c:pt idx="19">
                  <c:v>4.4307483708225015E-2</c:v>
                </c:pt>
                <c:pt idx="20">
                  <c:v>5.9884333413477986E-2</c:v>
                </c:pt>
                <c:pt idx="21">
                  <c:v>3.6721821607730964E-2</c:v>
                </c:pt>
                <c:pt idx="22">
                  <c:v>5.741225282884499E-2</c:v>
                </c:pt>
                <c:pt idx="23">
                  <c:v>4.7043255113435989E-2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95D4-4CF2-BD84-0EDA29314605}"/>
            </c:ext>
          </c:extLst>
        </c:ser>
        <c:ser>
          <c:idx val="14"/>
          <c:order val="14"/>
          <c:tx>
            <c:v>MOM +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(6)'!$N$37:$N$60</c:f>
              <c:numCache>
                <c:formatCode>General</c:formatCode>
                <c:ptCount val="24"/>
                <c:pt idx="0">
                  <c:v>0.218024845372399</c:v>
                </c:pt>
                <c:pt idx="1">
                  <c:v>0.48322505624211198</c:v>
                </c:pt>
                <c:pt idx="2">
                  <c:v>0.70677873257138102</c:v>
                </c:pt>
                <c:pt idx="3">
                  <c:v>0.84180508317623404</c:v>
                </c:pt>
                <c:pt idx="4">
                  <c:v>0.850487923468214</c:v>
                </c:pt>
                <c:pt idx="5">
                  <c:v>1.102969195944199</c:v>
                </c:pt>
                <c:pt idx="6">
                  <c:v>1.1236043481444571</c:v>
                </c:pt>
                <c:pt idx="7">
                  <c:v>1.116968151286134</c:v>
                </c:pt>
                <c:pt idx="8">
                  <c:v>1.185258001520521</c:v>
                </c:pt>
                <c:pt idx="9">
                  <c:v>1.2328949102906781</c:v>
                </c:pt>
                <c:pt idx="10">
                  <c:v>1.235194588178268</c:v>
                </c:pt>
                <c:pt idx="11">
                  <c:v>1.2782098395361898</c:v>
                </c:pt>
                <c:pt idx="12">
                  <c:v>1.312410267227802</c:v>
                </c:pt>
                <c:pt idx="13">
                  <c:v>1.3800551900854181</c:v>
                </c:pt>
                <c:pt idx="14">
                  <c:v>1.3989368506635769</c:v>
                </c:pt>
                <c:pt idx="15">
                  <c:v>1.336820194797441</c:v>
                </c:pt>
                <c:pt idx="16">
                  <c:v>1.269574756817863</c:v>
                </c:pt>
                <c:pt idx="17">
                  <c:v>1.347543421190067</c:v>
                </c:pt>
                <c:pt idx="18">
                  <c:v>1.4233536524057799</c:v>
                </c:pt>
                <c:pt idx="19">
                  <c:v>1.4031222742486769</c:v>
                </c:pt>
                <c:pt idx="20">
                  <c:v>1.2526821376280599</c:v>
                </c:pt>
                <c:pt idx="21">
                  <c:v>1.487447756979065</c:v>
                </c:pt>
                <c:pt idx="22">
                  <c:v>1.2977815291601611</c:v>
                </c:pt>
                <c:pt idx="23">
                  <c:v>1.3928326502280259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95D4-4CF2-BD84-0EDA29314605}"/>
            </c:ext>
          </c:extLst>
        </c:ser>
        <c:ser>
          <c:idx val="15"/>
          <c:order val="15"/>
          <c:tx>
            <c:v>MOM -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(6)'!$O$37:$O$60</c:f>
              <c:numCache>
                <c:formatCode>General</c:formatCode>
                <c:ptCount val="24"/>
                <c:pt idx="0">
                  <c:v>2.5715688829667988E-2</c:v>
                </c:pt>
                <c:pt idx="1">
                  <c:v>8.9512042456333984E-2</c:v>
                </c:pt>
                <c:pt idx="2">
                  <c:v>0.151009071060553</c:v>
                </c:pt>
                <c:pt idx="3">
                  <c:v>0.22008445063659102</c:v>
                </c:pt>
                <c:pt idx="4">
                  <c:v>0.21840366049673798</c:v>
                </c:pt>
                <c:pt idx="5">
                  <c:v>0.34807899699508804</c:v>
                </c:pt>
                <c:pt idx="6">
                  <c:v>0.36402789788127604</c:v>
                </c:pt>
                <c:pt idx="7">
                  <c:v>0.36282719060664997</c:v>
                </c:pt>
                <c:pt idx="8">
                  <c:v>0.40522237529574401</c:v>
                </c:pt>
                <c:pt idx="9">
                  <c:v>0.42482590816287003</c:v>
                </c:pt>
                <c:pt idx="10">
                  <c:v>0.43498327746162002</c:v>
                </c:pt>
                <c:pt idx="11">
                  <c:v>0.46703728501481995</c:v>
                </c:pt>
                <c:pt idx="12">
                  <c:v>0.48890285760358099</c:v>
                </c:pt>
                <c:pt idx="13">
                  <c:v>0.54272794384837897</c:v>
                </c:pt>
                <c:pt idx="14">
                  <c:v>0.56293722487494002</c:v>
                </c:pt>
                <c:pt idx="15">
                  <c:v>0.50260235676165099</c:v>
                </c:pt>
                <c:pt idx="16">
                  <c:v>0.47374287956411398</c:v>
                </c:pt>
                <c:pt idx="17">
                  <c:v>0.52438818802950393</c:v>
                </c:pt>
                <c:pt idx="18">
                  <c:v>0.58196348110753693</c:v>
                </c:pt>
                <c:pt idx="19">
                  <c:v>0.55289756467240503</c:v>
                </c:pt>
                <c:pt idx="20">
                  <c:v>0.45003599653820092</c:v>
                </c:pt>
                <c:pt idx="21">
                  <c:v>0.64177965259177394</c:v>
                </c:pt>
                <c:pt idx="22">
                  <c:v>0.49188925117315507</c:v>
                </c:pt>
                <c:pt idx="23">
                  <c:v>0.55739699419732402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95D4-4CF2-BD84-0EDA29314605}"/>
            </c:ext>
          </c:extLst>
        </c:ser>
        <c:ser>
          <c:idx val="16"/>
          <c:order val="16"/>
          <c:tx>
            <c:v>MOM +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(6)'!$P$37:$P$60</c:f>
              <c:numCache>
                <c:formatCode>General</c:formatCode>
                <c:ptCount val="24"/>
                <c:pt idx="0">
                  <c:v>0.26510272586310202</c:v>
                </c:pt>
                <c:pt idx="1">
                  <c:v>0.48703679047627196</c:v>
                </c:pt>
                <c:pt idx="2">
                  <c:v>0.64402264133156106</c:v>
                </c:pt>
                <c:pt idx="3">
                  <c:v>0.70828976407227506</c:v>
                </c:pt>
                <c:pt idx="4">
                  <c:v>0.717072430691436</c:v>
                </c:pt>
                <c:pt idx="5">
                  <c:v>0.82464626702268407</c:v>
                </c:pt>
                <c:pt idx="6">
                  <c:v>0.82854252663300598</c:v>
                </c:pt>
                <c:pt idx="7">
                  <c:v>0.82437926657988392</c:v>
                </c:pt>
                <c:pt idx="8">
                  <c:v>0.84514325510284394</c:v>
                </c:pt>
                <c:pt idx="9">
                  <c:v>0.86702305945563407</c:v>
                </c:pt>
                <c:pt idx="10">
                  <c:v>0.86075396435125207</c:v>
                </c:pt>
                <c:pt idx="11">
                  <c:v>0.86835369729402001</c:v>
                </c:pt>
                <c:pt idx="12">
                  <c:v>0.87719429009490102</c:v>
                </c:pt>
                <c:pt idx="13">
                  <c:v>0.88491932030444898</c:v>
                </c:pt>
                <c:pt idx="14">
                  <c:v>0.88237698196622194</c:v>
                </c:pt>
                <c:pt idx="15">
                  <c:v>0.884951480404225</c:v>
                </c:pt>
                <c:pt idx="16">
                  <c:v>0.856321168571888</c:v>
                </c:pt>
                <c:pt idx="17">
                  <c:v>0.87513902876580396</c:v>
                </c:pt>
                <c:pt idx="18">
                  <c:v>0.88510393173241897</c:v>
                </c:pt>
                <c:pt idx="19">
                  <c:v>0.89453219328449696</c:v>
                </c:pt>
                <c:pt idx="20">
                  <c:v>0.86253047450333697</c:v>
                </c:pt>
                <c:pt idx="21">
                  <c:v>0.88238992599502197</c:v>
                </c:pt>
                <c:pt idx="22">
                  <c:v>0.86330453081585101</c:v>
                </c:pt>
                <c:pt idx="23">
                  <c:v>0.88247891114413801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95D4-4CF2-BD84-0EDA29314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68192"/>
        <c:axId val="134578560"/>
      </c:scatterChart>
      <c:valAx>
        <c:axId val="1345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 R_0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8560"/>
        <c:crosses val="autoZero"/>
        <c:crossBetween val="midCat"/>
      </c:valAx>
      <c:valAx>
        <c:axId val="134578560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log</a:t>
                </a:r>
                <a:r>
                  <a:rPr lang="en-US" baseline="-25000"/>
                  <a:t>10</a:t>
                </a:r>
                <a:r>
                  <a:rPr lang="en-US" baseline="0"/>
                  <a:t> R_0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MOM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(5)'!$L$37:$L$59</c:f>
              <c:numCache>
                <c:formatCode>General</c:formatCode>
                <c:ptCount val="23"/>
                <c:pt idx="0">
                  <c:v>0.10550970158116101</c:v>
                </c:pt>
                <c:pt idx="1">
                  <c:v>0.243391763236005</c:v>
                </c:pt>
                <c:pt idx="2">
                  <c:v>0.38943249091906601</c:v>
                </c:pt>
                <c:pt idx="3">
                  <c:v>0.57560050551854403</c:v>
                </c:pt>
                <c:pt idx="4">
                  <c:v>0.65066911605556199</c:v>
                </c:pt>
                <c:pt idx="5">
                  <c:v>0.666899832295619</c:v>
                </c:pt>
                <c:pt idx="6">
                  <c:v>0.78886101020565202</c:v>
                </c:pt>
                <c:pt idx="7">
                  <c:v>0.798335858611528</c:v>
                </c:pt>
                <c:pt idx="8">
                  <c:v>1.0089804365508199</c:v>
                </c:pt>
                <c:pt idx="9">
                  <c:v>1.0014022769628701</c:v>
                </c:pt>
                <c:pt idx="10">
                  <c:v>1.04233498082556</c:v>
                </c:pt>
                <c:pt idx="11">
                  <c:v>1.0870861445742199</c:v>
                </c:pt>
                <c:pt idx="12">
                  <c:v>1.2195565906869399</c:v>
                </c:pt>
                <c:pt idx="13">
                  <c:v>1.10603761085429</c:v>
                </c:pt>
                <c:pt idx="14">
                  <c:v>1.1615865525645199</c:v>
                </c:pt>
                <c:pt idx="15">
                  <c:v>1.28811952187842</c:v>
                </c:pt>
                <c:pt idx="16">
                  <c:v>1.24168225020284</c:v>
                </c:pt>
                <c:pt idx="17">
                  <c:v>1.1972449548174999</c:v>
                </c:pt>
                <c:pt idx="18">
                  <c:v>1.3647923854830899</c:v>
                </c:pt>
                <c:pt idx="19">
                  <c:v>1.29251763014119</c:v>
                </c:pt>
                <c:pt idx="20">
                  <c:v>1.31576689989426</c:v>
                </c:pt>
                <c:pt idx="21">
                  <c:v>1.34399304027693</c:v>
                </c:pt>
                <c:pt idx="22">
                  <c:v>1.31618805791927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7D9-4D34-9476-6CD3D83F9B95}"/>
            </c:ext>
          </c:extLst>
        </c:ser>
        <c:ser>
          <c:idx val="11"/>
          <c:order val="1"/>
          <c:tx>
            <c:v>MLE_EM -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'means32 (5)'!$A$37:$A$59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</c:numCache>
            </c:numRef>
          </c:xVal>
          <c:yVal>
            <c:numRef>
              <c:f>'means32 (5)'!$J$37:$J$60</c:f>
              <c:numCache>
                <c:formatCode>General</c:formatCode>
                <c:ptCount val="24"/>
                <c:pt idx="0">
                  <c:v>7.8522446359763798E-2</c:v>
                </c:pt>
                <c:pt idx="1">
                  <c:v>0.13115944237843202</c:v>
                </c:pt>
                <c:pt idx="2">
                  <c:v>0.16237685377824701</c:v>
                </c:pt>
                <c:pt idx="3">
                  <c:v>0.15847129854081399</c:v>
                </c:pt>
                <c:pt idx="4">
                  <c:v>0.24478302523875195</c:v>
                </c:pt>
                <c:pt idx="5">
                  <c:v>0.25782655157252599</c:v>
                </c:pt>
                <c:pt idx="6">
                  <c:v>0.33978422519899504</c:v>
                </c:pt>
                <c:pt idx="7">
                  <c:v>0.32128256433383001</c:v>
                </c:pt>
                <c:pt idx="8">
                  <c:v>0.4784878718342449</c:v>
                </c:pt>
                <c:pt idx="9">
                  <c:v>0.46466043202609797</c:v>
                </c:pt>
                <c:pt idx="10">
                  <c:v>0.55356360045801911</c:v>
                </c:pt>
                <c:pt idx="11">
                  <c:v>0.60998029562440303</c:v>
                </c:pt>
                <c:pt idx="12">
                  <c:v>0.77490322747378804</c:v>
                </c:pt>
                <c:pt idx="13">
                  <c:v>0.65142685792810107</c:v>
                </c:pt>
                <c:pt idx="14">
                  <c:v>0.70242218839677384</c:v>
                </c:pt>
                <c:pt idx="15">
                  <c:v>0.85804094184880098</c:v>
                </c:pt>
                <c:pt idx="16">
                  <c:v>0.7822629985244669</c:v>
                </c:pt>
                <c:pt idx="17">
                  <c:v>0.74029715696394005</c:v>
                </c:pt>
                <c:pt idx="18">
                  <c:v>0.95697925065980505</c:v>
                </c:pt>
                <c:pt idx="19">
                  <c:v>0.86272142482303005</c:v>
                </c:pt>
                <c:pt idx="20">
                  <c:v>0.9057481679736229</c:v>
                </c:pt>
                <c:pt idx="21">
                  <c:v>0.93109911314044802</c:v>
                </c:pt>
                <c:pt idx="22">
                  <c:v>0.91054672412850501</c:v>
                </c:pt>
                <c:pt idx="23">
                  <c:v>0.96517727156926902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7D9-4D34-9476-6CD3D83F9B95}"/>
            </c:ext>
          </c:extLst>
        </c:ser>
        <c:ser>
          <c:idx val="5"/>
          <c:order val="2"/>
          <c:tx>
            <c:v>Identity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7D9-4D34-9476-6CD3D83F9B95}"/>
            </c:ext>
          </c:extLst>
        </c:ser>
        <c:ser>
          <c:idx val="1"/>
          <c:order val="3"/>
          <c:tx>
            <c:v>MLE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(5)'!$B$37:$B$60</c:f>
              <c:numCache>
                <c:formatCode>General</c:formatCode>
                <c:ptCount val="24"/>
                <c:pt idx="0">
                  <c:v>0.105476783901025</c:v>
                </c:pt>
                <c:pt idx="1">
                  <c:v>0.24263192418284099</c:v>
                </c:pt>
                <c:pt idx="2">
                  <c:v>0.40521293639172901</c:v>
                </c:pt>
                <c:pt idx="3">
                  <c:v>0.66264105595160205</c:v>
                </c:pt>
                <c:pt idx="4">
                  <c:v>0.73002354602002995</c:v>
                </c:pt>
                <c:pt idx="5">
                  <c:v>0.754636066205567</c:v>
                </c:pt>
                <c:pt idx="6">
                  <c:v>0.92654189067338999</c:v>
                </c:pt>
                <c:pt idx="7">
                  <c:v>0.91859567348026805</c:v>
                </c:pt>
                <c:pt idx="8">
                  <c:v>1.1819406284207501</c:v>
                </c:pt>
                <c:pt idx="9">
                  <c:v>1.14711605105618</c:v>
                </c:pt>
                <c:pt idx="10">
                  <c:v>1.18077917564652</c:v>
                </c:pt>
                <c:pt idx="11">
                  <c:v>1.2824722652851199</c:v>
                </c:pt>
                <c:pt idx="12">
                  <c:v>1.42953498664089</c:v>
                </c:pt>
                <c:pt idx="13">
                  <c:v>1.3153418871145099</c:v>
                </c:pt>
                <c:pt idx="14">
                  <c:v>1.3918268548716599</c:v>
                </c:pt>
                <c:pt idx="15">
                  <c:v>1.55933048979466</c:v>
                </c:pt>
                <c:pt idx="16">
                  <c:v>1.62651473594207</c:v>
                </c:pt>
                <c:pt idx="17">
                  <c:v>1.3771034098822199</c:v>
                </c:pt>
                <c:pt idx="18">
                  <c:v>1.59628713606602</c:v>
                </c:pt>
                <c:pt idx="19">
                  <c:v>1.4607745849695499</c:v>
                </c:pt>
                <c:pt idx="20">
                  <c:v>1.51303146951217</c:v>
                </c:pt>
                <c:pt idx="21">
                  <c:v>1.6111904638029799</c:v>
                </c:pt>
                <c:pt idx="22">
                  <c:v>1.7451159104674701</c:v>
                </c:pt>
                <c:pt idx="23">
                  <c:v>1.5972824571634101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7D9-4D34-9476-6CD3D83F9B95}"/>
            </c:ext>
          </c:extLst>
        </c:ser>
        <c:ser>
          <c:idx val="4"/>
          <c:order val="4"/>
          <c:tx>
            <c:v>MLE -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(5)'!$C$37:$C$60</c:f>
              <c:numCache>
                <c:formatCode>General</c:formatCode>
                <c:ptCount val="24"/>
                <c:pt idx="0">
                  <c:v>0.10537779076219614</c:v>
                </c:pt>
                <c:pt idx="1">
                  <c:v>0.24175504210135423</c:v>
                </c:pt>
                <c:pt idx="2">
                  <c:v>0.16895546807057202</c:v>
                </c:pt>
                <c:pt idx="3">
                  <c:v>-79.629390321859503</c:v>
                </c:pt>
                <c:pt idx="4">
                  <c:v>-8.8899808585902704</c:v>
                </c:pt>
                <c:pt idx="5">
                  <c:v>-112.07245742360143</c:v>
                </c:pt>
                <c:pt idx="6">
                  <c:v>-68.683470736754202</c:v>
                </c:pt>
                <c:pt idx="7">
                  <c:v>-96.290033847236529</c:v>
                </c:pt>
                <c:pt idx="8">
                  <c:v>-239.96740578782024</c:v>
                </c:pt>
                <c:pt idx="9">
                  <c:v>-215.06981008504184</c:v>
                </c:pt>
                <c:pt idx="10">
                  <c:v>-138.4164958553215</c:v>
                </c:pt>
                <c:pt idx="11">
                  <c:v>-277.64710577750492</c:v>
                </c:pt>
                <c:pt idx="12">
                  <c:v>-317.75196846640813</c:v>
                </c:pt>
                <c:pt idx="13">
                  <c:v>-241.5092737523515</c:v>
                </c:pt>
                <c:pt idx="14">
                  <c:v>-299.92359584231434</c:v>
                </c:pt>
                <c:pt idx="15">
                  <c:v>-419.46880110769132</c:v>
                </c:pt>
                <c:pt idx="16">
                  <c:v>-496.64121265675391</c:v>
                </c:pt>
                <c:pt idx="17">
                  <c:v>-192.51633928641479</c:v>
                </c:pt>
                <c:pt idx="18">
                  <c:v>-387.00980944077401</c:v>
                </c:pt>
                <c:pt idx="19">
                  <c:v>-260.02555266297145</c:v>
                </c:pt>
                <c:pt idx="20">
                  <c:v>-325.58471916745782</c:v>
                </c:pt>
                <c:pt idx="21">
                  <c:v>-429.05670963592001</c:v>
                </c:pt>
                <c:pt idx="22">
                  <c:v>-570.31274153327149</c:v>
                </c:pt>
                <c:pt idx="23">
                  <c:v>-290.08141573778158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7D9-4D34-9476-6CD3D83F9B95}"/>
            </c:ext>
          </c:extLst>
        </c:ser>
        <c:ser>
          <c:idx val="6"/>
          <c:order val="5"/>
          <c:tx>
            <c:v>MLE +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(5)'!$D$37:$D$60</c:f>
              <c:numCache>
                <c:formatCode>General</c:formatCode>
                <c:ptCount val="24"/>
                <c:pt idx="0">
                  <c:v>0.10557577703985385</c:v>
                </c:pt>
                <c:pt idx="1">
                  <c:v>0.24350880626432775</c:v>
                </c:pt>
                <c:pt idx="2">
                  <c:v>0.64147040471288597</c:v>
                </c:pt>
                <c:pt idx="3">
                  <c:v>80.954672433762696</c:v>
                </c:pt>
                <c:pt idx="4">
                  <c:v>10.350027950630331</c:v>
                </c:pt>
                <c:pt idx="5">
                  <c:v>113.58172955601256</c:v>
                </c:pt>
                <c:pt idx="6">
                  <c:v>70.536554518100985</c:v>
                </c:pt>
                <c:pt idx="7">
                  <c:v>98.127225194197067</c:v>
                </c:pt>
                <c:pt idx="8">
                  <c:v>242.33128704466176</c:v>
                </c:pt>
                <c:pt idx="9">
                  <c:v>217.36404218715418</c:v>
                </c:pt>
                <c:pt idx="10">
                  <c:v>140.77805420661451</c:v>
                </c:pt>
                <c:pt idx="11">
                  <c:v>280.21205030807511</c:v>
                </c:pt>
                <c:pt idx="12">
                  <c:v>320.61103843968988</c:v>
                </c:pt>
                <c:pt idx="13">
                  <c:v>244.1399575265805</c:v>
                </c:pt>
                <c:pt idx="14">
                  <c:v>302.7072495520577</c:v>
                </c:pt>
                <c:pt idx="15">
                  <c:v>422.58746208728064</c:v>
                </c:pt>
                <c:pt idx="16">
                  <c:v>499.89424212863804</c:v>
                </c:pt>
                <c:pt idx="17">
                  <c:v>195.27054610617921</c:v>
                </c:pt>
                <c:pt idx="18">
                  <c:v>390.202383712906</c:v>
                </c:pt>
                <c:pt idx="19">
                  <c:v>262.94710183291056</c:v>
                </c:pt>
                <c:pt idx="20">
                  <c:v>328.61078210648213</c:v>
                </c:pt>
                <c:pt idx="21">
                  <c:v>432.27909056352598</c:v>
                </c:pt>
                <c:pt idx="22">
                  <c:v>573.80297335420642</c:v>
                </c:pt>
                <c:pt idx="23">
                  <c:v>293.27598065210844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7D9-4D34-9476-6CD3D83F9B95}"/>
            </c:ext>
          </c:extLst>
        </c:ser>
        <c:ser>
          <c:idx val="7"/>
          <c:order val="6"/>
          <c:tx>
            <c:v>MLE -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(5)'!$E$37:$E$60</c:f>
              <c:numCache>
                <c:formatCode>General</c:formatCode>
                <c:ptCount val="24"/>
                <c:pt idx="0">
                  <c:v>7.8520449107542994E-2</c:v>
                </c:pt>
                <c:pt idx="1">
                  <c:v>0.132755322503951</c:v>
                </c:pt>
                <c:pt idx="2">
                  <c:v>0.15470161581365899</c:v>
                </c:pt>
                <c:pt idx="3">
                  <c:v>7.2119751441931057E-2</c:v>
                </c:pt>
                <c:pt idx="4">
                  <c:v>0.23784476667696897</c:v>
                </c:pt>
                <c:pt idx="5">
                  <c:v>0.16131994257446702</c:v>
                </c:pt>
                <c:pt idx="6">
                  <c:v>0.32333671115481599</c:v>
                </c:pt>
                <c:pt idx="7">
                  <c:v>0.28348558981530603</c:v>
                </c:pt>
                <c:pt idx="8">
                  <c:v>0.42607099391548309</c:v>
                </c:pt>
                <c:pt idx="9">
                  <c:v>0.39959812653521798</c:v>
                </c:pt>
                <c:pt idx="10">
                  <c:v>0.53573628725682299</c:v>
                </c:pt>
                <c:pt idx="11">
                  <c:v>0.56667778115162792</c:v>
                </c:pt>
                <c:pt idx="12">
                  <c:v>0.73664094008395797</c:v>
                </c:pt>
                <c:pt idx="13">
                  <c:v>0.64533510701826891</c:v>
                </c:pt>
                <c:pt idx="14">
                  <c:v>0.70001169623541293</c:v>
                </c:pt>
                <c:pt idx="15">
                  <c:v>0.84677094016252008</c:v>
                </c:pt>
                <c:pt idx="16">
                  <c:v>0.860882605573835</c:v>
                </c:pt>
                <c:pt idx="17">
                  <c:v>0.76995334320040187</c:v>
                </c:pt>
                <c:pt idx="18">
                  <c:v>0.919745553519285</c:v>
                </c:pt>
                <c:pt idx="19">
                  <c:v>0.8437365233287909</c:v>
                </c:pt>
                <c:pt idx="20">
                  <c:v>0.86741890239276409</c:v>
                </c:pt>
                <c:pt idx="21">
                  <c:v>0.92114304795100388</c:v>
                </c:pt>
                <c:pt idx="22">
                  <c:v>1.015221730727061</c:v>
                </c:pt>
                <c:pt idx="23">
                  <c:v>0.99246520576899111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7D9-4D34-9476-6CD3D83F9B95}"/>
            </c:ext>
          </c:extLst>
        </c:ser>
        <c:ser>
          <c:idx val="8"/>
          <c:order val="7"/>
          <c:tx>
            <c:v>MLE +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(5)'!$F$37:$F$60</c:f>
              <c:numCache>
                <c:formatCode>General</c:formatCode>
                <c:ptCount val="24"/>
                <c:pt idx="0">
                  <c:v>0.132433118694507</c:v>
                </c:pt>
                <c:pt idx="1">
                  <c:v>0.35250852586173098</c:v>
                </c:pt>
                <c:pt idx="2">
                  <c:v>0.65572425696979897</c:v>
                </c:pt>
                <c:pt idx="3">
                  <c:v>1.2531623604612729</c:v>
                </c:pt>
                <c:pt idx="4">
                  <c:v>1.2222023253630909</c:v>
                </c:pt>
                <c:pt idx="5">
                  <c:v>1.3479521898366671</c:v>
                </c:pt>
                <c:pt idx="6">
                  <c:v>1.529747070191964</c:v>
                </c:pt>
                <c:pt idx="7">
                  <c:v>1.55370575714523</c:v>
                </c:pt>
                <c:pt idx="8">
                  <c:v>1.9378102629260172</c:v>
                </c:pt>
                <c:pt idx="9">
                  <c:v>1.894633975577142</c:v>
                </c:pt>
                <c:pt idx="10">
                  <c:v>1.8258220640362171</c:v>
                </c:pt>
                <c:pt idx="11">
                  <c:v>1.9982667494186119</c:v>
                </c:pt>
                <c:pt idx="12">
                  <c:v>2.1224290331978217</c:v>
                </c:pt>
                <c:pt idx="13">
                  <c:v>1.985348667210751</c:v>
                </c:pt>
                <c:pt idx="14">
                  <c:v>2.083642013507907</c:v>
                </c:pt>
                <c:pt idx="15">
                  <c:v>2.2718900394268</c:v>
                </c:pt>
                <c:pt idx="16">
                  <c:v>2.3921468663103047</c:v>
                </c:pt>
                <c:pt idx="17">
                  <c:v>1.9842534765640378</c:v>
                </c:pt>
                <c:pt idx="18">
                  <c:v>2.2728287186127552</c:v>
                </c:pt>
                <c:pt idx="19">
                  <c:v>2.0778126466103091</c:v>
                </c:pt>
                <c:pt idx="20">
                  <c:v>2.1586440366315758</c:v>
                </c:pt>
                <c:pt idx="21">
                  <c:v>2.301237879654956</c:v>
                </c:pt>
                <c:pt idx="22">
                  <c:v>2.4750100902078791</c:v>
                </c:pt>
                <c:pt idx="23">
                  <c:v>2.2020997085578289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A7D9-4D34-9476-6CD3D83F9B95}"/>
            </c:ext>
          </c:extLst>
        </c:ser>
        <c:ser>
          <c:idx val="2"/>
          <c:order val="8"/>
          <c:tx>
            <c:v>MLE_EM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(5)'!$G$37:$G$60</c:f>
              <c:numCache>
                <c:formatCode>General</c:formatCode>
                <c:ptCount val="24"/>
                <c:pt idx="0">
                  <c:v>0.105492050498058</c:v>
                </c:pt>
                <c:pt idx="1">
                  <c:v>0.24409998094750501</c:v>
                </c:pt>
                <c:pt idx="2">
                  <c:v>0.392390746089466</c:v>
                </c:pt>
                <c:pt idx="3">
                  <c:v>0.58543471990399798</c:v>
                </c:pt>
                <c:pt idx="4">
                  <c:v>0.66200350640040895</c:v>
                </c:pt>
                <c:pt idx="5">
                  <c:v>0.67879468359788298</c:v>
                </c:pt>
                <c:pt idx="6">
                  <c:v>0.80572896969696906</c:v>
                </c:pt>
                <c:pt idx="7">
                  <c:v>0.816510655965757</c:v>
                </c:pt>
                <c:pt idx="8">
                  <c:v>1.0383024564373899</c:v>
                </c:pt>
                <c:pt idx="9">
                  <c:v>1.030635525593</c:v>
                </c:pt>
                <c:pt idx="10">
                  <c:v>1.0719189648382501</c:v>
                </c:pt>
                <c:pt idx="11">
                  <c:v>1.11877321156773</c:v>
                </c:pt>
                <c:pt idx="12">
                  <c:v>1.25843502222222</c:v>
                </c:pt>
                <c:pt idx="13">
                  <c:v>1.13803796982167</c:v>
                </c:pt>
                <c:pt idx="14">
                  <c:v>1.1971568253968199</c:v>
                </c:pt>
                <c:pt idx="15">
                  <c:v>1.33137445751634</c:v>
                </c:pt>
                <c:pt idx="16">
                  <c:v>1.2825810666666599</c:v>
                </c:pt>
                <c:pt idx="17">
                  <c:v>1.2350107978142</c:v>
                </c:pt>
                <c:pt idx="18">
                  <c:v>1.4132537777777701</c:v>
                </c:pt>
                <c:pt idx="19">
                  <c:v>1.33609717514124</c:v>
                </c:pt>
                <c:pt idx="20">
                  <c:v>1.3604343055555499</c:v>
                </c:pt>
                <c:pt idx="21">
                  <c:v>1.39096888888888</c:v>
                </c:pt>
                <c:pt idx="22">
                  <c:v>1.36070062222222</c:v>
                </c:pt>
                <c:pt idx="23">
                  <c:v>1.40826742316784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A7D9-4D34-9476-6CD3D83F9B95}"/>
            </c:ext>
          </c:extLst>
        </c:ser>
        <c:ser>
          <c:idx val="9"/>
          <c:order val="9"/>
          <c:tx>
            <c:v>MLE_EM -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(5)'!$H$37:$H$59</c:f>
              <c:numCache>
                <c:formatCode>General</c:formatCode>
                <c:ptCount val="23"/>
                <c:pt idx="0">
                  <c:v>7.8619371148968609E-2</c:v>
                </c:pt>
                <c:pt idx="1">
                  <c:v>0.14484025714765619</c:v>
                </c:pt>
                <c:pt idx="2">
                  <c:v>0.18286647191720401</c:v>
                </c:pt>
                <c:pt idx="3">
                  <c:v>0.18271438969235998</c:v>
                </c:pt>
                <c:pt idx="4">
                  <c:v>0.19409513501571296</c:v>
                </c:pt>
                <c:pt idx="5">
                  <c:v>0.19471573291870298</c:v>
                </c:pt>
                <c:pt idx="6">
                  <c:v>0.18709567966127705</c:v>
                </c:pt>
                <c:pt idx="7">
                  <c:v>0.17887622031836903</c:v>
                </c:pt>
                <c:pt idx="8">
                  <c:v>0.1397752035460379</c:v>
                </c:pt>
                <c:pt idx="9">
                  <c:v>0.139284540619105</c:v>
                </c:pt>
                <c:pt idx="10">
                  <c:v>0.14826287562516216</c:v>
                </c:pt>
                <c:pt idx="11">
                  <c:v>0.14270683589347299</c:v>
                </c:pt>
                <c:pt idx="12">
                  <c:v>0.11608606238294006</c:v>
                </c:pt>
                <c:pt idx="13">
                  <c:v>0.14503984255306701</c:v>
                </c:pt>
                <c:pt idx="14">
                  <c:v>0.12940090783386982</c:v>
                </c:pt>
                <c:pt idx="15">
                  <c:v>9.6974500350440085E-2</c:v>
                </c:pt>
                <c:pt idx="16">
                  <c:v>0.10456675733210985</c:v>
                </c:pt>
                <c:pt idx="17">
                  <c:v>0.11962380361906</c:v>
                </c:pt>
                <c:pt idx="18">
                  <c:v>7.3324780775190002E-2</c:v>
                </c:pt>
                <c:pt idx="19">
                  <c:v>9.5720752171030155E-2</c:v>
                </c:pt>
                <c:pt idx="20">
                  <c:v>9.2439009101079828E-2</c:v>
                </c:pt>
                <c:pt idx="21">
                  <c:v>8.0623554772039974E-2</c:v>
                </c:pt>
                <c:pt idx="22">
                  <c:v>9.374047497907001E-2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A7D9-4D34-9476-6CD3D83F9B95}"/>
            </c:ext>
          </c:extLst>
        </c:ser>
        <c:ser>
          <c:idx val="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A7D9-4D34-9476-6CD3D83F9B95}"/>
            </c:ext>
          </c:extLst>
        </c:ser>
        <c:ser>
          <c:idx val="10"/>
          <c:order val="11"/>
          <c:tx>
            <c:v>MLE_EM +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'means32 (5)'!$A$37:$A$59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</c:numCache>
            </c:numRef>
          </c:xVal>
          <c:yVal>
            <c:numRef>
              <c:f>'means32 (5)'!$I$37:$I$60</c:f>
              <c:numCache>
                <c:formatCode>General</c:formatCode>
                <c:ptCount val="24"/>
                <c:pt idx="0">
                  <c:v>0.13236472984714739</c:v>
                </c:pt>
                <c:pt idx="1">
                  <c:v>0.34335970474735383</c:v>
                </c:pt>
                <c:pt idx="2">
                  <c:v>0.60191502026172805</c:v>
                </c:pt>
                <c:pt idx="3">
                  <c:v>0.98815505011563598</c:v>
                </c:pt>
                <c:pt idx="4">
                  <c:v>1.1299118777851049</c:v>
                </c:pt>
                <c:pt idx="5">
                  <c:v>1.1628736342770629</c:v>
                </c:pt>
                <c:pt idx="6">
                  <c:v>1.4243622597326611</c:v>
                </c:pt>
                <c:pt idx="7">
                  <c:v>1.4541450916131451</c:v>
                </c:pt>
                <c:pt idx="8">
                  <c:v>1.9368297093287419</c:v>
                </c:pt>
                <c:pt idx="9">
                  <c:v>1.921986510566895</c:v>
                </c:pt>
                <c:pt idx="10">
                  <c:v>1.9955750540513382</c:v>
                </c:pt>
                <c:pt idx="11">
                  <c:v>2.0948395872419869</c:v>
                </c:pt>
                <c:pt idx="12">
                  <c:v>2.4007839820615002</c:v>
                </c:pt>
                <c:pt idx="13">
                  <c:v>2.1310360970902731</c:v>
                </c:pt>
                <c:pt idx="14">
                  <c:v>2.26491274295977</c:v>
                </c:pt>
                <c:pt idx="15">
                  <c:v>2.5657744146822399</c:v>
                </c:pt>
                <c:pt idx="16">
                  <c:v>2.4605953760012103</c:v>
                </c:pt>
                <c:pt idx="17">
                  <c:v>2.35039779200934</c:v>
                </c:pt>
                <c:pt idx="18">
                  <c:v>2.7531827747803499</c:v>
                </c:pt>
                <c:pt idx="19">
                  <c:v>2.5764735981114502</c:v>
                </c:pt>
                <c:pt idx="20">
                  <c:v>2.6284296020100202</c:v>
                </c:pt>
                <c:pt idx="21">
                  <c:v>2.7013142230057201</c:v>
                </c:pt>
                <c:pt idx="22">
                  <c:v>2.6276607694653702</c:v>
                </c:pt>
                <c:pt idx="23">
                  <c:v>2.7376798846631303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A7D9-4D34-9476-6CD3D83F9B95}"/>
            </c:ext>
          </c:extLst>
        </c:ser>
        <c:ser>
          <c:idx val="12"/>
          <c:order val="12"/>
          <c:tx>
            <c:v>MLE_EM +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(5)'!$K$37:$K$60</c:f>
              <c:numCache>
                <c:formatCode>General</c:formatCode>
                <c:ptCount val="24"/>
                <c:pt idx="0">
                  <c:v>0.13246165463635221</c:v>
                </c:pt>
                <c:pt idx="1">
                  <c:v>0.357040519516578</c:v>
                </c:pt>
                <c:pt idx="2">
                  <c:v>0.62240463840068494</c:v>
                </c:pt>
                <c:pt idx="3">
                  <c:v>1.0123981412671821</c:v>
                </c:pt>
                <c:pt idx="4">
                  <c:v>1.0792239875620659</c:v>
                </c:pt>
                <c:pt idx="5">
                  <c:v>1.09976281562324</c:v>
                </c:pt>
                <c:pt idx="6">
                  <c:v>1.271673714194943</c:v>
                </c:pt>
                <c:pt idx="7">
                  <c:v>1.3117387475976841</c:v>
                </c:pt>
                <c:pt idx="8">
                  <c:v>1.598117041040535</c:v>
                </c:pt>
                <c:pt idx="9">
                  <c:v>1.5966106191599021</c:v>
                </c:pt>
                <c:pt idx="10">
                  <c:v>1.5902743292184811</c:v>
                </c:pt>
                <c:pt idx="11">
                  <c:v>1.6275661275110571</c:v>
                </c:pt>
                <c:pt idx="12">
                  <c:v>1.7419668169706521</c:v>
                </c:pt>
                <c:pt idx="13">
                  <c:v>1.624649081715239</c:v>
                </c:pt>
                <c:pt idx="14">
                  <c:v>1.6918914623968659</c:v>
                </c:pt>
                <c:pt idx="15">
                  <c:v>1.8047079731838789</c:v>
                </c:pt>
                <c:pt idx="16">
                  <c:v>1.782899134808853</c:v>
                </c:pt>
                <c:pt idx="17">
                  <c:v>1.7297244386644599</c:v>
                </c:pt>
                <c:pt idx="18">
                  <c:v>1.8695283048957352</c:v>
                </c:pt>
                <c:pt idx="19">
                  <c:v>1.8094729254594499</c:v>
                </c:pt>
                <c:pt idx="20">
                  <c:v>1.8151204431374768</c:v>
                </c:pt>
                <c:pt idx="21">
                  <c:v>1.8508386646373121</c:v>
                </c:pt>
                <c:pt idx="22">
                  <c:v>1.810854520315935</c:v>
                </c:pt>
                <c:pt idx="23">
                  <c:v>1.8513575747664111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A7D9-4D34-9476-6CD3D83F9B95}"/>
            </c:ext>
          </c:extLst>
        </c:ser>
        <c:ser>
          <c:idx val="13"/>
          <c:order val="13"/>
          <c:tx>
            <c:v>MOM -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(5)'!$M$37:$M$60</c:f>
              <c:numCache>
                <c:formatCode>General</c:formatCode>
                <c:ptCount val="24"/>
                <c:pt idx="0">
                  <c:v>7.8678386303981107E-2</c:v>
                </c:pt>
                <c:pt idx="1">
                  <c:v>0.14504854315251209</c:v>
                </c:pt>
                <c:pt idx="2">
                  <c:v>0.18550534737306001</c:v>
                </c:pt>
                <c:pt idx="3">
                  <c:v>0.20121730603119203</c:v>
                </c:pt>
                <c:pt idx="4">
                  <c:v>0.21408382064294901</c:v>
                </c:pt>
                <c:pt idx="5">
                  <c:v>0.21604112967362699</c:v>
                </c:pt>
                <c:pt idx="6">
                  <c:v>0.21984972192696906</c:v>
                </c:pt>
                <c:pt idx="7">
                  <c:v>0.21630382449771601</c:v>
                </c:pt>
                <c:pt idx="8">
                  <c:v>0.20620483307823789</c:v>
                </c:pt>
                <c:pt idx="9">
                  <c:v>0.20613001530394615</c:v>
                </c:pt>
                <c:pt idx="10">
                  <c:v>0.21373375130436001</c:v>
                </c:pt>
                <c:pt idx="11">
                  <c:v>0.21340566763657398</c:v>
                </c:pt>
                <c:pt idx="12">
                  <c:v>0.20562078266777983</c:v>
                </c:pt>
                <c:pt idx="13">
                  <c:v>0.21556079083329593</c:v>
                </c:pt>
                <c:pt idx="14">
                  <c:v>0.21012551611598396</c:v>
                </c:pt>
                <c:pt idx="15">
                  <c:v>0.19896150077768016</c:v>
                </c:pt>
                <c:pt idx="16">
                  <c:v>0.20052435642702005</c:v>
                </c:pt>
                <c:pt idx="17">
                  <c:v>0.2063509055816789</c:v>
                </c:pt>
                <c:pt idx="18">
                  <c:v>0.19060896151147988</c:v>
                </c:pt>
                <c:pt idx="19">
                  <c:v>0.19878178955771997</c:v>
                </c:pt>
                <c:pt idx="20">
                  <c:v>0.19807375819619</c:v>
                </c:pt>
                <c:pt idx="21">
                  <c:v>0.19353900833692994</c:v>
                </c:pt>
                <c:pt idx="22">
                  <c:v>0.19868054362238996</c:v>
                </c:pt>
                <c:pt idx="23">
                  <c:v>0.19330371051436002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A7D9-4D34-9476-6CD3D83F9B95}"/>
            </c:ext>
          </c:extLst>
        </c:ser>
        <c:ser>
          <c:idx val="14"/>
          <c:order val="14"/>
          <c:tx>
            <c:v>MOM +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(5)'!$N$37:$N$60</c:f>
              <c:numCache>
                <c:formatCode>General</c:formatCode>
                <c:ptCount val="24"/>
                <c:pt idx="0">
                  <c:v>0.1323410168583409</c:v>
                </c:pt>
                <c:pt idx="1">
                  <c:v>0.34173498331949792</c:v>
                </c:pt>
                <c:pt idx="2">
                  <c:v>0.59335963446507201</c:v>
                </c:pt>
                <c:pt idx="3">
                  <c:v>0.94998370500589602</c:v>
                </c:pt>
                <c:pt idx="4">
                  <c:v>1.087254411468175</c:v>
                </c:pt>
                <c:pt idx="5">
                  <c:v>1.1177585349176109</c:v>
                </c:pt>
                <c:pt idx="6">
                  <c:v>1.357872298484335</c:v>
                </c:pt>
                <c:pt idx="7">
                  <c:v>1.38036789272534</c:v>
                </c:pt>
                <c:pt idx="8">
                  <c:v>1.8117560400234018</c:v>
                </c:pt>
                <c:pt idx="9">
                  <c:v>1.7966745386217942</c:v>
                </c:pt>
                <c:pt idx="10">
                  <c:v>1.8709362103467599</c:v>
                </c:pt>
                <c:pt idx="11">
                  <c:v>1.960766621511866</c:v>
                </c:pt>
                <c:pt idx="12">
                  <c:v>2.2334923987061002</c:v>
                </c:pt>
                <c:pt idx="13">
                  <c:v>1.996514430875284</c:v>
                </c:pt>
                <c:pt idx="14">
                  <c:v>2.113047589013056</c:v>
                </c:pt>
                <c:pt idx="15">
                  <c:v>2.3772775429791597</c:v>
                </c:pt>
                <c:pt idx="16">
                  <c:v>2.2828401439786599</c:v>
                </c:pt>
                <c:pt idx="17">
                  <c:v>2.1881390040533208</c:v>
                </c:pt>
                <c:pt idx="18">
                  <c:v>2.5389758094546999</c:v>
                </c:pt>
                <c:pt idx="19">
                  <c:v>2.3862534707246601</c:v>
                </c:pt>
                <c:pt idx="20">
                  <c:v>2.4334600415923298</c:v>
                </c:pt>
                <c:pt idx="21">
                  <c:v>2.4944470722169303</c:v>
                </c:pt>
                <c:pt idx="22">
                  <c:v>2.4336955722161502</c:v>
                </c:pt>
                <c:pt idx="23">
                  <c:v>2.5278709952484002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A7D9-4D34-9476-6CD3D83F9B95}"/>
            </c:ext>
          </c:extLst>
        </c:ser>
        <c:ser>
          <c:idx val="15"/>
          <c:order val="15"/>
          <c:tx>
            <c:v>MOM -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(5)'!$O$37:$O$60</c:f>
              <c:numCache>
                <c:formatCode>General</c:formatCode>
                <c:ptCount val="24"/>
                <c:pt idx="0">
                  <c:v>7.8578713555456009E-2</c:v>
                </c:pt>
                <c:pt idx="1">
                  <c:v>0.13145985823963102</c:v>
                </c:pt>
                <c:pt idx="2">
                  <c:v>0.16540441620165602</c:v>
                </c:pt>
                <c:pt idx="3">
                  <c:v>0.16710962862451301</c:v>
                </c:pt>
                <c:pt idx="4">
                  <c:v>0.25180944281172302</c:v>
                </c:pt>
                <c:pt idx="5">
                  <c:v>0.264910045240767</c:v>
                </c:pt>
                <c:pt idx="6">
                  <c:v>0.34555070542486604</c:v>
                </c:pt>
                <c:pt idx="7">
                  <c:v>0.32757680771765002</c:v>
                </c:pt>
                <c:pt idx="8">
                  <c:v>0.47789558316774594</c:v>
                </c:pt>
                <c:pt idx="9">
                  <c:v>0.46458859862474311</c:v>
                </c:pt>
                <c:pt idx="10">
                  <c:v>0.55205215929071905</c:v>
                </c:pt>
                <c:pt idx="11">
                  <c:v>0.60658976269053788</c:v>
                </c:pt>
                <c:pt idx="12">
                  <c:v>0.76406961437941989</c:v>
                </c:pt>
                <c:pt idx="13">
                  <c:v>0.64724888709954198</c:v>
                </c:pt>
                <c:pt idx="14">
                  <c:v>0.69522927042179494</c:v>
                </c:pt>
                <c:pt idx="15">
                  <c:v>0.84231848405210208</c:v>
                </c:pt>
                <c:pt idx="16">
                  <c:v>0.76959447497793199</c:v>
                </c:pt>
                <c:pt idx="17">
                  <c:v>0.73081807155836298</c:v>
                </c:pt>
                <c:pt idx="18">
                  <c:v>0.93476731257316492</c:v>
                </c:pt>
                <c:pt idx="19">
                  <c:v>0.84676854830318404</c:v>
                </c:pt>
                <c:pt idx="20">
                  <c:v>0.888165688575561</c:v>
                </c:pt>
                <c:pt idx="21">
                  <c:v>0.91091087137798299</c:v>
                </c:pt>
                <c:pt idx="22">
                  <c:v>0.89308733643486993</c:v>
                </c:pt>
                <c:pt idx="23">
                  <c:v>0.94382865971561813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A7D9-4D34-9476-6CD3D83F9B95}"/>
            </c:ext>
          </c:extLst>
        </c:ser>
        <c:ser>
          <c:idx val="16"/>
          <c:order val="16"/>
          <c:tx>
            <c:v>MOM +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(5)'!$P$37:$P$60</c:f>
              <c:numCache>
                <c:formatCode>General</c:formatCode>
                <c:ptCount val="24"/>
                <c:pt idx="0">
                  <c:v>0.132440689606866</c:v>
                </c:pt>
                <c:pt idx="1">
                  <c:v>0.35532366823237899</c:v>
                </c:pt>
                <c:pt idx="2">
                  <c:v>0.613460565636476</c:v>
                </c:pt>
                <c:pt idx="3">
                  <c:v>0.98409138241257499</c:v>
                </c:pt>
                <c:pt idx="4">
                  <c:v>1.049528789299401</c:v>
                </c:pt>
                <c:pt idx="5">
                  <c:v>1.0688896193504709</c:v>
                </c:pt>
                <c:pt idx="6">
                  <c:v>1.2321713149864379</c:v>
                </c:pt>
                <c:pt idx="7">
                  <c:v>1.269094909505406</c:v>
                </c:pt>
                <c:pt idx="8">
                  <c:v>1.540065289933894</c:v>
                </c:pt>
                <c:pt idx="9">
                  <c:v>1.5382159553009971</c:v>
                </c:pt>
                <c:pt idx="10">
                  <c:v>1.5326178023604009</c:v>
                </c:pt>
                <c:pt idx="11">
                  <c:v>1.567582526457902</c:v>
                </c:pt>
                <c:pt idx="12">
                  <c:v>1.6750435669944599</c:v>
                </c:pt>
                <c:pt idx="13">
                  <c:v>1.5648263346090379</c:v>
                </c:pt>
                <c:pt idx="14">
                  <c:v>1.6279438347072448</c:v>
                </c:pt>
                <c:pt idx="15">
                  <c:v>1.733920559704738</c:v>
                </c:pt>
                <c:pt idx="16">
                  <c:v>1.7137700254277479</c:v>
                </c:pt>
                <c:pt idx="17">
                  <c:v>1.6636718380766369</c:v>
                </c:pt>
                <c:pt idx="18">
                  <c:v>1.7948174583930148</c:v>
                </c:pt>
                <c:pt idx="19">
                  <c:v>1.7382667119791959</c:v>
                </c:pt>
                <c:pt idx="20">
                  <c:v>1.7433681112129591</c:v>
                </c:pt>
                <c:pt idx="21">
                  <c:v>1.777075209175877</c:v>
                </c:pt>
                <c:pt idx="22">
                  <c:v>1.73928877940367</c:v>
                </c:pt>
                <c:pt idx="23">
                  <c:v>1.7773460460471422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A7D9-4D34-9476-6CD3D83F9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76288"/>
        <c:axId val="136082560"/>
      </c:scatterChart>
      <c:valAx>
        <c:axId val="1360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 R_0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2560"/>
        <c:crosses val="autoZero"/>
        <c:crossBetween val="midCat"/>
      </c:valAx>
      <c:valAx>
        <c:axId val="136082560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log</a:t>
                </a:r>
                <a:r>
                  <a:rPr lang="en-US" baseline="-25000"/>
                  <a:t>10</a:t>
                </a:r>
                <a:r>
                  <a:rPr lang="en-US" baseline="0"/>
                  <a:t> R_0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7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MOM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(4)'!$L$37:$L$59</c:f>
              <c:numCache>
                <c:formatCode>General</c:formatCode>
                <c:ptCount val="23"/>
                <c:pt idx="0">
                  <c:v>0.11438348880598601</c:v>
                </c:pt>
                <c:pt idx="1">
                  <c:v>0.224290436948438</c:v>
                </c:pt>
                <c:pt idx="2">
                  <c:v>0.34747831888130998</c:v>
                </c:pt>
                <c:pt idx="3">
                  <c:v>0.462546765712676</c:v>
                </c:pt>
                <c:pt idx="4">
                  <c:v>0.58856950036216005</c:v>
                </c:pt>
                <c:pt idx="5">
                  <c:v>0.71991283140231499</c:v>
                </c:pt>
                <c:pt idx="6">
                  <c:v>1.01328483240738</c:v>
                </c:pt>
                <c:pt idx="7">
                  <c:v>1.18569442514343</c:v>
                </c:pt>
                <c:pt idx="8">
                  <c:v>1.1183909306939199</c:v>
                </c:pt>
                <c:pt idx="9">
                  <c:v>1.2608004774394399</c:v>
                </c:pt>
                <c:pt idx="10">
                  <c:v>1.35264401305912</c:v>
                </c:pt>
                <c:pt idx="11">
                  <c:v>1.5086743721476199</c:v>
                </c:pt>
                <c:pt idx="12">
                  <c:v>1.74695324755887</c:v>
                </c:pt>
                <c:pt idx="13">
                  <c:v>1.6644016164659099</c:v>
                </c:pt>
                <c:pt idx="14">
                  <c:v>2.0130256518057301</c:v>
                </c:pt>
                <c:pt idx="15">
                  <c:v>1.9577507322265399</c:v>
                </c:pt>
                <c:pt idx="16">
                  <c:v>2.1701859859610901</c:v>
                </c:pt>
                <c:pt idx="17">
                  <c:v>2.1310848531052198</c:v>
                </c:pt>
                <c:pt idx="18">
                  <c:v>2.3053227802082401</c:v>
                </c:pt>
                <c:pt idx="19">
                  <c:v>2.1858641272562198</c:v>
                </c:pt>
                <c:pt idx="20">
                  <c:v>2.1300237043296</c:v>
                </c:pt>
                <c:pt idx="21">
                  <c:v>2.3464293071681701</c:v>
                </c:pt>
                <c:pt idx="22">
                  <c:v>2.39693350898066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8B8-49B9-899B-784691DA30B2}"/>
            </c:ext>
          </c:extLst>
        </c:ser>
        <c:ser>
          <c:idx val="11"/>
          <c:order val="1"/>
          <c:tx>
            <c:v>MLE_EM -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'means64 (4)'!$A$37:$A$59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</c:numCache>
            </c:numRef>
          </c:xVal>
          <c:yVal>
            <c:numRef>
              <c:f>'means64 (4)'!$J$37:$J$60</c:f>
              <c:numCache>
                <c:formatCode>General</c:formatCode>
                <c:ptCount val="24"/>
                <c:pt idx="0">
                  <c:v>7.7682288709844491E-2</c:v>
                </c:pt>
                <c:pt idx="1">
                  <c:v>0.1679056689305069</c:v>
                </c:pt>
                <c:pt idx="2">
                  <c:v>0.20592803695316303</c:v>
                </c:pt>
                <c:pt idx="3">
                  <c:v>0.25910885622346402</c:v>
                </c:pt>
                <c:pt idx="4">
                  <c:v>0.28486133609636899</c:v>
                </c:pt>
                <c:pt idx="5">
                  <c:v>0.30473073823536401</c:v>
                </c:pt>
                <c:pt idx="6">
                  <c:v>0.25649970421553814</c:v>
                </c:pt>
                <c:pt idx="7">
                  <c:v>0.28394176987547304</c:v>
                </c:pt>
                <c:pt idx="8">
                  <c:v>0.30992941309644906</c:v>
                </c:pt>
                <c:pt idx="9">
                  <c:v>0.49750415339141996</c:v>
                </c:pt>
                <c:pt idx="10">
                  <c:v>0.50348440391308902</c:v>
                </c:pt>
                <c:pt idx="11">
                  <c:v>0.54949659510071402</c:v>
                </c:pt>
                <c:pt idx="12">
                  <c:v>0.73857103723465101</c:v>
                </c:pt>
                <c:pt idx="13">
                  <c:v>0.7087279616416321</c:v>
                </c:pt>
                <c:pt idx="14">
                  <c:v>0.92693933527071004</c:v>
                </c:pt>
                <c:pt idx="15">
                  <c:v>0.87292115432265005</c:v>
                </c:pt>
                <c:pt idx="16">
                  <c:v>1.0106153007791798</c:v>
                </c:pt>
                <c:pt idx="17">
                  <c:v>1.0264628316048801</c:v>
                </c:pt>
                <c:pt idx="18">
                  <c:v>1.13044425298892</c:v>
                </c:pt>
                <c:pt idx="19">
                  <c:v>1.0686752385998799</c:v>
                </c:pt>
                <c:pt idx="20">
                  <c:v>1.0505951151641602</c:v>
                </c:pt>
                <c:pt idx="21">
                  <c:v>1.25538467816777</c:v>
                </c:pt>
                <c:pt idx="22">
                  <c:v>1.3043919428200099</c:v>
                </c:pt>
                <c:pt idx="23">
                  <c:v>1.17640142892918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8B8-49B9-899B-784691DA30B2}"/>
            </c:ext>
          </c:extLst>
        </c:ser>
        <c:ser>
          <c:idx val="5"/>
          <c:order val="2"/>
          <c:tx>
            <c:v>Identity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8B8-49B9-899B-784691DA30B2}"/>
            </c:ext>
          </c:extLst>
        </c:ser>
        <c:ser>
          <c:idx val="1"/>
          <c:order val="3"/>
          <c:tx>
            <c:v>MLE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(4)'!$B$37:$B$60</c:f>
              <c:numCache>
                <c:formatCode>General</c:formatCode>
                <c:ptCount val="24"/>
                <c:pt idx="0">
                  <c:v>0.11440449358032501</c:v>
                </c:pt>
                <c:pt idx="1">
                  <c:v>0.22557425194064101</c:v>
                </c:pt>
                <c:pt idx="2">
                  <c:v>0.35538184897053199</c:v>
                </c:pt>
                <c:pt idx="3">
                  <c:v>0.49670520602825402</c:v>
                </c:pt>
                <c:pt idx="4">
                  <c:v>0.63274345189437697</c:v>
                </c:pt>
                <c:pt idx="5">
                  <c:v>0.79005932796592504</c:v>
                </c:pt>
                <c:pt idx="6">
                  <c:v>0.99478676007816202</c:v>
                </c:pt>
                <c:pt idx="7">
                  <c:v>1.10011266125813</c:v>
                </c:pt>
                <c:pt idx="8">
                  <c:v>1.12687257983379</c:v>
                </c:pt>
                <c:pt idx="9">
                  <c:v>1.2481358241576399</c:v>
                </c:pt>
                <c:pt idx="10">
                  <c:v>1.3222113516057401</c:v>
                </c:pt>
                <c:pt idx="11">
                  <c:v>1.4116581040634699</c:v>
                </c:pt>
                <c:pt idx="12">
                  <c:v>1.4770051218640501</c:v>
                </c:pt>
                <c:pt idx="13">
                  <c:v>1.5502596988041499</c:v>
                </c:pt>
                <c:pt idx="14">
                  <c:v>1.73442950689075</c:v>
                </c:pt>
                <c:pt idx="15">
                  <c:v>1.6775261936217001</c:v>
                </c:pt>
                <c:pt idx="16">
                  <c:v>1.78131265667549</c:v>
                </c:pt>
                <c:pt idx="17">
                  <c:v>1.6720308444918399</c:v>
                </c:pt>
                <c:pt idx="18">
                  <c:v>1.7585260864177501</c:v>
                </c:pt>
                <c:pt idx="19">
                  <c:v>1.7918341901849</c:v>
                </c:pt>
                <c:pt idx="20">
                  <c:v>1.78135211821755</c:v>
                </c:pt>
                <c:pt idx="21">
                  <c:v>1.82466160269777</c:v>
                </c:pt>
                <c:pt idx="22">
                  <c:v>1.9013777569627399</c:v>
                </c:pt>
                <c:pt idx="23">
                  <c:v>1.7779162711187899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8B8-49B9-899B-784691DA30B2}"/>
            </c:ext>
          </c:extLst>
        </c:ser>
        <c:ser>
          <c:idx val="4"/>
          <c:order val="4"/>
          <c:tx>
            <c:v>MLE -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(4)'!$C$37:$C$60</c:f>
              <c:numCache>
                <c:formatCode>General</c:formatCode>
                <c:ptCount val="24"/>
                <c:pt idx="0">
                  <c:v>0.11438866904819064</c:v>
                </c:pt>
                <c:pt idx="1">
                  <c:v>0.22548648549703446</c:v>
                </c:pt>
                <c:pt idx="2">
                  <c:v>0.35424826114010999</c:v>
                </c:pt>
                <c:pt idx="3">
                  <c:v>0.27523809975864399</c:v>
                </c:pt>
                <c:pt idx="4">
                  <c:v>-0.34318157775802005</c:v>
                </c:pt>
                <c:pt idx="5">
                  <c:v>-0.59434686221213495</c:v>
                </c:pt>
                <c:pt idx="6">
                  <c:v>-3.870517652174208</c:v>
                </c:pt>
                <c:pt idx="7">
                  <c:v>-5.8507110494014194</c:v>
                </c:pt>
                <c:pt idx="8">
                  <c:v>-37.994932406563912</c:v>
                </c:pt>
                <c:pt idx="9">
                  <c:v>-7.7878626868976397</c:v>
                </c:pt>
                <c:pt idx="10">
                  <c:v>-42.062549584838365</c:v>
                </c:pt>
                <c:pt idx="11">
                  <c:v>-9.2420449549217309</c:v>
                </c:pt>
                <c:pt idx="12">
                  <c:v>-10.37608476287015</c:v>
                </c:pt>
                <c:pt idx="13">
                  <c:v>-81.632740216134039</c:v>
                </c:pt>
                <c:pt idx="14">
                  <c:v>-95.145659748072148</c:v>
                </c:pt>
                <c:pt idx="15">
                  <c:v>-58.3491545684942</c:v>
                </c:pt>
                <c:pt idx="16">
                  <c:v>-134.26776384560253</c:v>
                </c:pt>
                <c:pt idx="17">
                  <c:v>-51.078447173340059</c:v>
                </c:pt>
                <c:pt idx="18">
                  <c:v>-66.941344172848758</c:v>
                </c:pt>
                <c:pt idx="19">
                  <c:v>-60.165413967667</c:v>
                </c:pt>
                <c:pt idx="20">
                  <c:v>-70.036059469668146</c:v>
                </c:pt>
                <c:pt idx="21">
                  <c:v>-34.565884624717725</c:v>
                </c:pt>
                <c:pt idx="22">
                  <c:v>-147.88446453456527</c:v>
                </c:pt>
                <c:pt idx="23">
                  <c:v>-146.59613707705321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8B8-49B9-899B-784691DA30B2}"/>
            </c:ext>
          </c:extLst>
        </c:ser>
        <c:ser>
          <c:idx val="6"/>
          <c:order val="5"/>
          <c:tx>
            <c:v>MLE +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(4)'!$D$37:$D$60</c:f>
              <c:numCache>
                <c:formatCode>General</c:formatCode>
                <c:ptCount val="24"/>
                <c:pt idx="0">
                  <c:v>0.11442031811245937</c:v>
                </c:pt>
                <c:pt idx="1">
                  <c:v>0.22566201838424757</c:v>
                </c:pt>
                <c:pt idx="2">
                  <c:v>0.35651543680095399</c:v>
                </c:pt>
                <c:pt idx="3">
                  <c:v>0.71817231229786405</c:v>
                </c:pt>
                <c:pt idx="4">
                  <c:v>1.608668481546774</c:v>
                </c:pt>
                <c:pt idx="5">
                  <c:v>2.1744655181439851</c:v>
                </c:pt>
                <c:pt idx="6">
                  <c:v>5.8600911723305318</c:v>
                </c:pt>
                <c:pt idx="7">
                  <c:v>8.050936371917679</c:v>
                </c:pt>
                <c:pt idx="8">
                  <c:v>40.248677566231486</c:v>
                </c:pt>
                <c:pt idx="9">
                  <c:v>10.284134335212919</c:v>
                </c:pt>
                <c:pt idx="10">
                  <c:v>44.70697228804984</c:v>
                </c:pt>
                <c:pt idx="11">
                  <c:v>12.065361163048671</c:v>
                </c:pt>
                <c:pt idx="12">
                  <c:v>13.330095006598249</c:v>
                </c:pt>
                <c:pt idx="13">
                  <c:v>84.733259613742348</c:v>
                </c:pt>
                <c:pt idx="14">
                  <c:v>98.614518761853645</c:v>
                </c:pt>
                <c:pt idx="15">
                  <c:v>61.704206955737604</c:v>
                </c:pt>
                <c:pt idx="16">
                  <c:v>137.83038915895349</c:v>
                </c:pt>
                <c:pt idx="17">
                  <c:v>54.422508862323745</c:v>
                </c:pt>
                <c:pt idx="18">
                  <c:v>70.45839634568425</c:v>
                </c:pt>
                <c:pt idx="19">
                  <c:v>63.749082348036801</c:v>
                </c:pt>
                <c:pt idx="20">
                  <c:v>73.598763706103256</c:v>
                </c:pt>
                <c:pt idx="21">
                  <c:v>38.215207830113272</c:v>
                </c:pt>
                <c:pt idx="22">
                  <c:v>151.68722004849076</c:v>
                </c:pt>
                <c:pt idx="23">
                  <c:v>150.15196961929078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8B8-49B9-899B-784691DA30B2}"/>
            </c:ext>
          </c:extLst>
        </c:ser>
        <c:ser>
          <c:idx val="7"/>
          <c:order val="6"/>
          <c:tx>
            <c:v>MLE -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(4)'!$E$37:$E$60</c:f>
              <c:numCache>
                <c:formatCode>General</c:formatCode>
                <c:ptCount val="24"/>
                <c:pt idx="0">
                  <c:v>7.7512178886205901E-2</c:v>
                </c:pt>
                <c:pt idx="1">
                  <c:v>0.1669189156750715</c:v>
                </c:pt>
                <c:pt idx="2">
                  <c:v>0.19792592598872399</c:v>
                </c:pt>
                <c:pt idx="3">
                  <c:v>0.22494301186782101</c:v>
                </c:pt>
                <c:pt idx="4">
                  <c:v>0.25465585560374998</c:v>
                </c:pt>
                <c:pt idx="5">
                  <c:v>0.36167292087792002</c:v>
                </c:pt>
                <c:pt idx="6">
                  <c:v>0.41031255886009899</c:v>
                </c:pt>
                <c:pt idx="7">
                  <c:v>0.45339820203000303</c:v>
                </c:pt>
                <c:pt idx="8">
                  <c:v>0.52024850575677695</c:v>
                </c:pt>
                <c:pt idx="9">
                  <c:v>0.6815469910951989</c:v>
                </c:pt>
                <c:pt idx="10">
                  <c:v>0.72463937982468307</c:v>
                </c:pt>
                <c:pt idx="11">
                  <c:v>0.76580304869103788</c:v>
                </c:pt>
                <c:pt idx="12">
                  <c:v>0.9113563589607141</c:v>
                </c:pt>
                <c:pt idx="13">
                  <c:v>1.0044660492767599</c:v>
                </c:pt>
                <c:pt idx="14">
                  <c:v>1.1421838098845341</c:v>
                </c:pt>
                <c:pt idx="15">
                  <c:v>1.1447965966685882</c:v>
                </c:pt>
                <c:pt idx="16">
                  <c:v>1.1597333338572411</c:v>
                </c:pt>
                <c:pt idx="17">
                  <c:v>1.159431718110054</c:v>
                </c:pt>
                <c:pt idx="18">
                  <c:v>1.2258014738084431</c:v>
                </c:pt>
                <c:pt idx="19">
                  <c:v>1.175960919809492</c:v>
                </c:pt>
                <c:pt idx="20">
                  <c:v>1.213188588066574</c:v>
                </c:pt>
                <c:pt idx="21">
                  <c:v>1.3561777393825329</c:v>
                </c:pt>
                <c:pt idx="22">
                  <c:v>1.4057370514676668</c:v>
                </c:pt>
                <c:pt idx="23">
                  <c:v>1.2625795133190798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B8B8-49B9-899B-784691DA30B2}"/>
            </c:ext>
          </c:extLst>
        </c:ser>
        <c:ser>
          <c:idx val="8"/>
          <c:order val="7"/>
          <c:tx>
            <c:v>MLE +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(4)'!$F$37:$F$60</c:f>
              <c:numCache>
                <c:formatCode>General</c:formatCode>
                <c:ptCount val="24"/>
                <c:pt idx="0">
                  <c:v>0.15129680827444411</c:v>
                </c:pt>
                <c:pt idx="1">
                  <c:v>0.28422958820621053</c:v>
                </c:pt>
                <c:pt idx="2">
                  <c:v>0.51283777195234004</c:v>
                </c:pt>
                <c:pt idx="3">
                  <c:v>0.76846740018868709</c:v>
                </c:pt>
                <c:pt idx="4">
                  <c:v>1.010831048185004</c:v>
                </c:pt>
                <c:pt idx="5">
                  <c:v>1.2184457350539302</c:v>
                </c:pt>
                <c:pt idx="6">
                  <c:v>1.579260961296225</c:v>
                </c:pt>
                <c:pt idx="7">
                  <c:v>1.7468271204862571</c:v>
                </c:pt>
                <c:pt idx="8">
                  <c:v>1.733496653910803</c:v>
                </c:pt>
                <c:pt idx="9">
                  <c:v>1.814724657220081</c:v>
                </c:pt>
                <c:pt idx="10">
                  <c:v>1.9197833233867971</c:v>
                </c:pt>
                <c:pt idx="11">
                  <c:v>2.057513159435902</c:v>
                </c:pt>
                <c:pt idx="12">
                  <c:v>2.0426538847673861</c:v>
                </c:pt>
                <c:pt idx="13">
                  <c:v>2.09605334833154</c:v>
                </c:pt>
                <c:pt idx="14">
                  <c:v>2.3266752038969658</c:v>
                </c:pt>
                <c:pt idx="15">
                  <c:v>2.2102557905748119</c:v>
                </c:pt>
                <c:pt idx="16">
                  <c:v>2.4028919794937389</c:v>
                </c:pt>
                <c:pt idx="17">
                  <c:v>2.1846299708736261</c:v>
                </c:pt>
                <c:pt idx="18">
                  <c:v>2.2912506990270574</c:v>
                </c:pt>
                <c:pt idx="19">
                  <c:v>2.4077074605603079</c:v>
                </c:pt>
                <c:pt idx="20">
                  <c:v>2.3495156483685262</c:v>
                </c:pt>
                <c:pt idx="21">
                  <c:v>2.2931454660130068</c:v>
                </c:pt>
                <c:pt idx="22">
                  <c:v>2.397018462457813</c:v>
                </c:pt>
                <c:pt idx="23">
                  <c:v>2.2932530289185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B8B8-49B9-899B-784691DA30B2}"/>
            </c:ext>
          </c:extLst>
        </c:ser>
        <c:ser>
          <c:idx val="2"/>
          <c:order val="8"/>
          <c:tx>
            <c:v>MLE_EM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(4)'!$G$37:$G$60</c:f>
              <c:numCache>
                <c:formatCode>General</c:formatCode>
                <c:ptCount val="24"/>
                <c:pt idx="0">
                  <c:v>0.11444251591611999</c:v>
                </c:pt>
                <c:pt idx="1">
                  <c:v>0.22461853801332801</c:v>
                </c:pt>
                <c:pt idx="2">
                  <c:v>0.34850892372480902</c:v>
                </c:pt>
                <c:pt idx="3">
                  <c:v>0.46458334667853701</c:v>
                </c:pt>
                <c:pt idx="4">
                  <c:v>0.59192234990242698</c:v>
                </c:pt>
                <c:pt idx="5">
                  <c:v>0.72239641541111199</c:v>
                </c:pt>
                <c:pt idx="6">
                  <c:v>1.0068566463781301</c:v>
                </c:pt>
                <c:pt idx="7">
                  <c:v>1.17129195013957</c:v>
                </c:pt>
                <c:pt idx="8">
                  <c:v>1.10837534132932</c:v>
                </c:pt>
                <c:pt idx="9">
                  <c:v>1.25451543646834</c:v>
                </c:pt>
                <c:pt idx="10">
                  <c:v>1.33941832258064</c:v>
                </c:pt>
                <c:pt idx="11">
                  <c:v>1.48495910650281</c:v>
                </c:pt>
                <c:pt idx="12">
                  <c:v>1.71375020637146</c:v>
                </c:pt>
                <c:pt idx="13">
                  <c:v>1.6380564295732301</c:v>
                </c:pt>
                <c:pt idx="14">
                  <c:v>1.96097924613021</c:v>
                </c:pt>
                <c:pt idx="15">
                  <c:v>1.90925891217812</c:v>
                </c:pt>
                <c:pt idx="16">
                  <c:v>2.1033980645161199</c:v>
                </c:pt>
                <c:pt idx="17">
                  <c:v>2.0706682517820401</c:v>
                </c:pt>
                <c:pt idx="18">
                  <c:v>2.2276873642800901</c:v>
                </c:pt>
                <c:pt idx="19">
                  <c:v>2.1218511625553398</c:v>
                </c:pt>
                <c:pt idx="20">
                  <c:v>2.0732409657725701</c:v>
                </c:pt>
                <c:pt idx="21">
                  <c:v>2.27340863160995</c:v>
                </c:pt>
                <c:pt idx="22">
                  <c:v>2.3196027548659299</c:v>
                </c:pt>
                <c:pt idx="23">
                  <c:v>2.2192251140833901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B8B8-49B9-899B-784691DA30B2}"/>
            </c:ext>
          </c:extLst>
        </c:ser>
        <c:ser>
          <c:idx val="9"/>
          <c:order val="9"/>
          <c:tx>
            <c:v>MLE_EM -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(4)'!$H$37:$H$59</c:f>
              <c:numCache>
                <c:formatCode>General</c:formatCode>
                <c:ptCount val="23"/>
                <c:pt idx="0">
                  <c:v>9.2967076613834895E-2</c:v>
                </c:pt>
                <c:pt idx="1">
                  <c:v>0.16614149889441643</c:v>
                </c:pt>
                <c:pt idx="2">
                  <c:v>0.23169321401955301</c:v>
                </c:pt>
                <c:pt idx="3">
                  <c:v>0.28339548581517204</c:v>
                </c:pt>
                <c:pt idx="4">
                  <c:v>0.32544217249296897</c:v>
                </c:pt>
                <c:pt idx="5">
                  <c:v>0.35792302446569202</c:v>
                </c:pt>
                <c:pt idx="6">
                  <c:v>0.36813243680023711</c:v>
                </c:pt>
                <c:pt idx="7">
                  <c:v>0.36216982207503001</c:v>
                </c:pt>
                <c:pt idx="8">
                  <c:v>0.37725698374346706</c:v>
                </c:pt>
                <c:pt idx="9">
                  <c:v>0.40761616870906292</c:v>
                </c:pt>
                <c:pt idx="10">
                  <c:v>0.39841029903387792</c:v>
                </c:pt>
                <c:pt idx="11">
                  <c:v>0.38199220602380013</c:v>
                </c:pt>
                <c:pt idx="12">
                  <c:v>0.37168291056434</c:v>
                </c:pt>
                <c:pt idx="13">
                  <c:v>0.38598209143057005</c:v>
                </c:pt>
                <c:pt idx="14">
                  <c:v>0.33876119778053004</c:v>
                </c:pt>
                <c:pt idx="15">
                  <c:v>0.3421221715287901</c:v>
                </c:pt>
                <c:pt idx="16">
                  <c:v>0.30150171233482981</c:v>
                </c:pt>
                <c:pt idx="17">
                  <c:v>0.32250936454775014</c:v>
                </c:pt>
                <c:pt idx="18">
                  <c:v>0.28002816771200001</c:v>
                </c:pt>
                <c:pt idx="19">
                  <c:v>0.31133301010930969</c:v>
                </c:pt>
                <c:pt idx="20">
                  <c:v>0.32738772883339018</c:v>
                </c:pt>
                <c:pt idx="21">
                  <c:v>0.29574794624042</c:v>
                </c:pt>
                <c:pt idx="22">
                  <c:v>0.28718988636414977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B8B8-49B9-899B-784691DA30B2}"/>
            </c:ext>
          </c:extLst>
        </c:ser>
        <c:ser>
          <c:idx val="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B8B8-49B9-899B-784691DA30B2}"/>
            </c:ext>
          </c:extLst>
        </c:ser>
        <c:ser>
          <c:idx val="10"/>
          <c:order val="11"/>
          <c:tx>
            <c:v>MLE_EM +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'means64 (4)'!$A$37:$A$59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</c:numCache>
            </c:numRef>
          </c:xVal>
          <c:yVal>
            <c:numRef>
              <c:f>'means64 (4)'!$I$37:$I$60</c:f>
              <c:numCache>
                <c:formatCode>General</c:formatCode>
                <c:ptCount val="24"/>
                <c:pt idx="0">
                  <c:v>0.13591795521840511</c:v>
                </c:pt>
                <c:pt idx="1">
                  <c:v>0.2830955771322396</c:v>
                </c:pt>
                <c:pt idx="2">
                  <c:v>0.46532463343006503</c:v>
                </c:pt>
                <c:pt idx="3">
                  <c:v>0.64577120754190198</c:v>
                </c:pt>
                <c:pt idx="4">
                  <c:v>0.85840252731188493</c:v>
                </c:pt>
                <c:pt idx="5">
                  <c:v>1.0868698063565319</c:v>
                </c:pt>
                <c:pt idx="6">
                  <c:v>1.6455808559560232</c:v>
                </c:pt>
                <c:pt idx="7">
                  <c:v>1.98041407820411</c:v>
                </c:pt>
                <c:pt idx="8">
                  <c:v>1.8394936989151729</c:v>
                </c:pt>
                <c:pt idx="9">
                  <c:v>2.1014147042276168</c:v>
                </c:pt>
                <c:pt idx="10">
                  <c:v>2.2804263461274021</c:v>
                </c:pt>
                <c:pt idx="11">
                  <c:v>2.58792600698182</c:v>
                </c:pt>
                <c:pt idx="12">
                  <c:v>3.0558175021785798</c:v>
                </c:pt>
                <c:pt idx="13">
                  <c:v>2.8901307677158901</c:v>
                </c:pt>
                <c:pt idx="14">
                  <c:v>3.58319729447989</c:v>
                </c:pt>
                <c:pt idx="15">
                  <c:v>3.47639565282745</c:v>
                </c:pt>
                <c:pt idx="16">
                  <c:v>3.90529441669741</c:v>
                </c:pt>
                <c:pt idx="17">
                  <c:v>3.8188271390163298</c:v>
                </c:pt>
                <c:pt idx="18">
                  <c:v>4.1753465608481797</c:v>
                </c:pt>
                <c:pt idx="19">
                  <c:v>3.9323693150013699</c:v>
                </c:pt>
                <c:pt idx="20">
                  <c:v>3.8190942027117503</c:v>
                </c:pt>
                <c:pt idx="21">
                  <c:v>4.2510693169794802</c:v>
                </c:pt>
                <c:pt idx="22">
                  <c:v>4.3520156233677101</c:v>
                </c:pt>
                <c:pt idx="23">
                  <c:v>4.1393699332906397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B8B8-49B9-899B-784691DA30B2}"/>
            </c:ext>
          </c:extLst>
        </c:ser>
        <c:ser>
          <c:idx val="12"/>
          <c:order val="12"/>
          <c:tx>
            <c:v>MLE_EM +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(4)'!$K$37:$K$60</c:f>
              <c:numCache>
                <c:formatCode>General</c:formatCode>
                <c:ptCount val="24"/>
                <c:pt idx="0">
                  <c:v>0.15120274312239551</c:v>
                </c:pt>
                <c:pt idx="1">
                  <c:v>0.28133140709614912</c:v>
                </c:pt>
                <c:pt idx="2">
                  <c:v>0.491089810496455</c:v>
                </c:pt>
                <c:pt idx="3">
                  <c:v>0.67005783713361</c:v>
                </c:pt>
                <c:pt idx="4">
                  <c:v>0.89898336370848497</c:v>
                </c:pt>
                <c:pt idx="5">
                  <c:v>1.1400620925868599</c:v>
                </c:pt>
                <c:pt idx="6">
                  <c:v>1.7572135885407221</c:v>
                </c:pt>
                <c:pt idx="7">
                  <c:v>2.0586421304036668</c:v>
                </c:pt>
                <c:pt idx="8">
                  <c:v>1.9068212695621911</c:v>
                </c:pt>
                <c:pt idx="9">
                  <c:v>2.0115267195452597</c:v>
                </c:pt>
                <c:pt idx="10">
                  <c:v>2.1753522412481909</c:v>
                </c:pt>
                <c:pt idx="11">
                  <c:v>2.4204216179049061</c:v>
                </c:pt>
                <c:pt idx="12">
                  <c:v>2.6889293755082688</c:v>
                </c:pt>
                <c:pt idx="13">
                  <c:v>2.5673848975048279</c:v>
                </c:pt>
                <c:pt idx="14">
                  <c:v>2.9950191569897102</c:v>
                </c:pt>
                <c:pt idx="15">
                  <c:v>2.94559667003359</c:v>
                </c:pt>
                <c:pt idx="16">
                  <c:v>3.1961808282530599</c:v>
                </c:pt>
                <c:pt idx="17">
                  <c:v>3.1148736719592001</c:v>
                </c:pt>
                <c:pt idx="18">
                  <c:v>3.3249304755712599</c:v>
                </c:pt>
                <c:pt idx="19">
                  <c:v>3.1750270865107995</c:v>
                </c:pt>
                <c:pt idx="20">
                  <c:v>3.0958868163809798</c:v>
                </c:pt>
                <c:pt idx="21">
                  <c:v>3.2914325850521298</c:v>
                </c:pt>
                <c:pt idx="22">
                  <c:v>3.3348135669118499</c:v>
                </c:pt>
                <c:pt idx="23">
                  <c:v>3.2620487992376002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B8B8-49B9-899B-784691DA30B2}"/>
            </c:ext>
          </c:extLst>
        </c:ser>
        <c:ser>
          <c:idx val="13"/>
          <c:order val="13"/>
          <c:tx>
            <c:v>MOM -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(4)'!$M$37:$M$60</c:f>
              <c:numCache>
                <c:formatCode>General</c:formatCode>
                <c:ptCount val="24"/>
                <c:pt idx="0">
                  <c:v>9.2945138035611413E-2</c:v>
                </c:pt>
                <c:pt idx="1">
                  <c:v>0.1660262780430572</c:v>
                </c:pt>
                <c:pt idx="2">
                  <c:v>0.23151929800357496</c:v>
                </c:pt>
                <c:pt idx="3">
                  <c:v>0.283587510737493</c:v>
                </c:pt>
                <c:pt idx="4">
                  <c:v>0.32656137611807606</c:v>
                </c:pt>
                <c:pt idx="5">
                  <c:v>0.35068315107405201</c:v>
                </c:pt>
                <c:pt idx="6">
                  <c:v>0.31833397540527897</c:v>
                </c:pt>
                <c:pt idx="7">
                  <c:v>0.27739107554280007</c:v>
                </c:pt>
                <c:pt idx="8">
                  <c:v>0.30974587757056093</c:v>
                </c:pt>
                <c:pt idx="9">
                  <c:v>0.35081970067771695</c:v>
                </c:pt>
                <c:pt idx="10">
                  <c:v>0.31183263798192007</c:v>
                </c:pt>
                <c:pt idx="11">
                  <c:v>0.25025653184435992</c:v>
                </c:pt>
                <c:pt idx="12">
                  <c:v>0.19748870077283009</c:v>
                </c:pt>
                <c:pt idx="13">
                  <c:v>0.24086158678657998</c:v>
                </c:pt>
                <c:pt idx="14">
                  <c:v>8.4539043906370015E-2</c:v>
                </c:pt>
                <c:pt idx="15">
                  <c:v>0.1032529709941099</c:v>
                </c:pt>
                <c:pt idx="16">
                  <c:v>-1.2595785600329812E-2</c:v>
                </c:pt>
                <c:pt idx="17">
                  <c:v>3.2654500306149803E-2</c:v>
                </c:pt>
                <c:pt idx="18">
                  <c:v>-7.9609313257440029E-2</c:v>
                </c:pt>
                <c:pt idx="19">
                  <c:v>7.7218685532498554E-3</c:v>
                </c:pt>
                <c:pt idx="20">
                  <c:v>5.3500939110469936E-2</c:v>
                </c:pt>
                <c:pt idx="21">
                  <c:v>-4.6395653354329713E-2</c:v>
                </c:pt>
                <c:pt idx="22">
                  <c:v>-7.3218744773249966E-2</c:v>
                </c:pt>
                <c:pt idx="23">
                  <c:v>-3.7615545870299805E-2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B8B8-49B9-899B-784691DA30B2}"/>
            </c:ext>
          </c:extLst>
        </c:ser>
        <c:ser>
          <c:idx val="14"/>
          <c:order val="14"/>
          <c:tx>
            <c:v>MOM +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(4)'!$N$37:$N$60</c:f>
              <c:numCache>
                <c:formatCode>General</c:formatCode>
                <c:ptCount val="24"/>
                <c:pt idx="0">
                  <c:v>0.1358218395763606</c:v>
                </c:pt>
                <c:pt idx="1">
                  <c:v>0.28255459585381881</c:v>
                </c:pt>
                <c:pt idx="2">
                  <c:v>0.463437339759045</c:v>
                </c:pt>
                <c:pt idx="3">
                  <c:v>0.641506020687859</c:v>
                </c:pt>
                <c:pt idx="4">
                  <c:v>0.85057762460624398</c:v>
                </c:pt>
                <c:pt idx="5">
                  <c:v>1.089142511730578</c:v>
                </c:pt>
                <c:pt idx="6">
                  <c:v>1.708235689409481</c:v>
                </c:pt>
                <c:pt idx="7">
                  <c:v>2.0939977747440599</c:v>
                </c:pt>
                <c:pt idx="8">
                  <c:v>1.9270359838172788</c:v>
                </c:pt>
                <c:pt idx="9">
                  <c:v>2.1707812542011631</c:v>
                </c:pt>
                <c:pt idx="10">
                  <c:v>2.3934553881363199</c:v>
                </c:pt>
                <c:pt idx="11">
                  <c:v>2.7670922124508799</c:v>
                </c:pt>
                <c:pt idx="12">
                  <c:v>3.2964177943449098</c:v>
                </c:pt>
                <c:pt idx="13">
                  <c:v>3.0879416461452398</c:v>
                </c:pt>
                <c:pt idx="14">
                  <c:v>3.9415122597050902</c:v>
                </c:pt>
                <c:pt idx="15">
                  <c:v>3.81224849345897</c:v>
                </c:pt>
                <c:pt idx="16">
                  <c:v>4.3529677575225101</c:v>
                </c:pt>
                <c:pt idx="17">
                  <c:v>4.2295152059042902</c:v>
                </c:pt>
                <c:pt idx="18">
                  <c:v>4.6902548736739202</c:v>
                </c:pt>
                <c:pt idx="19">
                  <c:v>4.3640063859591898</c:v>
                </c:pt>
                <c:pt idx="20">
                  <c:v>4.20654646954873</c:v>
                </c:pt>
                <c:pt idx="21">
                  <c:v>4.7392542676906704</c:v>
                </c:pt>
                <c:pt idx="22">
                  <c:v>4.8670857627345701</c:v>
                </c:pt>
                <c:pt idx="23">
                  <c:v>4.61927578563576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B8B8-49B9-899B-784691DA30B2}"/>
            </c:ext>
          </c:extLst>
        </c:ser>
        <c:ser>
          <c:idx val="15"/>
          <c:order val="15"/>
          <c:tx>
            <c:v>MOM -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(4)'!$O$37:$O$60</c:f>
              <c:numCache>
                <c:formatCode>General</c:formatCode>
                <c:ptCount val="24"/>
                <c:pt idx="0">
                  <c:v>7.7723403697821714E-2</c:v>
                </c:pt>
                <c:pt idx="1">
                  <c:v>0.16778298182207341</c:v>
                </c:pt>
                <c:pt idx="2">
                  <c:v>0.20600651502693598</c:v>
                </c:pt>
                <c:pt idx="3">
                  <c:v>0.25957902227317697</c:v>
                </c:pt>
                <c:pt idx="4">
                  <c:v>0.28519658564319006</c:v>
                </c:pt>
                <c:pt idx="5">
                  <c:v>0.29093513791070397</c:v>
                </c:pt>
                <c:pt idx="6">
                  <c:v>0.222644953823665</c:v>
                </c:pt>
                <c:pt idx="7">
                  <c:v>0.24431614383507405</c:v>
                </c:pt>
                <c:pt idx="8">
                  <c:v>0.27053217298336196</c:v>
                </c:pt>
                <c:pt idx="9">
                  <c:v>0.46028732866051292</c:v>
                </c:pt>
                <c:pt idx="10">
                  <c:v>0.46030752831444599</c:v>
                </c:pt>
                <c:pt idx="11">
                  <c:v>0.50261322498730987</c:v>
                </c:pt>
                <c:pt idx="12">
                  <c:v>0.69159989046006998</c:v>
                </c:pt>
                <c:pt idx="13">
                  <c:v>0.66146260211974983</c:v>
                </c:pt>
                <c:pt idx="14">
                  <c:v>0.88473196212792016</c:v>
                </c:pt>
                <c:pt idx="15">
                  <c:v>0.83003583780572998</c:v>
                </c:pt>
                <c:pt idx="16">
                  <c:v>0.97866564379112009</c:v>
                </c:pt>
                <c:pt idx="17">
                  <c:v>0.98811997899369985</c:v>
                </c:pt>
                <c:pt idx="18">
                  <c:v>1.1057931940522001</c:v>
                </c:pt>
                <c:pt idx="19">
                  <c:v>1.0341430581919298</c:v>
                </c:pt>
                <c:pt idx="20">
                  <c:v>1.01171000256128</c:v>
                </c:pt>
                <c:pt idx="21">
                  <c:v>1.2256851299810201</c:v>
                </c:pt>
                <c:pt idx="22">
                  <c:v>1.27750489221792</c:v>
                </c:pt>
                <c:pt idx="23">
                  <c:v>1.1452141897260601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B8B8-49B9-899B-784691DA30B2}"/>
            </c:ext>
          </c:extLst>
        </c:ser>
        <c:ser>
          <c:idx val="16"/>
          <c:order val="16"/>
          <c:tx>
            <c:v>MOM +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(4)'!$P$37:$P$60</c:f>
              <c:numCache>
                <c:formatCode>General</c:formatCode>
                <c:ptCount val="24"/>
                <c:pt idx="0">
                  <c:v>0.1510435739141503</c:v>
                </c:pt>
                <c:pt idx="1">
                  <c:v>0.2807978920748026</c:v>
                </c:pt>
                <c:pt idx="2">
                  <c:v>0.48895012273568395</c:v>
                </c:pt>
                <c:pt idx="3">
                  <c:v>0.66551450915217503</c:v>
                </c:pt>
                <c:pt idx="4">
                  <c:v>0.89194241508113004</c:v>
                </c:pt>
                <c:pt idx="5">
                  <c:v>1.1488905248939261</c:v>
                </c:pt>
                <c:pt idx="6">
                  <c:v>1.803924710991095</c:v>
                </c:pt>
                <c:pt idx="7">
                  <c:v>2.127072706451786</c:v>
                </c:pt>
                <c:pt idx="8">
                  <c:v>1.9662496884044778</c:v>
                </c:pt>
                <c:pt idx="9">
                  <c:v>2.0613136262183671</c:v>
                </c:pt>
                <c:pt idx="10">
                  <c:v>2.2449804978037937</c:v>
                </c:pt>
                <c:pt idx="11">
                  <c:v>2.5147355193079299</c:v>
                </c:pt>
                <c:pt idx="12">
                  <c:v>2.8023066046576703</c:v>
                </c:pt>
                <c:pt idx="13">
                  <c:v>2.66734063081207</c:v>
                </c:pt>
                <c:pt idx="14">
                  <c:v>3.1413193414835403</c:v>
                </c:pt>
                <c:pt idx="15">
                  <c:v>3.0854656266473501</c:v>
                </c:pt>
                <c:pt idx="16">
                  <c:v>3.36170632813106</c:v>
                </c:pt>
                <c:pt idx="17">
                  <c:v>3.2740497272167399</c:v>
                </c:pt>
                <c:pt idx="18">
                  <c:v>3.5048523663642799</c:v>
                </c:pt>
                <c:pt idx="19">
                  <c:v>3.3375851963205099</c:v>
                </c:pt>
                <c:pt idx="20">
                  <c:v>3.24833740609792</c:v>
                </c:pt>
                <c:pt idx="21">
                  <c:v>3.4671734843553201</c:v>
                </c:pt>
                <c:pt idx="22">
                  <c:v>3.5163621257434001</c:v>
                </c:pt>
                <c:pt idx="23">
                  <c:v>3.4364460500394003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B8B8-49B9-899B-784691DA3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0992"/>
        <c:axId val="137382912"/>
      </c:scatterChart>
      <c:valAx>
        <c:axId val="1373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 R_0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2912"/>
        <c:crosses val="autoZero"/>
        <c:crossBetween val="midCat"/>
      </c:valAx>
      <c:valAx>
        <c:axId val="137382912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log</a:t>
                </a:r>
                <a:r>
                  <a:rPr lang="en-US" baseline="-25000"/>
                  <a:t>10</a:t>
                </a:r>
                <a:r>
                  <a:rPr lang="en-US" baseline="0"/>
                  <a:t> R_0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MOM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(3)'!$L$37:$L$59</c:f>
              <c:numCache>
                <c:formatCode>General</c:formatCode>
                <c:ptCount val="23"/>
                <c:pt idx="0">
                  <c:v>0.113432762198167</c:v>
                </c:pt>
                <c:pt idx="1">
                  <c:v>0.21542190159174199</c:v>
                </c:pt>
                <c:pt idx="2">
                  <c:v>0.33128152363027402</c:v>
                </c:pt>
                <c:pt idx="3">
                  <c:v>0.40796039985407601</c:v>
                </c:pt>
                <c:pt idx="4">
                  <c:v>0.54884685254048904</c:v>
                </c:pt>
                <c:pt idx="5">
                  <c:v>0.63673068014308998</c:v>
                </c:pt>
                <c:pt idx="6">
                  <c:v>0.79586943224382101</c:v>
                </c:pt>
                <c:pt idx="7">
                  <c:v>0.90804753933057702</c:v>
                </c:pt>
                <c:pt idx="8">
                  <c:v>1.0395973479631799</c:v>
                </c:pt>
                <c:pt idx="9">
                  <c:v>1.04369121467492</c:v>
                </c:pt>
                <c:pt idx="10">
                  <c:v>1.27502296613375</c:v>
                </c:pt>
                <c:pt idx="11">
                  <c:v>1.3420269752502301</c:v>
                </c:pt>
                <c:pt idx="12">
                  <c:v>1.5444585323209601</c:v>
                </c:pt>
                <c:pt idx="13">
                  <c:v>1.6034217710276</c:v>
                </c:pt>
                <c:pt idx="14">
                  <c:v>1.75418318187721</c:v>
                </c:pt>
                <c:pt idx="15">
                  <c:v>1.7472035952240701</c:v>
                </c:pt>
                <c:pt idx="16">
                  <c:v>1.9426449545587501</c:v>
                </c:pt>
                <c:pt idx="17">
                  <c:v>1.9837362903693101</c:v>
                </c:pt>
                <c:pt idx="18">
                  <c:v>1.9316838495683599</c:v>
                </c:pt>
                <c:pt idx="19">
                  <c:v>2.2789169637809801</c:v>
                </c:pt>
                <c:pt idx="20">
                  <c:v>2.2757178132260498</c:v>
                </c:pt>
                <c:pt idx="21">
                  <c:v>2.3579376890999399</c:v>
                </c:pt>
                <c:pt idx="22">
                  <c:v>2.2332174158993898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9C4-468E-A3D7-43D6E5D8FF68}"/>
            </c:ext>
          </c:extLst>
        </c:ser>
        <c:ser>
          <c:idx val="11"/>
          <c:order val="1"/>
          <c:tx>
            <c:v>MLE_EM -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'means128 (3)'!$A$37:$A$59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</c:numCache>
            </c:numRef>
          </c:xVal>
          <c:yVal>
            <c:numRef>
              <c:f>'means128 (3)'!$J$37:$J$60</c:f>
              <c:numCache>
                <c:formatCode>General</c:formatCode>
                <c:ptCount val="24"/>
                <c:pt idx="0">
                  <c:v>0.1010261606604171</c:v>
                </c:pt>
                <c:pt idx="1">
                  <c:v>0.17566662793756999</c:v>
                </c:pt>
                <c:pt idx="2">
                  <c:v>0.26251866611121333</c:v>
                </c:pt>
                <c:pt idx="3">
                  <c:v>0.31850166636514599</c:v>
                </c:pt>
                <c:pt idx="4">
                  <c:v>0.30112560423641804</c:v>
                </c:pt>
                <c:pt idx="5">
                  <c:v>0.40044004693924695</c:v>
                </c:pt>
                <c:pt idx="6">
                  <c:v>0.37002563443238196</c:v>
                </c:pt>
                <c:pt idx="7">
                  <c:v>0.11632673435847585</c:v>
                </c:pt>
                <c:pt idx="8">
                  <c:v>0.63283991383958194</c:v>
                </c:pt>
                <c:pt idx="9">
                  <c:v>0.21276710063923898</c:v>
                </c:pt>
                <c:pt idx="10">
                  <c:v>0.56121949289453787</c:v>
                </c:pt>
                <c:pt idx="11">
                  <c:v>0.66452487928331994</c:v>
                </c:pt>
                <c:pt idx="12">
                  <c:v>0.53877087383729005</c:v>
                </c:pt>
                <c:pt idx="13">
                  <c:v>0.56585649508231994</c:v>
                </c:pt>
                <c:pt idx="14">
                  <c:v>0.55185842105298999</c:v>
                </c:pt>
                <c:pt idx="15">
                  <c:v>0.69097484403621001</c:v>
                </c:pt>
                <c:pt idx="16">
                  <c:v>0.69011616103475992</c:v>
                </c:pt>
                <c:pt idx="17">
                  <c:v>0.70768324123572013</c:v>
                </c:pt>
                <c:pt idx="18">
                  <c:v>0.80754192871089003</c:v>
                </c:pt>
                <c:pt idx="19">
                  <c:v>1.0943092568393298</c:v>
                </c:pt>
                <c:pt idx="20">
                  <c:v>1.0501918693096699</c:v>
                </c:pt>
                <c:pt idx="21">
                  <c:v>1.1158688091189799</c:v>
                </c:pt>
                <c:pt idx="22">
                  <c:v>1.0642025935925399</c:v>
                </c:pt>
                <c:pt idx="23">
                  <c:v>1.0688670481476499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9C4-468E-A3D7-43D6E5D8FF68}"/>
            </c:ext>
          </c:extLst>
        </c:ser>
        <c:ser>
          <c:idx val="5"/>
          <c:order val="2"/>
          <c:tx>
            <c:v>Identity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9C4-468E-A3D7-43D6E5D8FF68}"/>
            </c:ext>
          </c:extLst>
        </c:ser>
        <c:ser>
          <c:idx val="1"/>
          <c:order val="3"/>
          <c:tx>
            <c:v>MLE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(3)'!$B$37:$B$60</c:f>
              <c:numCache>
                <c:formatCode>General</c:formatCode>
                <c:ptCount val="24"/>
                <c:pt idx="0">
                  <c:v>0.113465994244057</c:v>
                </c:pt>
                <c:pt idx="1">
                  <c:v>0.21590596525362801</c:v>
                </c:pt>
                <c:pt idx="2">
                  <c:v>0.33635531901902499</c:v>
                </c:pt>
                <c:pt idx="3">
                  <c:v>0.43699054914667501</c:v>
                </c:pt>
                <c:pt idx="4">
                  <c:v>0.57766948844100197</c:v>
                </c:pt>
                <c:pt idx="5">
                  <c:v>0.67181743941873495</c:v>
                </c:pt>
                <c:pt idx="6">
                  <c:v>0.88062700135955496</c:v>
                </c:pt>
                <c:pt idx="7">
                  <c:v>0.97840572782588497</c:v>
                </c:pt>
                <c:pt idx="8">
                  <c:v>1.12614330666945</c:v>
                </c:pt>
                <c:pt idx="9">
                  <c:v>1.0726358674166701</c:v>
                </c:pt>
                <c:pt idx="10">
                  <c:v>1.3736086038433299</c:v>
                </c:pt>
                <c:pt idx="11">
                  <c:v>1.4636683054750801</c:v>
                </c:pt>
                <c:pt idx="12">
                  <c:v>1.5583407700062</c:v>
                </c:pt>
                <c:pt idx="13">
                  <c:v>1.5123514578111401</c:v>
                </c:pt>
                <c:pt idx="14">
                  <c:v>1.65840369697498</c:v>
                </c:pt>
                <c:pt idx="15">
                  <c:v>1.6156494619050901</c:v>
                </c:pt>
                <c:pt idx="16">
                  <c:v>1.70568788584025</c:v>
                </c:pt>
                <c:pt idx="17">
                  <c:v>1.7576682078905299</c:v>
                </c:pt>
                <c:pt idx="18">
                  <c:v>1.7048423849838099</c:v>
                </c:pt>
                <c:pt idx="19">
                  <c:v>1.93787615152029</c:v>
                </c:pt>
                <c:pt idx="20">
                  <c:v>1.9347117957931499</c:v>
                </c:pt>
                <c:pt idx="21">
                  <c:v>1.9618209472529899</c:v>
                </c:pt>
                <c:pt idx="22">
                  <c:v>1.93597978899927</c:v>
                </c:pt>
                <c:pt idx="23">
                  <c:v>1.91728184928432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9C4-468E-A3D7-43D6E5D8FF68}"/>
            </c:ext>
          </c:extLst>
        </c:ser>
        <c:ser>
          <c:idx val="4"/>
          <c:order val="4"/>
          <c:tx>
            <c:v>MLE -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(3)'!$C$37:$C$60</c:f>
              <c:numCache>
                <c:formatCode>General</c:formatCode>
                <c:ptCount val="24"/>
                <c:pt idx="0">
                  <c:v>0.11346285752505013</c:v>
                </c:pt>
                <c:pt idx="1">
                  <c:v>0.21507897323357442</c:v>
                </c:pt>
                <c:pt idx="2">
                  <c:v>0.32757028732423005</c:v>
                </c:pt>
                <c:pt idx="3">
                  <c:v>0.41024363847894069</c:v>
                </c:pt>
                <c:pt idx="4">
                  <c:v>8.9612616820774982E-2</c:v>
                </c:pt>
                <c:pt idx="5">
                  <c:v>0.21233390674434693</c:v>
                </c:pt>
                <c:pt idx="6">
                  <c:v>-1.0025978165469851</c:v>
                </c:pt>
                <c:pt idx="7">
                  <c:v>-0.61026386302410496</c:v>
                </c:pt>
                <c:pt idx="8">
                  <c:v>-2.6416824713484299</c:v>
                </c:pt>
                <c:pt idx="9">
                  <c:v>-4.4797183089760102</c:v>
                </c:pt>
                <c:pt idx="10">
                  <c:v>-6.8748321753077093</c:v>
                </c:pt>
                <c:pt idx="11">
                  <c:v>-8.6910994775418207</c:v>
                </c:pt>
                <c:pt idx="12">
                  <c:v>-7.88393292782456</c:v>
                </c:pt>
                <c:pt idx="13">
                  <c:v>-5.5485208708491305</c:v>
                </c:pt>
                <c:pt idx="14">
                  <c:v>-13.21702491474562</c:v>
                </c:pt>
                <c:pt idx="15">
                  <c:v>-8.7714338614369112</c:v>
                </c:pt>
                <c:pt idx="16">
                  <c:v>-11.740133799470851</c:v>
                </c:pt>
                <c:pt idx="17">
                  <c:v>-10.99553472450277</c:v>
                </c:pt>
                <c:pt idx="18">
                  <c:v>-10.43614759612349</c:v>
                </c:pt>
                <c:pt idx="19">
                  <c:v>-17.50680560161781</c:v>
                </c:pt>
                <c:pt idx="20">
                  <c:v>-18.133258233475249</c:v>
                </c:pt>
                <c:pt idx="21">
                  <c:v>-17.787851345782013</c:v>
                </c:pt>
                <c:pt idx="22">
                  <c:v>-18.59469076611143</c:v>
                </c:pt>
                <c:pt idx="23">
                  <c:v>-18.521859843171082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9C4-468E-A3D7-43D6E5D8FF68}"/>
            </c:ext>
          </c:extLst>
        </c:ser>
        <c:ser>
          <c:idx val="6"/>
          <c:order val="5"/>
          <c:tx>
            <c:v>MLE +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(3)'!$D$37:$D$60</c:f>
              <c:numCache>
                <c:formatCode>General</c:formatCode>
                <c:ptCount val="24"/>
                <c:pt idx="0">
                  <c:v>0.11346913096306387</c:v>
                </c:pt>
                <c:pt idx="1">
                  <c:v>0.21673295727368161</c:v>
                </c:pt>
                <c:pt idx="2">
                  <c:v>0.34514035071381993</c:v>
                </c:pt>
                <c:pt idx="3">
                  <c:v>0.46373745981440934</c:v>
                </c:pt>
                <c:pt idx="4">
                  <c:v>1.065726360061229</c:v>
                </c:pt>
                <c:pt idx="5">
                  <c:v>1.1313009720931229</c:v>
                </c:pt>
                <c:pt idx="6">
                  <c:v>2.7638518192660948</c:v>
                </c:pt>
                <c:pt idx="7">
                  <c:v>2.567075318675875</c:v>
                </c:pt>
                <c:pt idx="8">
                  <c:v>4.8939690846873303</c:v>
                </c:pt>
                <c:pt idx="9">
                  <c:v>6.6249900438093503</c:v>
                </c:pt>
                <c:pt idx="10">
                  <c:v>9.6220493829943692</c:v>
                </c:pt>
                <c:pt idx="11">
                  <c:v>11.618436088491981</c:v>
                </c:pt>
                <c:pt idx="12">
                  <c:v>11.000614467836961</c:v>
                </c:pt>
                <c:pt idx="13">
                  <c:v>8.5732237864714111</c:v>
                </c:pt>
                <c:pt idx="14">
                  <c:v>16.53383230869558</c:v>
                </c:pt>
                <c:pt idx="15">
                  <c:v>12.00273278524709</c:v>
                </c:pt>
                <c:pt idx="16">
                  <c:v>15.151509571151351</c:v>
                </c:pt>
                <c:pt idx="17">
                  <c:v>14.510871140283831</c:v>
                </c:pt>
                <c:pt idx="18">
                  <c:v>13.845832366091109</c:v>
                </c:pt>
                <c:pt idx="19">
                  <c:v>21.382557904658388</c:v>
                </c:pt>
                <c:pt idx="20">
                  <c:v>22.002681825061547</c:v>
                </c:pt>
                <c:pt idx="21">
                  <c:v>21.711493240287989</c:v>
                </c:pt>
                <c:pt idx="22">
                  <c:v>22.466650344109969</c:v>
                </c:pt>
                <c:pt idx="23">
                  <c:v>22.356423541739719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9C4-468E-A3D7-43D6E5D8FF68}"/>
            </c:ext>
          </c:extLst>
        </c:ser>
        <c:ser>
          <c:idx val="7"/>
          <c:order val="6"/>
          <c:tx>
            <c:v>MLE -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(3)'!$E$37:$E$60</c:f>
              <c:numCache>
                <c:formatCode>General</c:formatCode>
                <c:ptCount val="24"/>
                <c:pt idx="0">
                  <c:v>9.4730071966504195E-2</c:v>
                </c:pt>
                <c:pt idx="1">
                  <c:v>0.16337865372641991</c:v>
                </c:pt>
                <c:pt idx="2">
                  <c:v>0.240513337041668</c:v>
                </c:pt>
                <c:pt idx="3">
                  <c:v>0.223842673613694</c:v>
                </c:pt>
                <c:pt idx="4">
                  <c:v>0.26596435303796795</c:v>
                </c:pt>
                <c:pt idx="5">
                  <c:v>0.39859678432942297</c:v>
                </c:pt>
                <c:pt idx="6">
                  <c:v>0.43122423031267498</c:v>
                </c:pt>
                <c:pt idx="7">
                  <c:v>0.54094815663103701</c:v>
                </c:pt>
                <c:pt idx="8">
                  <c:v>0.67013123860421098</c:v>
                </c:pt>
                <c:pt idx="9">
                  <c:v>0.56467977220757304</c:v>
                </c:pt>
                <c:pt idx="10">
                  <c:v>0.82722286959545899</c:v>
                </c:pt>
                <c:pt idx="11">
                  <c:v>0.93260297730361408</c:v>
                </c:pt>
                <c:pt idx="12">
                  <c:v>0.97174843306407399</c:v>
                </c:pt>
                <c:pt idx="13">
                  <c:v>1.0055239590750591</c:v>
                </c:pt>
                <c:pt idx="14">
                  <c:v>1.0860898241760721</c:v>
                </c:pt>
                <c:pt idx="15">
                  <c:v>1.0910620039728429</c:v>
                </c:pt>
                <c:pt idx="16">
                  <c:v>1.1653021205541849</c:v>
                </c:pt>
                <c:pt idx="17">
                  <c:v>1.317146821883324</c:v>
                </c:pt>
                <c:pt idx="18">
                  <c:v>1.2373842917436508</c:v>
                </c:pt>
                <c:pt idx="19">
                  <c:v>1.4255533570073731</c:v>
                </c:pt>
                <c:pt idx="20">
                  <c:v>1.3805646854294789</c:v>
                </c:pt>
                <c:pt idx="21">
                  <c:v>1.425584268895024</c:v>
                </c:pt>
                <c:pt idx="22">
                  <c:v>1.472816822285262</c:v>
                </c:pt>
                <c:pt idx="23">
                  <c:v>1.40267945190157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E9C4-468E-A3D7-43D6E5D8FF68}"/>
            </c:ext>
          </c:extLst>
        </c:ser>
        <c:ser>
          <c:idx val="8"/>
          <c:order val="7"/>
          <c:tx>
            <c:v>MLE +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(3)'!$F$37:$F$60</c:f>
              <c:numCache>
                <c:formatCode>General</c:formatCode>
                <c:ptCount val="24"/>
                <c:pt idx="0">
                  <c:v>0.13220191652160979</c:v>
                </c:pt>
                <c:pt idx="1">
                  <c:v>0.26843327678083612</c:v>
                </c:pt>
                <c:pt idx="2">
                  <c:v>0.43219730099638198</c:v>
                </c:pt>
                <c:pt idx="3">
                  <c:v>0.65013842467965599</c:v>
                </c:pt>
                <c:pt idx="4">
                  <c:v>0.88937462384403598</c:v>
                </c:pt>
                <c:pt idx="5">
                  <c:v>0.94503809450804699</c:v>
                </c:pt>
                <c:pt idx="6">
                  <c:v>1.3300297724064349</c:v>
                </c:pt>
                <c:pt idx="7">
                  <c:v>1.4158632990207329</c:v>
                </c:pt>
                <c:pt idx="8">
                  <c:v>1.5821553747346888</c:v>
                </c:pt>
                <c:pt idx="9">
                  <c:v>1.5805919626257672</c:v>
                </c:pt>
                <c:pt idx="10">
                  <c:v>1.9199943380912008</c:v>
                </c:pt>
                <c:pt idx="11">
                  <c:v>1.994733633646546</c:v>
                </c:pt>
                <c:pt idx="12">
                  <c:v>2.1449331069483257</c:v>
                </c:pt>
                <c:pt idx="13">
                  <c:v>2.0191789565472211</c:v>
                </c:pt>
                <c:pt idx="14">
                  <c:v>2.2307175697738879</c:v>
                </c:pt>
                <c:pt idx="15">
                  <c:v>2.1402369198373372</c:v>
                </c:pt>
                <c:pt idx="16">
                  <c:v>2.2460736511263151</c:v>
                </c:pt>
                <c:pt idx="17">
                  <c:v>2.198189593897736</c:v>
                </c:pt>
                <c:pt idx="18">
                  <c:v>2.1723004782239688</c:v>
                </c:pt>
                <c:pt idx="19">
                  <c:v>2.4501989460332068</c:v>
                </c:pt>
                <c:pt idx="20">
                  <c:v>2.4888589061568211</c:v>
                </c:pt>
                <c:pt idx="21">
                  <c:v>2.4980576256109561</c:v>
                </c:pt>
                <c:pt idx="22">
                  <c:v>2.3991427557132781</c:v>
                </c:pt>
                <c:pt idx="23">
                  <c:v>2.43188424666707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E9C4-468E-A3D7-43D6E5D8FF68}"/>
            </c:ext>
          </c:extLst>
        </c:ser>
        <c:ser>
          <c:idx val="2"/>
          <c:order val="8"/>
          <c:tx>
            <c:v>MLE_EM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(3)'!$G$37:$G$60</c:f>
              <c:numCache>
                <c:formatCode>General</c:formatCode>
                <c:ptCount val="24"/>
                <c:pt idx="0">
                  <c:v>0.12085329659952899</c:v>
                </c:pt>
                <c:pt idx="1">
                  <c:v>0.22964834141096099</c:v>
                </c:pt>
                <c:pt idx="2">
                  <c:v>0.35318057841353701</c:v>
                </c:pt>
                <c:pt idx="3">
                  <c:v>0.434921865992421</c:v>
                </c:pt>
                <c:pt idx="4">
                  <c:v>0.58606494393782305</c:v>
                </c:pt>
                <c:pt idx="5">
                  <c:v>0.67898817902711395</c:v>
                </c:pt>
                <c:pt idx="6">
                  <c:v>0.84595182721625295</c:v>
                </c:pt>
                <c:pt idx="7">
                  <c:v>1.0387795585366999</c:v>
                </c:pt>
                <c:pt idx="8">
                  <c:v>1.10883683582731</c:v>
                </c:pt>
                <c:pt idx="9">
                  <c:v>1.1822545051172499</c:v>
                </c:pt>
                <c:pt idx="10">
                  <c:v>1.3898719118623799</c:v>
                </c:pt>
                <c:pt idx="11">
                  <c:v>1.4603331433998099</c:v>
                </c:pt>
                <c:pt idx="12">
                  <c:v>1.74371450365678</c:v>
                </c:pt>
                <c:pt idx="13">
                  <c:v>1.84214958860461</c:v>
                </c:pt>
                <c:pt idx="14">
                  <c:v>2.1059056185437099</c:v>
                </c:pt>
                <c:pt idx="15">
                  <c:v>1.99371167787466</c:v>
                </c:pt>
                <c:pt idx="16">
                  <c:v>2.3756056406849999</c:v>
                </c:pt>
                <c:pt idx="17">
                  <c:v>2.5303053716810302</c:v>
                </c:pt>
                <c:pt idx="18">
                  <c:v>2.2587675189791501</c:v>
                </c:pt>
                <c:pt idx="19">
                  <c:v>2.7994951177749998</c:v>
                </c:pt>
                <c:pt idx="20">
                  <c:v>2.8921274987536298</c:v>
                </c:pt>
                <c:pt idx="21">
                  <c:v>3.1075533840874998</c:v>
                </c:pt>
                <c:pt idx="22">
                  <c:v>2.72922952884857</c:v>
                </c:pt>
                <c:pt idx="23">
                  <c:v>2.9338251133786799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E9C4-468E-A3D7-43D6E5D8FF68}"/>
            </c:ext>
          </c:extLst>
        </c:ser>
        <c:ser>
          <c:idx val="9"/>
          <c:order val="9"/>
          <c:tx>
            <c:v>MLE_EM -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(3)'!$H$37:$H$59</c:f>
              <c:numCache>
                <c:formatCode>General</c:formatCode>
                <c:ptCount val="23"/>
                <c:pt idx="0">
                  <c:v>0.10481607439925909</c:v>
                </c:pt>
                <c:pt idx="1">
                  <c:v>0.18723498922505319</c:v>
                </c:pt>
                <c:pt idx="2">
                  <c:v>0.27192575765028904</c:v>
                </c:pt>
                <c:pt idx="3">
                  <c:v>0.32372134882979098</c:v>
                </c:pt>
                <c:pt idx="4">
                  <c:v>0.40329726743126504</c:v>
                </c:pt>
                <c:pt idx="5">
                  <c:v>0.45570428747820696</c:v>
                </c:pt>
                <c:pt idx="6">
                  <c:v>0.52301502124624699</c:v>
                </c:pt>
                <c:pt idx="7">
                  <c:v>0.55724349491845282</c:v>
                </c:pt>
                <c:pt idx="8">
                  <c:v>0.6389472079942069</c:v>
                </c:pt>
                <c:pt idx="9">
                  <c:v>0.60572373058675499</c:v>
                </c:pt>
                <c:pt idx="10">
                  <c:v>0.70242953479035186</c:v>
                </c:pt>
                <c:pt idx="11">
                  <c:v>0.73166388984006592</c:v>
                </c:pt>
                <c:pt idx="12">
                  <c:v>0.74322236328729008</c:v>
                </c:pt>
                <c:pt idx="13">
                  <c:v>0.75615135788664989</c:v>
                </c:pt>
                <c:pt idx="14">
                  <c:v>0.75037435430784005</c:v>
                </c:pt>
                <c:pt idx="15">
                  <c:v>0.78421384416248996</c:v>
                </c:pt>
                <c:pt idx="16">
                  <c:v>0.76195939919772981</c:v>
                </c:pt>
                <c:pt idx="17">
                  <c:v>0.7495477529708201</c:v>
                </c:pt>
                <c:pt idx="18">
                  <c:v>0.80287550948691</c:v>
                </c:pt>
                <c:pt idx="19">
                  <c:v>0.80634845580027981</c:v>
                </c:pt>
                <c:pt idx="20">
                  <c:v>0.77508521572892963</c:v>
                </c:pt>
                <c:pt idx="21">
                  <c:v>0.74031295016525966</c:v>
                </c:pt>
                <c:pt idx="22">
                  <c:v>0.81169965816921996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E9C4-468E-A3D7-43D6E5D8FF68}"/>
            </c:ext>
          </c:extLst>
        </c:ser>
        <c:ser>
          <c:idx val="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E9C4-468E-A3D7-43D6E5D8FF68}"/>
            </c:ext>
          </c:extLst>
        </c:ser>
        <c:ser>
          <c:idx val="10"/>
          <c:order val="11"/>
          <c:tx>
            <c:v>MLE_EM +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'means128 (3)'!$A$37:$A$59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</c:numCache>
            </c:numRef>
          </c:xVal>
          <c:yVal>
            <c:numRef>
              <c:f>'means128 (3)'!$I$37:$I$60</c:f>
              <c:numCache>
                <c:formatCode>General</c:formatCode>
                <c:ptCount val="24"/>
                <c:pt idx="0">
                  <c:v>0.13689051879979891</c:v>
                </c:pt>
                <c:pt idx="1">
                  <c:v>0.27206169359686877</c:v>
                </c:pt>
                <c:pt idx="2">
                  <c:v>0.43443539917678498</c:v>
                </c:pt>
                <c:pt idx="3">
                  <c:v>0.54612238315505102</c:v>
                </c:pt>
                <c:pt idx="4">
                  <c:v>0.76883262044438105</c:v>
                </c:pt>
                <c:pt idx="5">
                  <c:v>0.90227207057602099</c:v>
                </c:pt>
                <c:pt idx="6">
                  <c:v>1.1688886331862589</c:v>
                </c:pt>
                <c:pt idx="7">
                  <c:v>1.520315622154947</c:v>
                </c:pt>
                <c:pt idx="8">
                  <c:v>1.578726463660413</c:v>
                </c:pt>
                <c:pt idx="9">
                  <c:v>1.758785279647745</c:v>
                </c:pt>
                <c:pt idx="10">
                  <c:v>2.0773142889344078</c:v>
                </c:pt>
                <c:pt idx="11">
                  <c:v>2.189002396959554</c:v>
                </c:pt>
                <c:pt idx="12">
                  <c:v>2.7442066440262698</c:v>
                </c:pt>
                <c:pt idx="13">
                  <c:v>2.9281478193225698</c:v>
                </c:pt>
                <c:pt idx="14">
                  <c:v>3.4614368827795801</c:v>
                </c:pt>
                <c:pt idx="15">
                  <c:v>3.20320951158683</c:v>
                </c:pt>
                <c:pt idx="16">
                  <c:v>3.9892518821722698</c:v>
                </c:pt>
                <c:pt idx="17">
                  <c:v>4.3110629903912407</c:v>
                </c:pt>
                <c:pt idx="18">
                  <c:v>3.7146595284713904</c:v>
                </c:pt>
                <c:pt idx="19">
                  <c:v>4.7926417797497196</c:v>
                </c:pt>
                <c:pt idx="20">
                  <c:v>5.0091697817783301</c:v>
                </c:pt>
                <c:pt idx="21">
                  <c:v>5.47479381800974</c:v>
                </c:pt>
                <c:pt idx="22">
                  <c:v>4.6467593995279195</c:v>
                </c:pt>
                <c:pt idx="23">
                  <c:v>5.0953654727829898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E9C4-468E-A3D7-43D6E5D8FF68}"/>
            </c:ext>
          </c:extLst>
        </c:ser>
        <c:ser>
          <c:idx val="12"/>
          <c:order val="12"/>
          <c:tx>
            <c:v>MLE_EM +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(3)'!$K$37:$K$60</c:f>
              <c:numCache>
                <c:formatCode>General</c:formatCode>
                <c:ptCount val="24"/>
                <c:pt idx="0">
                  <c:v>0.1406804325386409</c:v>
                </c:pt>
                <c:pt idx="1">
                  <c:v>0.283630054884352</c:v>
                </c:pt>
                <c:pt idx="2">
                  <c:v>0.44384249071586068</c:v>
                </c:pt>
                <c:pt idx="3">
                  <c:v>0.55134206561969601</c:v>
                </c:pt>
                <c:pt idx="4">
                  <c:v>0.87100428363922799</c:v>
                </c:pt>
                <c:pt idx="5">
                  <c:v>0.95753631111498094</c:v>
                </c:pt>
                <c:pt idx="6">
                  <c:v>1.3218780200001239</c:v>
                </c:pt>
                <c:pt idx="7">
                  <c:v>1.9612323827149241</c:v>
                </c:pt>
                <c:pt idx="8">
                  <c:v>1.584833757815038</c:v>
                </c:pt>
                <c:pt idx="9">
                  <c:v>2.1517419095952608</c:v>
                </c:pt>
                <c:pt idx="10">
                  <c:v>2.2185243308302218</c:v>
                </c:pt>
                <c:pt idx="11">
                  <c:v>2.2561414075162998</c:v>
                </c:pt>
                <c:pt idx="12">
                  <c:v>2.94865813347627</c:v>
                </c:pt>
                <c:pt idx="13">
                  <c:v>3.1184426821268998</c:v>
                </c:pt>
                <c:pt idx="14">
                  <c:v>3.6599528160344299</c:v>
                </c:pt>
                <c:pt idx="15">
                  <c:v>3.2964485117131099</c:v>
                </c:pt>
                <c:pt idx="16">
                  <c:v>4.0610951203352403</c:v>
                </c:pt>
                <c:pt idx="17">
                  <c:v>4.3529275021263398</c:v>
                </c:pt>
                <c:pt idx="18">
                  <c:v>3.7099931092474101</c:v>
                </c:pt>
                <c:pt idx="19">
                  <c:v>4.5046809787106703</c:v>
                </c:pt>
                <c:pt idx="20">
                  <c:v>4.7340631281975902</c:v>
                </c:pt>
                <c:pt idx="21">
                  <c:v>5.09923795905602</c:v>
                </c:pt>
                <c:pt idx="22">
                  <c:v>4.3942564641046005</c:v>
                </c:pt>
                <c:pt idx="23">
                  <c:v>4.7987831786097104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E9C4-468E-A3D7-43D6E5D8FF68}"/>
            </c:ext>
          </c:extLst>
        </c:ser>
        <c:ser>
          <c:idx val="13"/>
          <c:order val="13"/>
          <c:tx>
            <c:v>MOM -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(3)'!$M$37:$M$60</c:f>
              <c:numCache>
                <c:formatCode>General</c:formatCode>
                <c:ptCount val="24"/>
                <c:pt idx="0">
                  <c:v>9.8392640064661308E-2</c:v>
                </c:pt>
                <c:pt idx="1">
                  <c:v>0.17565364561073968</c:v>
                </c:pt>
                <c:pt idx="2">
                  <c:v>0.25506389989130601</c:v>
                </c:pt>
                <c:pt idx="3">
                  <c:v>0.303572604725107</c:v>
                </c:pt>
                <c:pt idx="4">
                  <c:v>0.37911350715901304</c:v>
                </c:pt>
                <c:pt idx="5">
                  <c:v>0.42486539490227898</c:v>
                </c:pt>
                <c:pt idx="6">
                  <c:v>0.40202839622549003</c:v>
                </c:pt>
                <c:pt idx="7">
                  <c:v>-421016.90273664566</c:v>
                </c:pt>
                <c:pt idx="8">
                  <c:v>0.59185026298153987</c:v>
                </c:pt>
                <c:pt idx="9">
                  <c:v>-421016.90069919231</c:v>
                </c:pt>
                <c:pt idx="10">
                  <c:v>-210508.19134841184</c:v>
                </c:pt>
                <c:pt idx="11">
                  <c:v>-210508.13796436175</c:v>
                </c:pt>
                <c:pt idx="12">
                  <c:v>-637904.90235860262</c:v>
                </c:pt>
                <c:pt idx="13">
                  <c:v>-850539.88796648092</c:v>
                </c:pt>
                <c:pt idx="14">
                  <c:v>-1473560.7928815882</c:v>
                </c:pt>
                <c:pt idx="15">
                  <c:v>-868076.96728283272</c:v>
                </c:pt>
                <c:pt idx="16">
                  <c:v>-1913715.5561856553</c:v>
                </c:pt>
                <c:pt idx="17">
                  <c:v>-2551620.6487995796</c:v>
                </c:pt>
                <c:pt idx="18">
                  <c:v>-1275810.3529023805</c:v>
                </c:pt>
                <c:pt idx="19">
                  <c:v>-2362853.2675981764</c:v>
                </c:pt>
                <c:pt idx="20">
                  <c:v>-2911291.0129691269</c:v>
                </c:pt>
                <c:pt idx="21">
                  <c:v>-3689328.4675909211</c:v>
                </c:pt>
                <c:pt idx="22">
                  <c:v>-2215881.4014318343</c:v>
                </c:pt>
                <c:pt idx="23">
                  <c:v>-3069919.044331836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E9C4-468E-A3D7-43D6E5D8FF68}"/>
            </c:ext>
          </c:extLst>
        </c:ser>
        <c:ser>
          <c:idx val="14"/>
          <c:order val="14"/>
          <c:tx>
            <c:v>MOM +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(3)'!$N$37:$N$60</c:f>
              <c:numCache>
                <c:formatCode>General</c:formatCode>
                <c:ptCount val="24"/>
                <c:pt idx="0">
                  <c:v>0.1284728843316727</c:v>
                </c:pt>
                <c:pt idx="1">
                  <c:v>0.25519015757274427</c:v>
                </c:pt>
                <c:pt idx="2">
                  <c:v>0.40749914736924203</c:v>
                </c:pt>
                <c:pt idx="3">
                  <c:v>0.51234819498304496</c:v>
                </c:pt>
                <c:pt idx="4">
                  <c:v>0.71858019792196504</c:v>
                </c:pt>
                <c:pt idx="5">
                  <c:v>0.84859596538390103</c:v>
                </c:pt>
                <c:pt idx="6">
                  <c:v>1.189710468262152</c:v>
                </c:pt>
                <c:pt idx="7">
                  <c:v>421018.71883172437</c:v>
                </c:pt>
                <c:pt idx="8">
                  <c:v>1.48734443294482</c:v>
                </c:pt>
                <c:pt idx="9">
                  <c:v>421018.9880816217</c:v>
                </c:pt>
                <c:pt idx="10">
                  <c:v>210510.74139434414</c:v>
                </c:pt>
                <c:pt idx="11">
                  <c:v>210510.82201831223</c:v>
                </c:pt>
                <c:pt idx="12">
                  <c:v>637907.99127566733</c:v>
                </c:pt>
                <c:pt idx="13">
                  <c:v>850543.09481002309</c:v>
                </c:pt>
                <c:pt idx="14">
                  <c:v>1473564.3012479518</c:v>
                </c:pt>
                <c:pt idx="15">
                  <c:v>868080.46169002319</c:v>
                </c:pt>
                <c:pt idx="16">
                  <c:v>1913719.4414755646</c:v>
                </c:pt>
                <c:pt idx="17">
                  <c:v>2551624.6162721608</c:v>
                </c:pt>
                <c:pt idx="18">
                  <c:v>1275814.2162700796</c:v>
                </c:pt>
                <c:pt idx="19">
                  <c:v>2362857.8254321041</c:v>
                </c:pt>
                <c:pt idx="20">
                  <c:v>2911295.564404753</c:v>
                </c:pt>
                <c:pt idx="21">
                  <c:v>3689333.183466299</c:v>
                </c:pt>
                <c:pt idx="22">
                  <c:v>2215885.8678666661</c:v>
                </c:pt>
                <c:pt idx="23">
                  <c:v>3069923.6235746644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E9C4-468E-A3D7-43D6E5D8FF68}"/>
            </c:ext>
          </c:extLst>
        </c:ser>
        <c:ser>
          <c:idx val="15"/>
          <c:order val="15"/>
          <c:tx>
            <c:v>MOM -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(3)'!$O$37:$O$60</c:f>
              <c:numCache>
                <c:formatCode>General</c:formatCode>
                <c:ptCount val="24"/>
                <c:pt idx="0">
                  <c:v>9.4842655708656104E-2</c:v>
                </c:pt>
                <c:pt idx="1">
                  <c:v>0.1647979506180654</c:v>
                </c:pt>
                <c:pt idx="2">
                  <c:v>0.24624226375572972</c:v>
                </c:pt>
                <c:pt idx="3">
                  <c:v>0.29870533427211199</c:v>
                </c:pt>
                <c:pt idx="4">
                  <c:v>0.28500728215170001</c:v>
                </c:pt>
                <c:pt idx="5">
                  <c:v>0.37540011300228499</c:v>
                </c:pt>
                <c:pt idx="6">
                  <c:v>0.33852077363302202</c:v>
                </c:pt>
                <c:pt idx="7">
                  <c:v>0.44143180488911005</c:v>
                </c:pt>
                <c:pt idx="8">
                  <c:v>0.59231150361520091</c:v>
                </c:pt>
                <c:pt idx="9">
                  <c:v>0.47917241134851596</c:v>
                </c:pt>
                <c:pt idx="10">
                  <c:v>0.66304409112599194</c:v>
                </c:pt>
                <c:pt idx="11">
                  <c:v>0.76723263548628706</c:v>
                </c:pt>
                <c:pt idx="12">
                  <c:v>0.7481315773017041</c:v>
                </c:pt>
                <c:pt idx="13">
                  <c:v>0.84142087953508693</c:v>
                </c:pt>
                <c:pt idx="14">
                  <c:v>0.899566119494977</c:v>
                </c:pt>
                <c:pt idx="15">
                  <c:v>0.92819462263078012</c:v>
                </c:pt>
                <c:pt idx="16">
                  <c:v>1.0385056967252502</c:v>
                </c:pt>
                <c:pt idx="17">
                  <c:v>1.1251187383093511</c:v>
                </c:pt>
                <c:pt idx="18">
                  <c:v>1.0804798106258739</c:v>
                </c:pt>
                <c:pt idx="19">
                  <c:v>1.4122154545310912</c:v>
                </c:pt>
                <c:pt idx="20">
                  <c:v>1.3888315712402339</c:v>
                </c:pt>
                <c:pt idx="21">
                  <c:v>1.429892424044988</c:v>
                </c:pt>
                <c:pt idx="22">
                  <c:v>1.3937422029233388</c:v>
                </c:pt>
                <c:pt idx="23">
                  <c:v>1.414672015636111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E9C4-468E-A3D7-43D6E5D8FF68}"/>
            </c:ext>
          </c:extLst>
        </c:ser>
        <c:ser>
          <c:idx val="16"/>
          <c:order val="16"/>
          <c:tx>
            <c:v>MOM +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(3)'!$P$37:$P$60</c:f>
              <c:numCache>
                <c:formatCode>General</c:formatCode>
                <c:ptCount val="24"/>
                <c:pt idx="0">
                  <c:v>0.1320228686876779</c:v>
                </c:pt>
                <c:pt idx="1">
                  <c:v>0.26604585256541857</c:v>
                </c:pt>
                <c:pt idx="2">
                  <c:v>0.41632078350481833</c:v>
                </c:pt>
                <c:pt idx="3">
                  <c:v>0.51721546543604002</c:v>
                </c:pt>
                <c:pt idx="4">
                  <c:v>0.81268642292927806</c:v>
                </c:pt>
                <c:pt idx="5">
                  <c:v>0.89806124728389491</c:v>
                </c:pt>
                <c:pt idx="6">
                  <c:v>1.25321809085462</c:v>
                </c:pt>
                <c:pt idx="7">
                  <c:v>1.3746632737720441</c:v>
                </c:pt>
                <c:pt idx="8">
                  <c:v>1.486883192311159</c:v>
                </c:pt>
                <c:pt idx="9">
                  <c:v>1.6082100180013241</c:v>
                </c:pt>
                <c:pt idx="10">
                  <c:v>1.8870018411415082</c:v>
                </c:pt>
                <c:pt idx="11">
                  <c:v>1.9168213150141731</c:v>
                </c:pt>
                <c:pt idx="12">
                  <c:v>2.3407854873402161</c:v>
                </c:pt>
                <c:pt idx="13">
                  <c:v>2.3654226625201131</c:v>
                </c:pt>
                <c:pt idx="14">
                  <c:v>2.6088002442594429</c:v>
                </c:pt>
                <c:pt idx="15">
                  <c:v>2.56621256781736</c:v>
                </c:pt>
                <c:pt idx="16">
                  <c:v>2.84678421239225</c:v>
                </c:pt>
                <c:pt idx="17">
                  <c:v>2.8423538424292691</c:v>
                </c:pt>
                <c:pt idx="18">
                  <c:v>2.7828878885108459</c:v>
                </c:pt>
                <c:pt idx="19">
                  <c:v>3.1456184730308689</c:v>
                </c:pt>
                <c:pt idx="20">
                  <c:v>3.1626040552118657</c:v>
                </c:pt>
                <c:pt idx="21">
                  <c:v>3.2859829541548917</c:v>
                </c:pt>
                <c:pt idx="22">
                  <c:v>3.0726926288754406</c:v>
                </c:pt>
                <c:pt idx="23">
                  <c:v>3.1645708127183689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E9C4-468E-A3D7-43D6E5D8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42048"/>
        <c:axId val="137856512"/>
      </c:scatterChart>
      <c:valAx>
        <c:axId val="13784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 R_0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6512"/>
        <c:crosses val="autoZero"/>
        <c:crossBetween val="midCat"/>
      </c:valAx>
      <c:valAx>
        <c:axId val="137856512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log</a:t>
                </a:r>
                <a:r>
                  <a:rPr lang="en-US" baseline="-25000"/>
                  <a:t>10</a:t>
                </a:r>
                <a:r>
                  <a:rPr lang="en-US" baseline="0"/>
                  <a:t> R_0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MOM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means256!$L$37:$L$59</c:f>
              <c:numCache>
                <c:formatCode>General</c:formatCode>
                <c:ptCount val="23"/>
                <c:pt idx="0">
                  <c:v>0.120121915750179</c:v>
                </c:pt>
                <c:pt idx="1">
                  <c:v>0.220997369424936</c:v>
                </c:pt>
                <c:pt idx="2">
                  <c:v>0.31556735136133401</c:v>
                </c:pt>
                <c:pt idx="3">
                  <c:v>0.40856799907070501</c:v>
                </c:pt>
                <c:pt idx="4">
                  <c:v>0.51541728920508101</c:v>
                </c:pt>
                <c:pt idx="5">
                  <c:v>0.63290376993345099</c:v>
                </c:pt>
                <c:pt idx="6">
                  <c:v>0.70192800575603997</c:v>
                </c:pt>
                <c:pt idx="7">
                  <c:v>0.82391338656708502</c:v>
                </c:pt>
                <c:pt idx="8">
                  <c:v>0.98488760246220897</c:v>
                </c:pt>
                <c:pt idx="9">
                  <c:v>1.0667881188589801</c:v>
                </c:pt>
                <c:pt idx="10">
                  <c:v>1.1600642861165</c:v>
                </c:pt>
                <c:pt idx="11">
                  <c:v>1.25616994504824</c:v>
                </c:pt>
                <c:pt idx="12">
                  <c:v>1.37619423930052</c:v>
                </c:pt>
                <c:pt idx="13">
                  <c:v>1.44763606112407</c:v>
                </c:pt>
                <c:pt idx="14">
                  <c:v>1.5919024661857699</c:v>
                </c:pt>
                <c:pt idx="15">
                  <c:v>1.62100899539032</c:v>
                </c:pt>
                <c:pt idx="16">
                  <c:v>1.7355467526310799</c:v>
                </c:pt>
                <c:pt idx="17">
                  <c:v>1.89591191799985</c:v>
                </c:pt>
                <c:pt idx="18">
                  <c:v>1.89778216200303</c:v>
                </c:pt>
                <c:pt idx="19">
                  <c:v>2.0261702567748401</c:v>
                </c:pt>
                <c:pt idx="20">
                  <c:v>2.0249401865562899</c:v>
                </c:pt>
                <c:pt idx="21">
                  <c:v>2.2950107877143302</c:v>
                </c:pt>
                <c:pt idx="22">
                  <c:v>2.2832628030154298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D2D-4AE8-BFC5-FA1B159E36EF}"/>
            </c:ext>
          </c:extLst>
        </c:ser>
        <c:ser>
          <c:idx val="11"/>
          <c:order val="1"/>
          <c:tx>
            <c:v>MLE_EM -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means256!$A$37:$A$59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</c:numCache>
            </c:numRef>
          </c:xVal>
          <c:yVal>
            <c:numRef>
              <c:f>means256!$J$37:$J$60</c:f>
              <c:numCache>
                <c:formatCode>General</c:formatCode>
                <c:ptCount val="24"/>
                <c:pt idx="0">
                  <c:v>0.11457833561537879</c:v>
                </c:pt>
                <c:pt idx="1">
                  <c:v>0.20729381264370322</c:v>
                </c:pt>
                <c:pt idx="2">
                  <c:v>0.29020686416562602</c:v>
                </c:pt>
                <c:pt idx="3">
                  <c:v>0.36478715667836381</c:v>
                </c:pt>
                <c:pt idx="4">
                  <c:v>0.45841637432790006</c:v>
                </c:pt>
                <c:pt idx="5">
                  <c:v>0.50091752378367604</c:v>
                </c:pt>
                <c:pt idx="6">
                  <c:v>0.61464700675766792</c:v>
                </c:pt>
                <c:pt idx="7">
                  <c:v>0.65454402970118597</c:v>
                </c:pt>
                <c:pt idx="8">
                  <c:v>0.70724357222813006</c:v>
                </c:pt>
                <c:pt idx="9">
                  <c:v>0.75237197278381507</c:v>
                </c:pt>
                <c:pt idx="10">
                  <c:v>0.84967401569173007</c:v>
                </c:pt>
                <c:pt idx="11">
                  <c:v>0.12685116776689997</c:v>
                </c:pt>
                <c:pt idx="12">
                  <c:v>1.043820987636469</c:v>
                </c:pt>
                <c:pt idx="13">
                  <c:v>0.7470266948913119</c:v>
                </c:pt>
                <c:pt idx="14">
                  <c:v>0.94771774611327597</c:v>
                </c:pt>
                <c:pt idx="15">
                  <c:v>1.1270687118498339</c:v>
                </c:pt>
                <c:pt idx="16">
                  <c:v>0.95140585110757003</c:v>
                </c:pt>
                <c:pt idx="17">
                  <c:v>1.0842884569866698</c:v>
                </c:pt>
                <c:pt idx="18">
                  <c:v>0.74069917354077974</c:v>
                </c:pt>
                <c:pt idx="19">
                  <c:v>0.87000960236467018</c:v>
                </c:pt>
                <c:pt idx="20">
                  <c:v>0.80922650013245012</c:v>
                </c:pt>
                <c:pt idx="21">
                  <c:v>1.47903669199337</c:v>
                </c:pt>
                <c:pt idx="22">
                  <c:v>1.0948964920523798</c:v>
                </c:pt>
                <c:pt idx="23">
                  <c:v>1.61381116604737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3D2D-4AE8-BFC5-FA1B159E36EF}"/>
            </c:ext>
          </c:extLst>
        </c:ser>
        <c:ser>
          <c:idx val="5"/>
          <c:order val="2"/>
          <c:tx>
            <c:v>Identity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D2D-4AE8-BFC5-FA1B159E36EF}"/>
            </c:ext>
          </c:extLst>
        </c:ser>
        <c:ser>
          <c:idx val="1"/>
          <c:order val="3"/>
          <c:tx>
            <c:v>MLE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means256!$B$37:$B$60</c:f>
              <c:numCache>
                <c:formatCode>General</c:formatCode>
                <c:ptCount val="24"/>
                <c:pt idx="0">
                  <c:v>0.119919882872391</c:v>
                </c:pt>
                <c:pt idx="1">
                  <c:v>0.22102681378599501</c:v>
                </c:pt>
                <c:pt idx="2">
                  <c:v>0.31618792163728998</c:v>
                </c:pt>
                <c:pt idx="3">
                  <c:v>0.41806059676502499</c:v>
                </c:pt>
                <c:pt idx="4">
                  <c:v>0.54239385380242999</c:v>
                </c:pt>
                <c:pt idx="5">
                  <c:v>0.66857749286080403</c:v>
                </c:pt>
                <c:pt idx="6">
                  <c:v>0.74767923958576499</c:v>
                </c:pt>
                <c:pt idx="7">
                  <c:v>0.88154496073873401</c:v>
                </c:pt>
                <c:pt idx="8">
                  <c:v>1.05533808513334</c:v>
                </c:pt>
                <c:pt idx="9">
                  <c:v>1.1306065257839</c:v>
                </c:pt>
                <c:pt idx="10">
                  <c:v>1.2339145862695</c:v>
                </c:pt>
                <c:pt idx="11">
                  <c:v>1.28815819256793</c:v>
                </c:pt>
                <c:pt idx="12">
                  <c:v>1.41339100814372</c:v>
                </c:pt>
                <c:pt idx="13">
                  <c:v>1.4560557713256601</c:v>
                </c:pt>
                <c:pt idx="14">
                  <c:v>1.4571095820337401</c:v>
                </c:pt>
                <c:pt idx="15">
                  <c:v>1.58288301724989</c:v>
                </c:pt>
                <c:pt idx="16">
                  <c:v>1.65144738874764</c:v>
                </c:pt>
                <c:pt idx="17">
                  <c:v>1.73209028641038</c:v>
                </c:pt>
                <c:pt idx="18">
                  <c:v>1.70778598859158</c:v>
                </c:pt>
                <c:pt idx="19">
                  <c:v>1.6715221666670099</c:v>
                </c:pt>
                <c:pt idx="20">
                  <c:v>1.87132982867191</c:v>
                </c:pt>
                <c:pt idx="21">
                  <c:v>1.9571103355067201</c:v>
                </c:pt>
                <c:pt idx="22">
                  <c:v>2.0116941822247498</c:v>
                </c:pt>
                <c:pt idx="23">
                  <c:v>2.03487730554198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D2D-4AE8-BFC5-FA1B159E36EF}"/>
            </c:ext>
          </c:extLst>
        </c:ser>
        <c:ser>
          <c:idx val="4"/>
          <c:order val="4"/>
          <c:tx>
            <c:v>MLE -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means256!$C$37:$C$60</c:f>
              <c:numCache>
                <c:formatCode>General</c:formatCode>
                <c:ptCount val="24"/>
                <c:pt idx="0">
                  <c:v>0.11991657718526869</c:v>
                </c:pt>
                <c:pt idx="1">
                  <c:v>0.22056574076901697</c:v>
                </c:pt>
                <c:pt idx="2">
                  <c:v>0.31370900202427082</c:v>
                </c:pt>
                <c:pt idx="3">
                  <c:v>0.41091056449607344</c:v>
                </c:pt>
                <c:pt idx="4">
                  <c:v>0.52286851726683081</c:v>
                </c:pt>
                <c:pt idx="5">
                  <c:v>0.60895867845697704</c:v>
                </c:pt>
                <c:pt idx="6">
                  <c:v>0.67066710407218855</c:v>
                </c:pt>
                <c:pt idx="7">
                  <c:v>0.73410180497437505</c:v>
                </c:pt>
                <c:pt idx="8">
                  <c:v>0.67035152343855509</c:v>
                </c:pt>
                <c:pt idx="9">
                  <c:v>0.7134148393858819</c:v>
                </c:pt>
                <c:pt idx="10">
                  <c:v>0.50251884460865204</c:v>
                </c:pt>
                <c:pt idx="11">
                  <c:v>-0.17223618764824011</c:v>
                </c:pt>
                <c:pt idx="12">
                  <c:v>0.54791346043302902</c:v>
                </c:pt>
                <c:pt idx="13">
                  <c:v>-0.11704991939642984</c:v>
                </c:pt>
                <c:pt idx="14">
                  <c:v>-0.11919515960293992</c:v>
                </c:pt>
                <c:pt idx="15">
                  <c:v>-8.9046480540190043E-2</c:v>
                </c:pt>
                <c:pt idx="16">
                  <c:v>-0.26313914422052997</c:v>
                </c:pt>
                <c:pt idx="17">
                  <c:v>-1.0279668420648702</c:v>
                </c:pt>
                <c:pt idx="18">
                  <c:v>-1.40474882163437</c:v>
                </c:pt>
                <c:pt idx="19">
                  <c:v>-1.2608345581653899</c:v>
                </c:pt>
                <c:pt idx="20">
                  <c:v>-2.9340228579755596</c:v>
                </c:pt>
                <c:pt idx="21">
                  <c:v>-1.9011524995534701</c:v>
                </c:pt>
                <c:pt idx="22">
                  <c:v>-2.8194172666772404</c:v>
                </c:pt>
                <c:pt idx="23">
                  <c:v>-3.2065579811500902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3D2D-4AE8-BFC5-FA1B159E36EF}"/>
            </c:ext>
          </c:extLst>
        </c:ser>
        <c:ser>
          <c:idx val="6"/>
          <c:order val="5"/>
          <c:tx>
            <c:v>MLE +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means256!$D$37:$D$60</c:f>
              <c:numCache>
                <c:formatCode>General</c:formatCode>
                <c:ptCount val="24"/>
                <c:pt idx="0">
                  <c:v>0.11992318855951331</c:v>
                </c:pt>
                <c:pt idx="1">
                  <c:v>0.22148788680297304</c:v>
                </c:pt>
                <c:pt idx="2">
                  <c:v>0.31866684125030914</c:v>
                </c:pt>
                <c:pt idx="3">
                  <c:v>0.42521062903397655</c:v>
                </c:pt>
                <c:pt idx="4">
                  <c:v>0.56191919033802917</c:v>
                </c:pt>
                <c:pt idx="5">
                  <c:v>0.72819630726463103</c:v>
                </c:pt>
                <c:pt idx="6">
                  <c:v>0.82469137509934143</c:v>
                </c:pt>
                <c:pt idx="7">
                  <c:v>1.028988116503093</c:v>
                </c:pt>
                <c:pt idx="8">
                  <c:v>1.440324646828125</c:v>
                </c:pt>
                <c:pt idx="9">
                  <c:v>1.547798212181918</c:v>
                </c:pt>
                <c:pt idx="10">
                  <c:v>1.9653103279303479</c:v>
                </c:pt>
                <c:pt idx="11">
                  <c:v>2.7485525727841003</c:v>
                </c:pt>
                <c:pt idx="12">
                  <c:v>2.2788685558544111</c:v>
                </c:pt>
                <c:pt idx="13">
                  <c:v>3.0291614620477501</c:v>
                </c:pt>
                <c:pt idx="14">
                  <c:v>3.0334143236704199</c:v>
                </c:pt>
                <c:pt idx="15">
                  <c:v>3.25481251503997</c:v>
                </c:pt>
                <c:pt idx="16">
                  <c:v>3.5660339217158099</c:v>
                </c:pt>
                <c:pt idx="17">
                  <c:v>4.49214741488563</c:v>
                </c:pt>
                <c:pt idx="18">
                  <c:v>4.8203207988175301</c:v>
                </c:pt>
                <c:pt idx="19">
                  <c:v>4.6038788914994093</c:v>
                </c:pt>
                <c:pt idx="20">
                  <c:v>6.6766825153193796</c:v>
                </c:pt>
                <c:pt idx="21">
                  <c:v>5.8153731705669101</c:v>
                </c:pt>
                <c:pt idx="22">
                  <c:v>6.8428056311267405</c:v>
                </c:pt>
                <c:pt idx="23">
                  <c:v>7.2763125922340501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3D2D-4AE8-BFC5-FA1B159E36EF}"/>
            </c:ext>
          </c:extLst>
        </c:ser>
        <c:ser>
          <c:idx val="7"/>
          <c:order val="6"/>
          <c:tx>
            <c:v>MLE -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means256!$E$37:$E$60</c:f>
              <c:numCache>
                <c:formatCode>General</c:formatCode>
                <c:ptCount val="24"/>
                <c:pt idx="0">
                  <c:v>0.1046347897878161</c:v>
                </c:pt>
                <c:pt idx="1">
                  <c:v>0.18986987195996</c:v>
                </c:pt>
                <c:pt idx="2">
                  <c:v>0.26011602873784406</c:v>
                </c:pt>
                <c:pt idx="3">
                  <c:v>0.3403013974122423</c:v>
                </c:pt>
                <c:pt idx="4">
                  <c:v>0.41887117806853902</c:v>
                </c:pt>
                <c:pt idx="5">
                  <c:v>0.44688332090193406</c:v>
                </c:pt>
                <c:pt idx="6">
                  <c:v>0.557012361717241</c:v>
                </c:pt>
                <c:pt idx="7">
                  <c:v>0.59197102566952409</c:v>
                </c:pt>
                <c:pt idx="8">
                  <c:v>0.65280842113301207</c:v>
                </c:pt>
                <c:pt idx="9">
                  <c:v>0.75048351765637999</c:v>
                </c:pt>
                <c:pt idx="10">
                  <c:v>0.81759839256505007</c:v>
                </c:pt>
                <c:pt idx="11">
                  <c:v>0.82732229837307303</c:v>
                </c:pt>
                <c:pt idx="12">
                  <c:v>0.97703995343625305</c:v>
                </c:pt>
                <c:pt idx="13">
                  <c:v>0.98200066252224016</c:v>
                </c:pt>
                <c:pt idx="14">
                  <c:v>0.96382576165053613</c:v>
                </c:pt>
                <c:pt idx="15">
                  <c:v>1.092827496757798</c:v>
                </c:pt>
                <c:pt idx="16">
                  <c:v>1.186432841135538</c:v>
                </c:pt>
                <c:pt idx="17">
                  <c:v>1.2503042259839829</c:v>
                </c:pt>
                <c:pt idx="18">
                  <c:v>1.211313696241608</c:v>
                </c:pt>
                <c:pt idx="19">
                  <c:v>1.186387366476237</c:v>
                </c:pt>
                <c:pt idx="20">
                  <c:v>1.3186076560134059</c:v>
                </c:pt>
                <c:pt idx="21">
                  <c:v>1.4758413856196231</c:v>
                </c:pt>
                <c:pt idx="22">
                  <c:v>1.5348257667754099</c:v>
                </c:pt>
                <c:pt idx="23">
                  <c:v>1.57983649393581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3D2D-4AE8-BFC5-FA1B159E36EF}"/>
            </c:ext>
          </c:extLst>
        </c:ser>
        <c:ser>
          <c:idx val="8"/>
          <c:order val="7"/>
          <c:tx>
            <c:v>MLE +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means256!$F$37:$F$60</c:f>
              <c:numCache>
                <c:formatCode>General</c:formatCode>
                <c:ptCount val="24"/>
                <c:pt idx="0">
                  <c:v>0.1352049759569659</c:v>
                </c:pt>
                <c:pt idx="1">
                  <c:v>0.25218375561202999</c:v>
                </c:pt>
                <c:pt idx="2">
                  <c:v>0.3722598145367359</c:v>
                </c:pt>
                <c:pt idx="3">
                  <c:v>0.49581979611780769</c:v>
                </c:pt>
                <c:pt idx="4">
                  <c:v>0.66591652953632097</c:v>
                </c:pt>
                <c:pt idx="5">
                  <c:v>0.89027166481967401</c:v>
                </c:pt>
                <c:pt idx="6">
                  <c:v>0.93834611745428897</c:v>
                </c:pt>
                <c:pt idx="7">
                  <c:v>1.1711188958079439</c:v>
                </c:pt>
                <c:pt idx="8">
                  <c:v>1.457867749133668</c:v>
                </c:pt>
                <c:pt idx="9">
                  <c:v>1.51072953391142</c:v>
                </c:pt>
                <c:pt idx="10">
                  <c:v>1.65023077997395</c:v>
                </c:pt>
                <c:pt idx="11">
                  <c:v>1.7489940867627869</c:v>
                </c:pt>
                <c:pt idx="12">
                  <c:v>1.8497420628511869</c:v>
                </c:pt>
                <c:pt idx="13">
                  <c:v>1.9301108801290801</c:v>
                </c:pt>
                <c:pt idx="14">
                  <c:v>1.950393402416944</c:v>
                </c:pt>
                <c:pt idx="15">
                  <c:v>2.0729385377419822</c:v>
                </c:pt>
                <c:pt idx="16">
                  <c:v>2.1164619363597419</c:v>
                </c:pt>
                <c:pt idx="17">
                  <c:v>2.213876346836777</c:v>
                </c:pt>
                <c:pt idx="18">
                  <c:v>2.2042582809415521</c:v>
                </c:pt>
                <c:pt idx="19">
                  <c:v>2.1566569668577831</c:v>
                </c:pt>
                <c:pt idx="20">
                  <c:v>2.4240520013304141</c:v>
                </c:pt>
                <c:pt idx="21">
                  <c:v>2.4383792853938173</c:v>
                </c:pt>
                <c:pt idx="22">
                  <c:v>2.4885625976740897</c:v>
                </c:pt>
                <c:pt idx="23">
                  <c:v>2.4899181171481501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3D2D-4AE8-BFC5-FA1B159E36EF}"/>
            </c:ext>
          </c:extLst>
        </c:ser>
        <c:ser>
          <c:idx val="2"/>
          <c:order val="8"/>
          <c:tx>
            <c:v>MLE_EM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means256!$G$37:$G$60</c:f>
              <c:numCache>
                <c:formatCode>General</c:formatCode>
                <c:ptCount val="24"/>
                <c:pt idx="0">
                  <c:v>0.13159475112788199</c:v>
                </c:pt>
                <c:pt idx="1">
                  <c:v>0.24210484852241601</c:v>
                </c:pt>
                <c:pt idx="2">
                  <c:v>0.345707110569901</c:v>
                </c:pt>
                <c:pt idx="3">
                  <c:v>0.44757897987036399</c:v>
                </c:pt>
                <c:pt idx="4">
                  <c:v>0.56462364614349103</c:v>
                </c:pt>
                <c:pt idx="5">
                  <c:v>0.69343376965511205</c:v>
                </c:pt>
                <c:pt idx="6">
                  <c:v>0.76926916726799799</c:v>
                </c:pt>
                <c:pt idx="7">
                  <c:v>0.90311434153174297</c:v>
                </c:pt>
                <c:pt idx="8">
                  <c:v>1.0768671996489101</c:v>
                </c:pt>
                <c:pt idx="9">
                  <c:v>1.1678002389665101</c:v>
                </c:pt>
                <c:pt idx="10">
                  <c:v>1.2669563294081401</c:v>
                </c:pt>
                <c:pt idx="11">
                  <c:v>1.47555089591039</c:v>
                </c:pt>
                <c:pt idx="12">
                  <c:v>1.5087518436864999</c:v>
                </c:pt>
                <c:pt idx="13">
                  <c:v>1.6422485834148499</c:v>
                </c:pt>
                <c:pt idx="14">
                  <c:v>1.78019677440863</c:v>
                </c:pt>
                <c:pt idx="15">
                  <c:v>1.78318586375615</c:v>
                </c:pt>
                <c:pt idx="16">
                  <c:v>1.99569598121773</c:v>
                </c:pt>
                <c:pt idx="17">
                  <c:v>2.2142919445069298</c:v>
                </c:pt>
                <c:pt idx="18">
                  <c:v>2.2482195635699398</c:v>
                </c:pt>
                <c:pt idx="19">
                  <c:v>2.4303031338621102</c:v>
                </c:pt>
                <c:pt idx="20">
                  <c:v>2.49412496277965</c:v>
                </c:pt>
                <c:pt idx="21">
                  <c:v>2.75826277521463</c:v>
                </c:pt>
                <c:pt idx="22">
                  <c:v>2.8820558821224198</c:v>
                </c:pt>
                <c:pt idx="23">
                  <c:v>3.03382084759405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D2D-4AE8-BFC5-FA1B159E36EF}"/>
            </c:ext>
          </c:extLst>
        </c:ser>
        <c:ser>
          <c:idx val="9"/>
          <c:order val="9"/>
          <c:tx>
            <c:v>MLE_EM -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means256!$H$37:$H$59</c:f>
              <c:numCache>
                <c:formatCode>General</c:formatCode>
                <c:ptCount val="23"/>
                <c:pt idx="0">
                  <c:v>0.11878127111111349</c:v>
                </c:pt>
                <c:pt idx="1">
                  <c:v>0.210084117198162</c:v>
                </c:pt>
                <c:pt idx="2">
                  <c:v>0.29096778886794761</c:v>
                </c:pt>
                <c:pt idx="3">
                  <c:v>0.36670854929003449</c:v>
                </c:pt>
                <c:pt idx="4">
                  <c:v>0.44996852353657402</c:v>
                </c:pt>
                <c:pt idx="5">
                  <c:v>0.53507842899802205</c:v>
                </c:pt>
                <c:pt idx="6">
                  <c:v>0.58659114252629396</c:v>
                </c:pt>
                <c:pt idx="7">
                  <c:v>0.66798021979800604</c:v>
                </c:pt>
                <c:pt idx="8">
                  <c:v>0.76638823637270503</c:v>
                </c:pt>
                <c:pt idx="9">
                  <c:v>0.81640523356613315</c:v>
                </c:pt>
                <c:pt idx="10">
                  <c:v>0.87190422819936508</c:v>
                </c:pt>
                <c:pt idx="11">
                  <c:v>0.90502602677423005</c:v>
                </c:pt>
                <c:pt idx="12">
                  <c:v>0.9976989515872059</c:v>
                </c:pt>
                <c:pt idx="13">
                  <c:v>1.0289018014600568</c:v>
                </c:pt>
                <c:pt idx="14">
                  <c:v>1.0990454075765861</c:v>
                </c:pt>
                <c:pt idx="15">
                  <c:v>1.1176858588751051</c:v>
                </c:pt>
                <c:pt idx="16">
                  <c:v>1.176880775641864</c:v>
                </c:pt>
                <c:pt idx="17">
                  <c:v>1.2608945608722868</c:v>
                </c:pt>
                <c:pt idx="18">
                  <c:v>1.2344767560806398</c:v>
                </c:pt>
                <c:pt idx="19">
                  <c:v>1.2955645232942801</c:v>
                </c:pt>
                <c:pt idx="20">
                  <c:v>1.30215516316327</c:v>
                </c:pt>
                <c:pt idx="21">
                  <c:v>1.44555896525005</c:v>
                </c:pt>
                <c:pt idx="22">
                  <c:v>1.4188156298355399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3D2D-4AE8-BFC5-FA1B159E36EF}"/>
            </c:ext>
          </c:extLst>
        </c:ser>
        <c:ser>
          <c:idx val="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D2D-4AE8-BFC5-FA1B159E36EF}"/>
            </c:ext>
          </c:extLst>
        </c:ser>
        <c:ser>
          <c:idx val="10"/>
          <c:order val="11"/>
          <c:tx>
            <c:v>MLE_EM +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means256!$A$37:$A$59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</c:numCache>
            </c:numRef>
          </c:xVal>
          <c:yVal>
            <c:numRef>
              <c:f>means256!$I$37:$I$60</c:f>
              <c:numCache>
                <c:formatCode>General</c:formatCode>
                <c:ptCount val="24"/>
                <c:pt idx="0">
                  <c:v>0.14440823114465048</c:v>
                </c:pt>
                <c:pt idx="1">
                  <c:v>0.27412557984667002</c:v>
                </c:pt>
                <c:pt idx="2">
                  <c:v>0.40044643227185439</c:v>
                </c:pt>
                <c:pt idx="3">
                  <c:v>0.52844941045069349</c:v>
                </c:pt>
                <c:pt idx="4">
                  <c:v>0.67927876875040805</c:v>
                </c:pt>
                <c:pt idx="5">
                  <c:v>0.85178911031220206</c:v>
                </c:pt>
                <c:pt idx="6">
                  <c:v>0.95194719200970201</c:v>
                </c:pt>
                <c:pt idx="7">
                  <c:v>1.1382484632654799</c:v>
                </c:pt>
                <c:pt idx="8">
                  <c:v>1.3873461629251151</c:v>
                </c:pt>
                <c:pt idx="9">
                  <c:v>1.519195244366887</c:v>
                </c:pt>
                <c:pt idx="10">
                  <c:v>1.6620084306169152</c:v>
                </c:pt>
                <c:pt idx="11">
                  <c:v>2.0460757650465498</c:v>
                </c:pt>
                <c:pt idx="12">
                  <c:v>2.0198047357857938</c:v>
                </c:pt>
                <c:pt idx="13">
                  <c:v>2.255595365369643</c:v>
                </c:pt>
                <c:pt idx="14">
                  <c:v>2.4613481412406739</c:v>
                </c:pt>
                <c:pt idx="15">
                  <c:v>2.4486858686371948</c:v>
                </c:pt>
                <c:pt idx="16">
                  <c:v>2.8145111867935961</c:v>
                </c:pt>
                <c:pt idx="17">
                  <c:v>3.1676893281415728</c:v>
                </c:pt>
                <c:pt idx="18">
                  <c:v>3.2619623710592398</c:v>
                </c:pt>
                <c:pt idx="19">
                  <c:v>3.5650417444299403</c:v>
                </c:pt>
                <c:pt idx="20">
                  <c:v>3.6860947623960301</c:v>
                </c:pt>
                <c:pt idx="21">
                  <c:v>4.0709665851792103</c:v>
                </c:pt>
                <c:pt idx="22">
                  <c:v>4.3452961344093</c:v>
                </c:pt>
                <c:pt idx="23">
                  <c:v>4.5513186412400399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D2D-4AE8-BFC5-FA1B159E36EF}"/>
            </c:ext>
          </c:extLst>
        </c:ser>
        <c:ser>
          <c:idx val="12"/>
          <c:order val="12"/>
          <c:tx>
            <c:v>MLE_EM +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means256!$K$37:$K$60</c:f>
              <c:numCache>
                <c:formatCode>General</c:formatCode>
                <c:ptCount val="24"/>
                <c:pt idx="0">
                  <c:v>0.14861116664038521</c:v>
                </c:pt>
                <c:pt idx="1">
                  <c:v>0.2769158844011288</c:v>
                </c:pt>
                <c:pt idx="2">
                  <c:v>0.40120735697417598</c:v>
                </c:pt>
                <c:pt idx="3">
                  <c:v>0.53037080306236417</c:v>
                </c:pt>
                <c:pt idx="4">
                  <c:v>0.67083091795908201</c:v>
                </c:pt>
                <c:pt idx="5">
                  <c:v>0.88595001552654806</c:v>
                </c:pt>
                <c:pt idx="6">
                  <c:v>0.92389132777832805</c:v>
                </c:pt>
                <c:pt idx="7">
                  <c:v>1.1516846533623</c:v>
                </c:pt>
                <c:pt idx="8">
                  <c:v>1.4464908270696901</c:v>
                </c:pt>
                <c:pt idx="9">
                  <c:v>1.5832285051492052</c:v>
                </c:pt>
                <c:pt idx="10">
                  <c:v>1.6842386431245502</c:v>
                </c:pt>
                <c:pt idx="11">
                  <c:v>2.8242506240538798</c:v>
                </c:pt>
                <c:pt idx="12">
                  <c:v>1.9736826997365309</c:v>
                </c:pt>
                <c:pt idx="13">
                  <c:v>2.5374704719383878</c:v>
                </c:pt>
                <c:pt idx="14">
                  <c:v>2.612675802703984</c:v>
                </c:pt>
                <c:pt idx="15">
                  <c:v>2.4393030156624658</c:v>
                </c:pt>
                <c:pt idx="16">
                  <c:v>3.0399861113278899</c:v>
                </c:pt>
                <c:pt idx="17">
                  <c:v>3.3442954320271898</c:v>
                </c:pt>
                <c:pt idx="18">
                  <c:v>3.7557399535990998</c:v>
                </c:pt>
                <c:pt idx="19">
                  <c:v>3.9905966653595502</c:v>
                </c:pt>
                <c:pt idx="20">
                  <c:v>4.1790234254268501</c:v>
                </c:pt>
                <c:pt idx="21">
                  <c:v>4.0374888584358901</c:v>
                </c:pt>
                <c:pt idx="22">
                  <c:v>4.66921527219246</c:v>
                </c:pt>
                <c:pt idx="23">
                  <c:v>4.4538305291407303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3D2D-4AE8-BFC5-FA1B159E36EF}"/>
            </c:ext>
          </c:extLst>
        </c:ser>
        <c:ser>
          <c:idx val="13"/>
          <c:order val="13"/>
          <c:tx>
            <c:v>MOM -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means256!$M$37:$M$60</c:f>
              <c:numCache>
                <c:formatCode>General</c:formatCode>
                <c:ptCount val="24"/>
                <c:pt idx="0">
                  <c:v>0.1084255777137057</c:v>
                </c:pt>
                <c:pt idx="1">
                  <c:v>0.19176831063255381</c:v>
                </c:pt>
                <c:pt idx="2">
                  <c:v>0.26560005256882774</c:v>
                </c:pt>
                <c:pt idx="3">
                  <c:v>0.33466056692632373</c:v>
                </c:pt>
                <c:pt idx="4">
                  <c:v>0.41081881017267202</c:v>
                </c:pt>
                <c:pt idx="5">
                  <c:v>0.489244157096489</c:v>
                </c:pt>
                <c:pt idx="6">
                  <c:v>0.53485110445188799</c:v>
                </c:pt>
                <c:pt idx="7">
                  <c:v>0.60724883812917496</c:v>
                </c:pt>
                <c:pt idx="8">
                  <c:v>0.69451139512572291</c:v>
                </c:pt>
                <c:pt idx="9">
                  <c:v>0.75674202106285304</c:v>
                </c:pt>
                <c:pt idx="10">
                  <c:v>0.80895950063587208</c:v>
                </c:pt>
                <c:pt idx="11">
                  <c:v>-229586.85983688795</c:v>
                </c:pt>
                <c:pt idx="12">
                  <c:v>0.90633656145489105</c:v>
                </c:pt>
                <c:pt idx="13">
                  <c:v>-909166.3720266379</c:v>
                </c:pt>
                <c:pt idx="14">
                  <c:v>-681874.4133556349</c:v>
                </c:pt>
                <c:pt idx="15">
                  <c:v>-229586.68332301761</c:v>
                </c:pt>
                <c:pt idx="16">
                  <c:v>-909166.15112382639</c:v>
                </c:pt>
                <c:pt idx="17">
                  <c:v>-1136457.9091250619</c:v>
                </c:pt>
                <c:pt idx="18">
                  <c:v>-1136457.9094959879</c:v>
                </c:pt>
                <c:pt idx="19">
                  <c:v>-2500208.7762686033</c:v>
                </c:pt>
                <c:pt idx="20">
                  <c:v>-1818333.3026895134</c:v>
                </c:pt>
                <c:pt idx="21">
                  <c:v>-2954792.2410035022</c:v>
                </c:pt>
                <c:pt idx="22">
                  <c:v>-3863959.5659985966</c:v>
                </c:pt>
                <c:pt idx="23">
                  <c:v>-4545834.911783562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3D2D-4AE8-BFC5-FA1B159E36EF}"/>
            </c:ext>
          </c:extLst>
        </c:ser>
        <c:ser>
          <c:idx val="14"/>
          <c:order val="14"/>
          <c:tx>
            <c:v>MOM +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means256!$N$37:$N$60</c:f>
              <c:numCache>
                <c:formatCode>General</c:formatCode>
                <c:ptCount val="24"/>
                <c:pt idx="0">
                  <c:v>0.1318182537866523</c:v>
                </c:pt>
                <c:pt idx="1">
                  <c:v>0.25022642821731822</c:v>
                </c:pt>
                <c:pt idx="2">
                  <c:v>0.36553465015384029</c:v>
                </c:pt>
                <c:pt idx="3">
                  <c:v>0.48247543121508629</c:v>
                </c:pt>
                <c:pt idx="4">
                  <c:v>0.62001576823749005</c:v>
                </c:pt>
                <c:pt idx="5">
                  <c:v>0.77656338277041304</c:v>
                </c:pt>
                <c:pt idx="6">
                  <c:v>0.86900490706019196</c:v>
                </c:pt>
                <c:pt idx="7">
                  <c:v>1.0405779350049951</c:v>
                </c:pt>
                <c:pt idx="8">
                  <c:v>1.275263809798695</c:v>
                </c:pt>
                <c:pt idx="9">
                  <c:v>1.3768342166551071</c:v>
                </c:pt>
                <c:pt idx="10">
                  <c:v>1.511169071597128</c:v>
                </c:pt>
                <c:pt idx="11">
                  <c:v>229589.37217677807</c:v>
                </c:pt>
                <c:pt idx="12">
                  <c:v>1.8460519171461489</c:v>
                </c:pt>
                <c:pt idx="13">
                  <c:v>909169.26729876013</c:v>
                </c:pt>
                <c:pt idx="14">
                  <c:v>681877.59716056718</c:v>
                </c:pt>
                <c:pt idx="15">
                  <c:v>229589.92534100841</c:v>
                </c:pt>
                <c:pt idx="16">
                  <c:v>909169.62221733155</c:v>
                </c:pt>
                <c:pt idx="17">
                  <c:v>1136461.700948898</c:v>
                </c:pt>
                <c:pt idx="18">
                  <c:v>1136461.7050603121</c:v>
                </c:pt>
                <c:pt idx="19">
                  <c:v>2500212.8286091164</c:v>
                </c:pt>
                <c:pt idx="20">
                  <c:v>1818337.3525698867</c:v>
                </c:pt>
                <c:pt idx="21">
                  <c:v>2954796.831025078</c:v>
                </c:pt>
                <c:pt idx="22">
                  <c:v>3863964.132524203</c:v>
                </c:pt>
                <c:pt idx="23">
                  <c:v>4545839.7949040988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3D2D-4AE8-BFC5-FA1B159E36EF}"/>
            </c:ext>
          </c:extLst>
        </c:ser>
        <c:ser>
          <c:idx val="15"/>
          <c:order val="15"/>
          <c:tx>
            <c:v>MOM -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means256!$O$37:$O$60</c:f>
              <c:numCache>
                <c:formatCode>General</c:formatCode>
                <c:ptCount val="24"/>
                <c:pt idx="0">
                  <c:v>0.1045890674377731</c:v>
                </c:pt>
                <c:pt idx="1">
                  <c:v>0.1892212710869812</c:v>
                </c:pt>
                <c:pt idx="2">
                  <c:v>0.2649055434882272</c:v>
                </c:pt>
                <c:pt idx="3">
                  <c:v>0.3329429716676417</c:v>
                </c:pt>
                <c:pt idx="4">
                  <c:v>0.41843044352619063</c:v>
                </c:pt>
                <c:pt idx="5">
                  <c:v>0.45718779229043199</c:v>
                </c:pt>
                <c:pt idx="6">
                  <c:v>0.56139676747593303</c:v>
                </c:pt>
                <c:pt idx="7">
                  <c:v>0.59782350883746205</c:v>
                </c:pt>
                <c:pt idx="8">
                  <c:v>0.64257163916974691</c:v>
                </c:pt>
                <c:pt idx="9">
                  <c:v>0.6846907916422591</c:v>
                </c:pt>
                <c:pt idx="10">
                  <c:v>0.77427112978358004</c:v>
                </c:pt>
                <c:pt idx="11">
                  <c:v>0.79168845528742704</c:v>
                </c:pt>
                <c:pt idx="12">
                  <c:v>0.95883942890535301</c:v>
                </c:pt>
                <c:pt idx="13">
                  <c:v>0.85925848580177</c:v>
                </c:pt>
                <c:pt idx="14">
                  <c:v>0.93067111790649193</c:v>
                </c:pt>
                <c:pt idx="15">
                  <c:v>1.064381710680613</c:v>
                </c:pt>
                <c:pt idx="16">
                  <c:v>1.0781122642757608</c:v>
                </c:pt>
                <c:pt idx="17">
                  <c:v>1.2549825004857771</c:v>
                </c:pt>
                <c:pt idx="18">
                  <c:v>1.2414689946645581</c:v>
                </c:pt>
                <c:pt idx="19">
                  <c:v>1.2779800602578451</c:v>
                </c:pt>
                <c:pt idx="20">
                  <c:v>1.3580687584543258</c:v>
                </c:pt>
                <c:pt idx="21">
                  <c:v>1.5959348094057872</c:v>
                </c:pt>
                <c:pt idx="22">
                  <c:v>1.5333631536850818</c:v>
                </c:pt>
                <c:pt idx="23">
                  <c:v>1.722516042587739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1-3D2D-4AE8-BFC5-FA1B159E36EF}"/>
            </c:ext>
          </c:extLst>
        </c:ser>
        <c:ser>
          <c:idx val="16"/>
          <c:order val="16"/>
          <c:tx>
            <c:v>MOM +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means256!$P$37:$P$60</c:f>
              <c:numCache>
                <c:formatCode>General</c:formatCode>
                <c:ptCount val="24"/>
                <c:pt idx="0">
                  <c:v>0.13565476406258489</c:v>
                </c:pt>
                <c:pt idx="1">
                  <c:v>0.25277346776289078</c:v>
                </c:pt>
                <c:pt idx="2">
                  <c:v>0.36622915923444083</c:v>
                </c:pt>
                <c:pt idx="3">
                  <c:v>0.48419302647376833</c:v>
                </c:pt>
                <c:pt idx="4">
                  <c:v>0.61240413488397138</c:v>
                </c:pt>
                <c:pt idx="5">
                  <c:v>0.80861974757647004</c:v>
                </c:pt>
                <c:pt idx="6">
                  <c:v>0.84245924403614691</c:v>
                </c:pt>
                <c:pt idx="7">
                  <c:v>1.0500032642967081</c:v>
                </c:pt>
                <c:pt idx="8">
                  <c:v>1.327203565754671</c:v>
                </c:pt>
                <c:pt idx="9">
                  <c:v>1.448885446075701</c:v>
                </c:pt>
                <c:pt idx="10">
                  <c:v>1.54585744244942</c:v>
                </c:pt>
                <c:pt idx="11">
                  <c:v>1.7206514348090529</c:v>
                </c:pt>
                <c:pt idx="12">
                  <c:v>1.793549049695687</c:v>
                </c:pt>
                <c:pt idx="13">
                  <c:v>2.0360136364463699</c:v>
                </c:pt>
                <c:pt idx="14">
                  <c:v>2.2531338144650479</c:v>
                </c:pt>
                <c:pt idx="15">
                  <c:v>2.1776362801000269</c:v>
                </c:pt>
                <c:pt idx="16">
                  <c:v>2.3929812409863991</c:v>
                </c:pt>
                <c:pt idx="17">
                  <c:v>2.5368413355139232</c:v>
                </c:pt>
                <c:pt idx="18">
                  <c:v>2.5540953293415019</c:v>
                </c:pt>
                <c:pt idx="19">
                  <c:v>2.7743604532918349</c:v>
                </c:pt>
                <c:pt idx="20">
                  <c:v>2.691811614658254</c:v>
                </c:pt>
                <c:pt idx="21">
                  <c:v>2.9940867660228729</c:v>
                </c:pt>
                <c:pt idx="22">
                  <c:v>3.0331624523457776</c:v>
                </c:pt>
                <c:pt idx="23">
                  <c:v>3.1606044949466208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2-3D2D-4AE8-BFC5-FA1B159E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06048"/>
        <c:axId val="137916416"/>
      </c:scatterChart>
      <c:valAx>
        <c:axId val="1379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 R_0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6416"/>
        <c:crosses val="autoZero"/>
        <c:crossBetween val="midCat"/>
      </c:valAx>
      <c:valAx>
        <c:axId val="13791641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log</a:t>
                </a:r>
                <a:r>
                  <a:rPr lang="en-US" baseline="-25000"/>
                  <a:t>10</a:t>
                </a:r>
                <a:r>
                  <a:rPr lang="en-US" baseline="0"/>
                  <a:t> R_0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MOM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(2)'!$L$37:$L$59</c:f>
              <c:numCache>
                <c:formatCode>General</c:formatCode>
                <c:ptCount val="23"/>
                <c:pt idx="0">
                  <c:v>0.26395720282938701</c:v>
                </c:pt>
                <c:pt idx="1">
                  <c:v>0.26770162274633302</c:v>
                </c:pt>
                <c:pt idx="2">
                  <c:v>0.33881452246585098</c:v>
                </c:pt>
                <c:pt idx="3">
                  <c:v>0.42969522328943</c:v>
                </c:pt>
                <c:pt idx="4">
                  <c:v>0.55146101108276702</c:v>
                </c:pt>
                <c:pt idx="5">
                  <c:v>0.63566044412339895</c:v>
                </c:pt>
                <c:pt idx="6">
                  <c:v>0.72604277490715896</c:v>
                </c:pt>
                <c:pt idx="7">
                  <c:v>0.81535270579520602</c:v>
                </c:pt>
                <c:pt idx="8">
                  <c:v>0.91981285769853305</c:v>
                </c:pt>
                <c:pt idx="9">
                  <c:v>1.0132855876392599</c:v>
                </c:pt>
                <c:pt idx="10">
                  <c:v>1.14874080228035</c:v>
                </c:pt>
                <c:pt idx="11">
                  <c:v>1.2268992513083701</c:v>
                </c:pt>
                <c:pt idx="12">
                  <c:v>1.2998697071927201</c:v>
                </c:pt>
                <c:pt idx="13">
                  <c:v>1.4792358329108599</c:v>
                </c:pt>
                <c:pt idx="14">
                  <c:v>1.5786714761833101</c:v>
                </c:pt>
                <c:pt idx="15">
                  <c:v>1.7271673478646301</c:v>
                </c:pt>
                <c:pt idx="16">
                  <c:v>1.77356672568202</c:v>
                </c:pt>
                <c:pt idx="17">
                  <c:v>1.85220851084043</c:v>
                </c:pt>
                <c:pt idx="18">
                  <c:v>1.93183501768127</c:v>
                </c:pt>
                <c:pt idx="19">
                  <c:v>2.0421846848104801</c:v>
                </c:pt>
                <c:pt idx="20">
                  <c:v>2.1378544278290899</c:v>
                </c:pt>
                <c:pt idx="21">
                  <c:v>2.1546150841199099</c:v>
                </c:pt>
                <c:pt idx="22">
                  <c:v>2.33397235139513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E43-4599-98CA-BD062359C699}"/>
            </c:ext>
          </c:extLst>
        </c:ser>
        <c:ser>
          <c:idx val="11"/>
          <c:order val="1"/>
          <c:tx>
            <c:v>MLE_EM -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'means512 (2)'!$A$37:$A$59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</c:numCache>
            </c:numRef>
          </c:xVal>
          <c:yVal>
            <c:numRef>
              <c:f>'means512 (2)'!$J$37:$J$60</c:f>
              <c:numCache>
                <c:formatCode>General</c:formatCode>
                <c:ptCount val="24"/>
                <c:pt idx="0">
                  <c:v>0.13897139850179391</c:v>
                </c:pt>
                <c:pt idx="1">
                  <c:v>0.23530497316278487</c:v>
                </c:pt>
                <c:pt idx="2">
                  <c:v>0.33504711049999419</c:v>
                </c:pt>
                <c:pt idx="3">
                  <c:v>0.42242685244867834</c:v>
                </c:pt>
                <c:pt idx="4">
                  <c:v>0.52567243736570846</c:v>
                </c:pt>
                <c:pt idx="5">
                  <c:v>0.6014137330583611</c:v>
                </c:pt>
                <c:pt idx="6">
                  <c:v>0.64743705937703699</c:v>
                </c:pt>
                <c:pt idx="7">
                  <c:v>0.75698545248065197</c:v>
                </c:pt>
                <c:pt idx="8">
                  <c:v>0.85925165354238398</c:v>
                </c:pt>
                <c:pt idx="9">
                  <c:v>0.89904505146098201</c:v>
                </c:pt>
                <c:pt idx="10">
                  <c:v>1.010666041483729</c:v>
                </c:pt>
                <c:pt idx="11">
                  <c:v>1.010576944473931</c:v>
                </c:pt>
                <c:pt idx="12">
                  <c:v>1.1302941865920619</c:v>
                </c:pt>
                <c:pt idx="13">
                  <c:v>1.2737922723084509</c:v>
                </c:pt>
                <c:pt idx="14">
                  <c:v>1.3217992792814111</c:v>
                </c:pt>
                <c:pt idx="15">
                  <c:v>1.356452589854902</c:v>
                </c:pt>
                <c:pt idx="16">
                  <c:v>1.3732022606639132</c:v>
                </c:pt>
                <c:pt idx="17">
                  <c:v>1.411135457213244</c:v>
                </c:pt>
                <c:pt idx="18">
                  <c:v>1.3775690193677632</c:v>
                </c:pt>
                <c:pt idx="19">
                  <c:v>1.5589273032719499</c:v>
                </c:pt>
                <c:pt idx="20">
                  <c:v>1.5633539008385398</c:v>
                </c:pt>
                <c:pt idx="21">
                  <c:v>1.21149845097887</c:v>
                </c:pt>
                <c:pt idx="22">
                  <c:v>1.7279619800030501</c:v>
                </c:pt>
                <c:pt idx="23">
                  <c:v>1.8551929017806599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E43-4599-98CA-BD062359C699}"/>
            </c:ext>
          </c:extLst>
        </c:ser>
        <c:ser>
          <c:idx val="5"/>
          <c:order val="2"/>
          <c:tx>
            <c:v>Identity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E43-4599-98CA-BD062359C699}"/>
            </c:ext>
          </c:extLst>
        </c:ser>
        <c:ser>
          <c:idx val="1"/>
          <c:order val="3"/>
          <c:tx>
            <c:v>MLE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(2)'!$B$37:$B$60</c:f>
              <c:numCache>
                <c:formatCode>General</c:formatCode>
                <c:ptCount val="24"/>
                <c:pt idx="0">
                  <c:v>0.263957202411019</c:v>
                </c:pt>
                <c:pt idx="1">
                  <c:v>0.269705024365331</c:v>
                </c:pt>
                <c:pt idx="2">
                  <c:v>0.338694189592044</c:v>
                </c:pt>
                <c:pt idx="3">
                  <c:v>0.433106534494753</c:v>
                </c:pt>
                <c:pt idx="4">
                  <c:v>0.56226940437485295</c:v>
                </c:pt>
                <c:pt idx="5">
                  <c:v>0.66007084304718999</c:v>
                </c:pt>
                <c:pt idx="6">
                  <c:v>0.75249021273932104</c:v>
                </c:pt>
                <c:pt idx="7">
                  <c:v>0.83852896004342103</c:v>
                </c:pt>
                <c:pt idx="8">
                  <c:v>0.95806360089200404</c:v>
                </c:pt>
                <c:pt idx="9">
                  <c:v>1.05489578997108</c:v>
                </c:pt>
                <c:pt idx="10">
                  <c:v>1.14347464525853</c:v>
                </c:pt>
                <c:pt idx="11">
                  <c:v>1.2031840626986099</c:v>
                </c:pt>
                <c:pt idx="12">
                  <c:v>1.2890792134568601</c:v>
                </c:pt>
                <c:pt idx="13">
                  <c:v>1.4752568460637301</c:v>
                </c:pt>
                <c:pt idx="14">
                  <c:v>1.4846150416064099</c:v>
                </c:pt>
                <c:pt idx="15">
                  <c:v>1.5704942526976</c:v>
                </c:pt>
                <c:pt idx="16">
                  <c:v>1.6031289170674199</c:v>
                </c:pt>
                <c:pt idx="17">
                  <c:v>1.6371557672158401</c:v>
                </c:pt>
                <c:pt idx="18">
                  <c:v>1.78207464619042</c:v>
                </c:pt>
                <c:pt idx="19">
                  <c:v>1.6740493982134299</c:v>
                </c:pt>
                <c:pt idx="20">
                  <c:v>1.7800865561859001</c:v>
                </c:pt>
                <c:pt idx="21">
                  <c:v>1.83527934197523</c:v>
                </c:pt>
                <c:pt idx="22">
                  <c:v>1.9433895143498701</c:v>
                </c:pt>
                <c:pt idx="23">
                  <c:v>1.9411529161802601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E43-4599-98CA-BD062359C699}"/>
            </c:ext>
          </c:extLst>
        </c:ser>
        <c:ser>
          <c:idx val="4"/>
          <c:order val="4"/>
          <c:tx>
            <c:v>MLE -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(2)'!$C$37:$C$60</c:f>
              <c:numCache>
                <c:formatCode>General</c:formatCode>
                <c:ptCount val="24"/>
                <c:pt idx="0">
                  <c:v>0.2638350735126388</c:v>
                </c:pt>
                <c:pt idx="1">
                  <c:v>0.26928492135626403</c:v>
                </c:pt>
                <c:pt idx="2">
                  <c:v>0.33538527727833772</c:v>
                </c:pt>
                <c:pt idx="3">
                  <c:v>0.42945689698313444</c:v>
                </c:pt>
                <c:pt idx="4">
                  <c:v>0.55461635834605427</c:v>
                </c:pt>
                <c:pt idx="5">
                  <c:v>0.64810119636826424</c:v>
                </c:pt>
                <c:pt idx="6">
                  <c:v>0.7349742851788329</c:v>
                </c:pt>
                <c:pt idx="7">
                  <c:v>0.81575471712477188</c:v>
                </c:pt>
                <c:pt idx="8">
                  <c:v>0.9227186901455553</c:v>
                </c:pt>
                <c:pt idx="9">
                  <c:v>1.0086880658694688</c:v>
                </c:pt>
                <c:pt idx="10">
                  <c:v>1.0897942376995735</c:v>
                </c:pt>
                <c:pt idx="11">
                  <c:v>1.1457864756701179</c:v>
                </c:pt>
                <c:pt idx="12">
                  <c:v>1.1133379141605471</c:v>
                </c:pt>
                <c:pt idx="13">
                  <c:v>1.2639019911109621</c:v>
                </c:pt>
                <c:pt idx="14">
                  <c:v>1.3560537422546308</c:v>
                </c:pt>
                <c:pt idx="15">
                  <c:v>1.426148080424104</c:v>
                </c:pt>
                <c:pt idx="16">
                  <c:v>1.3436286086409619</c:v>
                </c:pt>
                <c:pt idx="17">
                  <c:v>1.2718499759655852</c:v>
                </c:pt>
                <c:pt idx="18">
                  <c:v>1.6097254309196349</c:v>
                </c:pt>
                <c:pt idx="19">
                  <c:v>1.5550890359213279</c:v>
                </c:pt>
                <c:pt idx="20">
                  <c:v>1.5428836237395431</c:v>
                </c:pt>
                <c:pt idx="21">
                  <c:v>1.5582604792579979</c:v>
                </c:pt>
                <c:pt idx="22">
                  <c:v>1.462314066552125</c:v>
                </c:pt>
                <c:pt idx="23">
                  <c:v>1.437033823760733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E43-4599-98CA-BD062359C699}"/>
            </c:ext>
          </c:extLst>
        </c:ser>
        <c:ser>
          <c:idx val="6"/>
          <c:order val="5"/>
          <c:tx>
            <c:v>MLE +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(2)'!$D$37:$D$60</c:f>
              <c:numCache>
                <c:formatCode>General</c:formatCode>
                <c:ptCount val="24"/>
                <c:pt idx="0">
                  <c:v>0.2640793313093992</c:v>
                </c:pt>
                <c:pt idx="1">
                  <c:v>0.27012512737439798</c:v>
                </c:pt>
                <c:pt idx="2">
                  <c:v>0.34200310190575028</c:v>
                </c:pt>
                <c:pt idx="3">
                  <c:v>0.43675617200637157</c:v>
                </c:pt>
                <c:pt idx="4">
                  <c:v>0.56992245040365164</c:v>
                </c:pt>
                <c:pt idx="5">
                  <c:v>0.67204048972611574</c:v>
                </c:pt>
                <c:pt idx="6">
                  <c:v>0.77000614029980918</c:v>
                </c:pt>
                <c:pt idx="7">
                  <c:v>0.86130320296207019</c:v>
                </c:pt>
                <c:pt idx="8">
                  <c:v>0.99340851163845278</c:v>
                </c:pt>
                <c:pt idx="9">
                  <c:v>1.1011035140726912</c:v>
                </c:pt>
                <c:pt idx="10">
                  <c:v>1.1971550528174866</c:v>
                </c:pt>
                <c:pt idx="11">
                  <c:v>1.2605816497271018</c:v>
                </c:pt>
                <c:pt idx="12">
                  <c:v>1.464820512753173</c:v>
                </c:pt>
                <c:pt idx="13">
                  <c:v>1.686611701016498</c:v>
                </c:pt>
                <c:pt idx="14">
                  <c:v>1.613176340958189</c:v>
                </c:pt>
                <c:pt idx="15">
                  <c:v>1.714840424971096</c:v>
                </c:pt>
                <c:pt idx="16">
                  <c:v>1.8626292254938779</c:v>
                </c:pt>
                <c:pt idx="17">
                  <c:v>2.002461558466095</c:v>
                </c:pt>
                <c:pt idx="18">
                  <c:v>1.9544238614612051</c:v>
                </c:pt>
                <c:pt idx="19">
                  <c:v>1.793009760505532</c:v>
                </c:pt>
                <c:pt idx="20">
                  <c:v>2.0172894886322572</c:v>
                </c:pt>
                <c:pt idx="21">
                  <c:v>2.1122982046924621</c:v>
                </c:pt>
                <c:pt idx="22">
                  <c:v>2.4244649621476153</c:v>
                </c:pt>
                <c:pt idx="23">
                  <c:v>2.4452720085997872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E43-4599-98CA-BD062359C699}"/>
            </c:ext>
          </c:extLst>
        </c:ser>
        <c:ser>
          <c:idx val="7"/>
          <c:order val="6"/>
          <c:tx>
            <c:v>MLE -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(2)'!$E$37:$E$60</c:f>
              <c:numCache>
                <c:formatCode>General</c:formatCode>
                <c:ptCount val="24"/>
                <c:pt idx="0">
                  <c:v>0.26395720241101839</c:v>
                </c:pt>
                <c:pt idx="1">
                  <c:v>0.2571021365300809</c:v>
                </c:pt>
                <c:pt idx="2">
                  <c:v>0.29107233768746898</c:v>
                </c:pt>
                <c:pt idx="3">
                  <c:v>0.36123756993326672</c:v>
                </c:pt>
                <c:pt idx="4">
                  <c:v>0.46178481829157497</c:v>
                </c:pt>
                <c:pt idx="5">
                  <c:v>0.52380072345580497</c:v>
                </c:pt>
                <c:pt idx="6">
                  <c:v>0.563841267803604</c:v>
                </c:pt>
                <c:pt idx="7">
                  <c:v>0.67178327729329601</c:v>
                </c:pt>
                <c:pt idx="8">
                  <c:v>0.72919402931772404</c:v>
                </c:pt>
                <c:pt idx="9">
                  <c:v>0.75280418202211297</c:v>
                </c:pt>
                <c:pt idx="10">
                  <c:v>0.87076315279215399</c:v>
                </c:pt>
                <c:pt idx="11">
                  <c:v>0.87641406562675495</c:v>
                </c:pt>
                <c:pt idx="12">
                  <c:v>0.91082824753311309</c:v>
                </c:pt>
                <c:pt idx="13">
                  <c:v>1.082644776881706</c:v>
                </c:pt>
                <c:pt idx="14">
                  <c:v>1.0988152084292209</c:v>
                </c:pt>
                <c:pt idx="15">
                  <c:v>1.188432779363533</c:v>
                </c:pt>
                <c:pt idx="16">
                  <c:v>1.1855461493651758</c:v>
                </c:pt>
                <c:pt idx="17">
                  <c:v>1.277256033055191</c:v>
                </c:pt>
                <c:pt idx="18">
                  <c:v>1.322350704647169</c:v>
                </c:pt>
                <c:pt idx="19">
                  <c:v>1.2334329572282559</c:v>
                </c:pt>
                <c:pt idx="20">
                  <c:v>1.2739497076762332</c:v>
                </c:pt>
                <c:pt idx="21">
                  <c:v>1.3536292573826609</c:v>
                </c:pt>
                <c:pt idx="22">
                  <c:v>1.5704143336126271</c:v>
                </c:pt>
                <c:pt idx="23">
                  <c:v>1.6531786713373351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EE43-4599-98CA-BD062359C699}"/>
            </c:ext>
          </c:extLst>
        </c:ser>
        <c:ser>
          <c:idx val="8"/>
          <c:order val="7"/>
          <c:tx>
            <c:v>MLE +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(2)'!$F$37:$F$60</c:f>
              <c:numCache>
                <c:formatCode>General</c:formatCode>
                <c:ptCount val="24"/>
                <c:pt idx="0">
                  <c:v>0.26395720241101961</c:v>
                </c:pt>
                <c:pt idx="1">
                  <c:v>0.2823079122005811</c:v>
                </c:pt>
                <c:pt idx="2">
                  <c:v>0.38631604149661902</c:v>
                </c:pt>
                <c:pt idx="3">
                  <c:v>0.50497549905623929</c:v>
                </c:pt>
                <c:pt idx="4">
                  <c:v>0.66275399045813099</c:v>
                </c:pt>
                <c:pt idx="5">
                  <c:v>0.79634096263857501</c:v>
                </c:pt>
                <c:pt idx="6">
                  <c:v>0.94113915767503808</c:v>
                </c:pt>
                <c:pt idx="7">
                  <c:v>1.0052746427935459</c:v>
                </c:pt>
                <c:pt idx="8">
                  <c:v>1.1869331724662842</c:v>
                </c:pt>
                <c:pt idx="9">
                  <c:v>1.3569873979200471</c:v>
                </c:pt>
                <c:pt idx="10">
                  <c:v>1.4161861377249061</c:v>
                </c:pt>
                <c:pt idx="11">
                  <c:v>1.5299540597704648</c:v>
                </c:pt>
                <c:pt idx="12">
                  <c:v>1.667330179380607</c:v>
                </c:pt>
                <c:pt idx="13">
                  <c:v>1.8678689152457542</c:v>
                </c:pt>
                <c:pt idx="14">
                  <c:v>1.8704148747835989</c:v>
                </c:pt>
                <c:pt idx="15">
                  <c:v>1.952555726031667</c:v>
                </c:pt>
                <c:pt idx="16">
                  <c:v>2.020711684769664</c:v>
                </c:pt>
                <c:pt idx="17">
                  <c:v>1.9970555013764892</c:v>
                </c:pt>
                <c:pt idx="18">
                  <c:v>2.2417985877336708</c:v>
                </c:pt>
                <c:pt idx="19">
                  <c:v>2.114665839198604</c:v>
                </c:pt>
                <c:pt idx="20">
                  <c:v>2.286223404695567</c:v>
                </c:pt>
                <c:pt idx="21">
                  <c:v>2.3169294265677989</c:v>
                </c:pt>
                <c:pt idx="22">
                  <c:v>2.3163646950871133</c:v>
                </c:pt>
                <c:pt idx="23">
                  <c:v>2.2291271610231851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EE43-4599-98CA-BD062359C699}"/>
            </c:ext>
          </c:extLst>
        </c:ser>
        <c:ser>
          <c:idx val="2"/>
          <c:order val="8"/>
          <c:tx>
            <c:v>MLE_EM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(2)'!$G$37:$G$60</c:f>
              <c:numCache>
                <c:formatCode>General</c:formatCode>
                <c:ptCount val="24"/>
                <c:pt idx="0">
                  <c:v>0.152762180154145</c:v>
                </c:pt>
                <c:pt idx="1">
                  <c:v>0.26806397969760098</c:v>
                </c:pt>
                <c:pt idx="2">
                  <c:v>0.379992172226848</c:v>
                </c:pt>
                <c:pt idx="3">
                  <c:v>0.48243100078700601</c:v>
                </c:pt>
                <c:pt idx="4">
                  <c:v>0.61912042360210695</c:v>
                </c:pt>
                <c:pt idx="5">
                  <c:v>0.71370167963255904</c:v>
                </c:pt>
                <c:pt idx="6">
                  <c:v>0.81521001176027297</c:v>
                </c:pt>
                <c:pt idx="7">
                  <c:v>0.91527713052605497</c:v>
                </c:pt>
                <c:pt idx="8">
                  <c:v>1.03331821523727</c:v>
                </c:pt>
                <c:pt idx="9">
                  <c:v>1.13682123237326</c:v>
                </c:pt>
                <c:pt idx="10">
                  <c:v>1.2871830310904799</c:v>
                </c:pt>
                <c:pt idx="11">
                  <c:v>1.3768341859701501</c:v>
                </c:pt>
                <c:pt idx="12">
                  <c:v>1.45518302719161</c:v>
                </c:pt>
                <c:pt idx="13">
                  <c:v>1.6565699769883699</c:v>
                </c:pt>
                <c:pt idx="14">
                  <c:v>1.7781614402131301</c:v>
                </c:pt>
                <c:pt idx="15">
                  <c:v>1.99607374977032</c:v>
                </c:pt>
                <c:pt idx="16">
                  <c:v>1.99539919256789</c:v>
                </c:pt>
                <c:pt idx="17">
                  <c:v>2.12538239429401</c:v>
                </c:pt>
                <c:pt idx="18">
                  <c:v>2.3198684011984101</c:v>
                </c:pt>
                <c:pt idx="19">
                  <c:v>2.3539001906207</c:v>
                </c:pt>
                <c:pt idx="20">
                  <c:v>2.6960594713500599</c:v>
                </c:pt>
                <c:pt idx="21">
                  <c:v>2.7084257275918699</c:v>
                </c:pt>
                <c:pt idx="22">
                  <c:v>2.8109766980089201</c:v>
                </c:pt>
                <c:pt idx="23">
                  <c:v>2.8909799937375098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EE43-4599-98CA-BD062359C699}"/>
            </c:ext>
          </c:extLst>
        </c:ser>
        <c:ser>
          <c:idx val="9"/>
          <c:order val="9"/>
          <c:tx>
            <c:v>MLE_EM -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(2)'!$H$37:$H$59</c:f>
              <c:numCache>
                <c:formatCode>General</c:formatCode>
                <c:ptCount val="23"/>
                <c:pt idx="0">
                  <c:v>0.1414760377816453</c:v>
                </c:pt>
                <c:pt idx="1">
                  <c:v>0.24176512260818678</c:v>
                </c:pt>
                <c:pt idx="2">
                  <c:v>0.33561992135919488</c:v>
                </c:pt>
                <c:pt idx="3">
                  <c:v>0.4189184096847795</c:v>
                </c:pt>
                <c:pt idx="4">
                  <c:v>0.52654955107853818</c:v>
                </c:pt>
                <c:pt idx="5">
                  <c:v>0.59903937616192804</c:v>
                </c:pt>
                <c:pt idx="6">
                  <c:v>0.67440468201160098</c:v>
                </c:pt>
                <c:pt idx="7">
                  <c:v>0.74843703499335401</c:v>
                </c:pt>
                <c:pt idx="8">
                  <c:v>0.83330150218743693</c:v>
                </c:pt>
                <c:pt idx="9">
                  <c:v>0.90471977937572712</c:v>
                </c:pt>
                <c:pt idx="10">
                  <c:v>1.007470383803351</c:v>
                </c:pt>
                <c:pt idx="11">
                  <c:v>1.0649637594114121</c:v>
                </c:pt>
                <c:pt idx="12">
                  <c:v>1.118403750602504</c:v>
                </c:pt>
                <c:pt idx="13">
                  <c:v>1.2470077067978549</c:v>
                </c:pt>
                <c:pt idx="14">
                  <c:v>1.3207599813144619</c:v>
                </c:pt>
                <c:pt idx="15">
                  <c:v>1.4457666250014201</c:v>
                </c:pt>
                <c:pt idx="16">
                  <c:v>1.4460819866086729</c:v>
                </c:pt>
                <c:pt idx="17">
                  <c:v>1.518678851463908</c:v>
                </c:pt>
                <c:pt idx="18">
                  <c:v>1.6169327634283281</c:v>
                </c:pt>
                <c:pt idx="19">
                  <c:v>1.6459119997448179</c:v>
                </c:pt>
                <c:pt idx="20">
                  <c:v>1.8119941503223469</c:v>
                </c:pt>
                <c:pt idx="21">
                  <c:v>1.792180218274678</c:v>
                </c:pt>
                <c:pt idx="22">
                  <c:v>1.8786757735428532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EE43-4599-98CA-BD062359C699}"/>
            </c:ext>
          </c:extLst>
        </c:ser>
        <c:ser>
          <c:idx val="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EE43-4599-98CA-BD062359C699}"/>
            </c:ext>
          </c:extLst>
        </c:ser>
        <c:ser>
          <c:idx val="10"/>
          <c:order val="11"/>
          <c:tx>
            <c:v>MLE_EM +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'means512 (2)'!$A$37:$A$59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</c:numCache>
            </c:numRef>
          </c:xVal>
          <c:yVal>
            <c:numRef>
              <c:f>'means512 (2)'!$I$37:$I$60</c:f>
              <c:numCache>
                <c:formatCode>General</c:formatCode>
                <c:ptCount val="24"/>
                <c:pt idx="0">
                  <c:v>0.1640483225266447</c:v>
                </c:pt>
                <c:pt idx="1">
                  <c:v>0.29436283678701519</c:v>
                </c:pt>
                <c:pt idx="2">
                  <c:v>0.42436442309450112</c:v>
                </c:pt>
                <c:pt idx="3">
                  <c:v>0.54594359188923247</c:v>
                </c:pt>
                <c:pt idx="4">
                  <c:v>0.71169129612567572</c:v>
                </c:pt>
                <c:pt idx="5">
                  <c:v>0.82836398310319004</c:v>
                </c:pt>
                <c:pt idx="6">
                  <c:v>0.95601534150894496</c:v>
                </c:pt>
                <c:pt idx="7">
                  <c:v>1.0821172260587559</c:v>
                </c:pt>
                <c:pt idx="8">
                  <c:v>1.2333349282871029</c:v>
                </c:pt>
                <c:pt idx="9">
                  <c:v>1.368922685370793</c:v>
                </c:pt>
                <c:pt idx="10">
                  <c:v>1.5668956783776089</c:v>
                </c:pt>
                <c:pt idx="11">
                  <c:v>1.688704612528888</c:v>
                </c:pt>
                <c:pt idx="12">
                  <c:v>1.791962303780716</c:v>
                </c:pt>
                <c:pt idx="13">
                  <c:v>2.066132247178885</c:v>
                </c:pt>
                <c:pt idx="14">
                  <c:v>2.2355628991117982</c:v>
                </c:pt>
                <c:pt idx="15">
                  <c:v>2.5463808745392198</c:v>
                </c:pt>
                <c:pt idx="16">
                  <c:v>2.5447163985271071</c:v>
                </c:pt>
                <c:pt idx="17">
                  <c:v>2.7320859371241122</c:v>
                </c:pt>
                <c:pt idx="18">
                  <c:v>3.0228040389684923</c:v>
                </c:pt>
                <c:pt idx="19">
                  <c:v>3.061888381496582</c:v>
                </c:pt>
                <c:pt idx="20">
                  <c:v>3.5801247923777728</c:v>
                </c:pt>
                <c:pt idx="21">
                  <c:v>3.6246712369090619</c:v>
                </c:pt>
                <c:pt idx="22">
                  <c:v>3.7432776224749871</c:v>
                </c:pt>
                <c:pt idx="23">
                  <c:v>3.857860818353692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EE43-4599-98CA-BD062359C699}"/>
            </c:ext>
          </c:extLst>
        </c:ser>
        <c:ser>
          <c:idx val="12"/>
          <c:order val="12"/>
          <c:tx>
            <c:v>MLE_EM +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(2)'!$K$37:$K$60</c:f>
              <c:numCache>
                <c:formatCode>General</c:formatCode>
                <c:ptCount val="24"/>
                <c:pt idx="0">
                  <c:v>0.16655296180649609</c:v>
                </c:pt>
                <c:pt idx="1">
                  <c:v>0.3008229862324171</c:v>
                </c:pt>
                <c:pt idx="2">
                  <c:v>0.42493723395370181</c:v>
                </c:pt>
                <c:pt idx="3">
                  <c:v>0.54243514912533375</c:v>
                </c:pt>
                <c:pt idx="4">
                  <c:v>0.71256840983850545</c:v>
                </c:pt>
                <c:pt idx="5">
                  <c:v>0.82598962620675698</c:v>
                </c:pt>
                <c:pt idx="6">
                  <c:v>0.98298296414350894</c:v>
                </c:pt>
                <c:pt idx="7">
                  <c:v>1.0735688085714581</c:v>
                </c:pt>
                <c:pt idx="8">
                  <c:v>1.207384776932156</c:v>
                </c:pt>
                <c:pt idx="9">
                  <c:v>1.3745974132855381</c:v>
                </c:pt>
                <c:pt idx="10">
                  <c:v>1.5637000206972309</c:v>
                </c:pt>
                <c:pt idx="11">
                  <c:v>1.7430914274663691</c:v>
                </c:pt>
                <c:pt idx="12">
                  <c:v>1.780071867791158</c:v>
                </c:pt>
                <c:pt idx="13">
                  <c:v>2.0393476816682892</c:v>
                </c:pt>
                <c:pt idx="14">
                  <c:v>2.2345236011448488</c:v>
                </c:pt>
                <c:pt idx="15">
                  <c:v>2.6356949096857383</c:v>
                </c:pt>
                <c:pt idx="16">
                  <c:v>2.6175961244718668</c:v>
                </c:pt>
                <c:pt idx="17">
                  <c:v>2.839629331374776</c:v>
                </c:pt>
                <c:pt idx="18">
                  <c:v>3.262167783029057</c:v>
                </c:pt>
                <c:pt idx="19">
                  <c:v>3.14887307796945</c:v>
                </c:pt>
                <c:pt idx="20">
                  <c:v>3.8287650418615797</c:v>
                </c:pt>
                <c:pt idx="21">
                  <c:v>4.2053530042048699</c:v>
                </c:pt>
                <c:pt idx="22">
                  <c:v>3.8939914160147904</c:v>
                </c:pt>
                <c:pt idx="23">
                  <c:v>3.9267670856943599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EE43-4599-98CA-BD062359C699}"/>
            </c:ext>
          </c:extLst>
        </c:ser>
        <c:ser>
          <c:idx val="13"/>
          <c:order val="13"/>
          <c:tx>
            <c:v>MOM -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(2)'!$M$37:$M$60</c:f>
              <c:numCache>
                <c:formatCode>General</c:formatCode>
                <c:ptCount val="24"/>
                <c:pt idx="0">
                  <c:v>0.2368769399471623</c:v>
                </c:pt>
                <c:pt idx="1">
                  <c:v>0.24002146995062201</c:v>
                </c:pt>
                <c:pt idx="2">
                  <c:v>0.29923799038156318</c:v>
                </c:pt>
                <c:pt idx="3">
                  <c:v>0.37312607651029278</c:v>
                </c:pt>
                <c:pt idx="4">
                  <c:v>0.46908279009179255</c:v>
                </c:pt>
                <c:pt idx="5">
                  <c:v>0.53418221366532792</c:v>
                </c:pt>
                <c:pt idx="6">
                  <c:v>0.60072114666266097</c:v>
                </c:pt>
                <c:pt idx="7">
                  <c:v>0.66605402472326503</c:v>
                </c:pt>
                <c:pt idx="8">
                  <c:v>0.7469508628496111</c:v>
                </c:pt>
                <c:pt idx="9">
                  <c:v>0.80260856092576494</c:v>
                </c:pt>
                <c:pt idx="10">
                  <c:v>0.8977508533778491</c:v>
                </c:pt>
                <c:pt idx="11">
                  <c:v>0.95184758553666815</c:v>
                </c:pt>
                <c:pt idx="12">
                  <c:v>1.0121028919021671</c:v>
                </c:pt>
                <c:pt idx="13">
                  <c:v>1.116270249954316</c:v>
                </c:pt>
                <c:pt idx="14">
                  <c:v>1.174415651841604</c:v>
                </c:pt>
                <c:pt idx="15">
                  <c:v>1.2534064064326982</c:v>
                </c:pt>
                <c:pt idx="16">
                  <c:v>1.3071686010111909</c:v>
                </c:pt>
                <c:pt idx="17">
                  <c:v>1.3432925799106559</c:v>
                </c:pt>
                <c:pt idx="18">
                  <c:v>1.464821181549093</c:v>
                </c:pt>
                <c:pt idx="19">
                  <c:v>1.4724884956420832</c:v>
                </c:pt>
                <c:pt idx="20">
                  <c:v>1.5863321554897158</c:v>
                </c:pt>
                <c:pt idx="21">
                  <c:v>1.5736754058733469</c:v>
                </c:pt>
                <c:pt idx="22">
                  <c:v>1.739966654010739</c:v>
                </c:pt>
                <c:pt idx="23">
                  <c:v>1.7658635165958112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EE43-4599-98CA-BD062359C699}"/>
            </c:ext>
          </c:extLst>
        </c:ser>
        <c:ser>
          <c:idx val="14"/>
          <c:order val="14"/>
          <c:tx>
            <c:v>MOM +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(2)'!$N$37:$N$60</c:f>
              <c:numCache>
                <c:formatCode>General</c:formatCode>
                <c:ptCount val="24"/>
                <c:pt idx="0">
                  <c:v>0.29103746571161171</c:v>
                </c:pt>
                <c:pt idx="1">
                  <c:v>0.29538177554204403</c:v>
                </c:pt>
                <c:pt idx="2">
                  <c:v>0.37839105455013877</c:v>
                </c:pt>
                <c:pt idx="3">
                  <c:v>0.48626437006856721</c:v>
                </c:pt>
                <c:pt idx="4">
                  <c:v>0.63383923207374149</c:v>
                </c:pt>
                <c:pt idx="5">
                  <c:v>0.73713867458146998</c:v>
                </c:pt>
                <c:pt idx="6">
                  <c:v>0.85136440315165696</c:v>
                </c:pt>
                <c:pt idx="7">
                  <c:v>0.96465138686714702</c:v>
                </c:pt>
                <c:pt idx="8">
                  <c:v>1.092674852547455</c:v>
                </c:pt>
                <c:pt idx="9">
                  <c:v>1.2239626143527549</c:v>
                </c:pt>
                <c:pt idx="10">
                  <c:v>1.399730751182851</c:v>
                </c:pt>
                <c:pt idx="11">
                  <c:v>1.501950917080072</c:v>
                </c:pt>
                <c:pt idx="12">
                  <c:v>1.5876365224832731</c:v>
                </c:pt>
                <c:pt idx="13">
                  <c:v>1.8422014158674038</c:v>
                </c:pt>
                <c:pt idx="14">
                  <c:v>1.9829273005250161</c:v>
                </c:pt>
                <c:pt idx="15">
                  <c:v>2.200928289296562</c:v>
                </c:pt>
                <c:pt idx="16">
                  <c:v>2.2399648503528491</c:v>
                </c:pt>
                <c:pt idx="17">
                  <c:v>2.3611244417702042</c:v>
                </c:pt>
                <c:pt idx="18">
                  <c:v>2.3988488538134471</c:v>
                </c:pt>
                <c:pt idx="19">
                  <c:v>2.611880873978877</c:v>
                </c:pt>
                <c:pt idx="20">
                  <c:v>2.6893767001684639</c:v>
                </c:pt>
                <c:pt idx="21">
                  <c:v>2.7355547623664727</c:v>
                </c:pt>
                <c:pt idx="22">
                  <c:v>2.9279780487795213</c:v>
                </c:pt>
                <c:pt idx="23">
                  <c:v>2.9463793210474494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EE43-4599-98CA-BD062359C699}"/>
            </c:ext>
          </c:extLst>
        </c:ser>
        <c:ser>
          <c:idx val="15"/>
          <c:order val="15"/>
          <c:tx>
            <c:v>MOM -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(2)'!$O$37:$O$60</c:f>
              <c:numCache>
                <c:formatCode>General</c:formatCode>
                <c:ptCount val="24"/>
                <c:pt idx="0">
                  <c:v>0.26395720282938656</c:v>
                </c:pt>
                <c:pt idx="1">
                  <c:v>0.25521113764456294</c:v>
                </c:pt>
                <c:pt idx="2">
                  <c:v>0.29955567687275997</c:v>
                </c:pt>
                <c:pt idx="3">
                  <c:v>0.37625095778758277</c:v>
                </c:pt>
                <c:pt idx="4">
                  <c:v>0.4681678432921032</c:v>
                </c:pt>
                <c:pt idx="5">
                  <c:v>0.53574920237437895</c:v>
                </c:pt>
                <c:pt idx="6">
                  <c:v>0.57720087175788892</c:v>
                </c:pt>
                <c:pt idx="7">
                  <c:v>0.674424738934018</c:v>
                </c:pt>
                <c:pt idx="8">
                  <c:v>0.76588648618697008</c:v>
                </c:pt>
                <c:pt idx="9">
                  <c:v>0.79935336707992188</c:v>
                </c:pt>
                <c:pt idx="10">
                  <c:v>0.88486413954902909</c:v>
                </c:pt>
                <c:pt idx="11">
                  <c:v>0.90065873367816407</c:v>
                </c:pt>
                <c:pt idx="12">
                  <c:v>0.99779857439274311</c:v>
                </c:pt>
                <c:pt idx="13">
                  <c:v>1.123547906606589</c:v>
                </c:pt>
                <c:pt idx="14">
                  <c:v>1.1736841855727611</c:v>
                </c:pt>
                <c:pt idx="15">
                  <c:v>1.2152672646305411</c:v>
                </c:pt>
                <c:pt idx="16">
                  <c:v>1.2362459465969531</c:v>
                </c:pt>
                <c:pt idx="17">
                  <c:v>1.26895276375888</c:v>
                </c:pt>
                <c:pt idx="18">
                  <c:v>1.22171342179544</c:v>
                </c:pt>
                <c:pt idx="19">
                  <c:v>1.3969880057750881</c:v>
                </c:pt>
                <c:pt idx="20">
                  <c:v>1.3489836570742799</c:v>
                </c:pt>
                <c:pt idx="21">
                  <c:v>1.4200558437122237</c:v>
                </c:pt>
                <c:pt idx="22">
                  <c:v>1.5955481308605131</c:v>
                </c:pt>
                <c:pt idx="23">
                  <c:v>1.6089165533467833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EE43-4599-98CA-BD062359C699}"/>
            </c:ext>
          </c:extLst>
        </c:ser>
        <c:ser>
          <c:idx val="16"/>
          <c:order val="16"/>
          <c:tx>
            <c:v>MOM +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(2)'!$P$37:$P$60</c:f>
              <c:numCache>
                <c:formatCode>General</c:formatCode>
                <c:ptCount val="24"/>
                <c:pt idx="0">
                  <c:v>0.26395720282938745</c:v>
                </c:pt>
                <c:pt idx="1">
                  <c:v>0.28019210784810311</c:v>
                </c:pt>
                <c:pt idx="2">
                  <c:v>0.37807336805894198</c:v>
                </c:pt>
                <c:pt idx="3">
                  <c:v>0.48313948879127722</c:v>
                </c:pt>
                <c:pt idx="4">
                  <c:v>0.63475417887343077</c:v>
                </c:pt>
                <c:pt idx="5">
                  <c:v>0.73557168587241895</c:v>
                </c:pt>
                <c:pt idx="6">
                  <c:v>0.874884678056429</c:v>
                </c:pt>
                <c:pt idx="7">
                  <c:v>0.95628067265639405</c:v>
                </c:pt>
                <c:pt idx="8">
                  <c:v>1.073739229210096</c:v>
                </c:pt>
                <c:pt idx="9">
                  <c:v>1.2272178081985978</c:v>
                </c:pt>
                <c:pt idx="10">
                  <c:v>1.412617465011671</c:v>
                </c:pt>
                <c:pt idx="11">
                  <c:v>1.5531397689385762</c:v>
                </c:pt>
                <c:pt idx="12">
                  <c:v>1.6019408399926971</c:v>
                </c:pt>
                <c:pt idx="13">
                  <c:v>1.8349237592151308</c:v>
                </c:pt>
                <c:pt idx="14">
                  <c:v>1.983658766793859</c:v>
                </c:pt>
                <c:pt idx="15">
                  <c:v>2.2390674310987189</c:v>
                </c:pt>
                <c:pt idx="16">
                  <c:v>2.3108875047670869</c:v>
                </c:pt>
                <c:pt idx="17">
                  <c:v>2.4354642579219803</c:v>
                </c:pt>
                <c:pt idx="18">
                  <c:v>2.6419566135670998</c:v>
                </c:pt>
                <c:pt idx="19">
                  <c:v>2.6873813638458719</c:v>
                </c:pt>
                <c:pt idx="20">
                  <c:v>2.9267251985838998</c:v>
                </c:pt>
                <c:pt idx="21">
                  <c:v>2.889174324527596</c:v>
                </c:pt>
                <c:pt idx="22">
                  <c:v>3.072396571929747</c:v>
                </c:pt>
                <c:pt idx="23">
                  <c:v>3.1033262842964771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EE43-4599-98CA-BD062359C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83008"/>
        <c:axId val="141084928"/>
      </c:scatterChart>
      <c:valAx>
        <c:axId val="14108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 R_0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4928"/>
        <c:crosses val="autoZero"/>
        <c:crossBetween val="midCat"/>
      </c:valAx>
      <c:valAx>
        <c:axId val="14108492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log</a:t>
                </a:r>
                <a:r>
                  <a:rPr lang="en-US" baseline="-25000"/>
                  <a:t>10</a:t>
                </a:r>
                <a:r>
                  <a:rPr lang="en-US" baseline="0"/>
                  <a:t> R_0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0</xdr:rowOff>
    </xdr:from>
    <xdr:to>
      <xdr:col>25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EDBE7A4-62C8-435F-BDD0-A8ABEA201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0</xdr:rowOff>
    </xdr:from>
    <xdr:to>
      <xdr:col>25</xdr:col>
      <xdr:colOff>323850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E849828-290F-4FE0-B8AD-7E9EB1FAB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0</xdr:rowOff>
    </xdr:from>
    <xdr:to>
      <xdr:col>25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15B71B2-2808-4ACE-BFE0-C2323789A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0</xdr:rowOff>
    </xdr:from>
    <xdr:to>
      <xdr:col>25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1870DCB-E65B-454C-873E-4D0F1E9D8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9525</xdr:rowOff>
    </xdr:from>
    <xdr:to>
      <xdr:col>25</xdr:col>
      <xdr:colOff>314325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5093756-11DC-43CC-ACDA-E765A1424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0</xdr:rowOff>
    </xdr:from>
    <xdr:to>
      <xdr:col>25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3BAE970-278C-4943-8D1D-3882D5291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552450</xdr:colOff>
      <xdr:row>7</xdr:row>
      <xdr:rowOff>28575</xdr:rowOff>
    </xdr:from>
    <xdr:to>
      <xdr:col>26</xdr:col>
      <xdr:colOff>247650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7FEFC13-8D61-4B30-97D8-ADC597E46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zoomScaleNormal="100" workbookViewId="0">
      <selection activeCell="O23" sqref="O23"/>
    </sheetView>
  </sheetViews>
  <sheetFormatPr defaultRowHeight="15" x14ac:dyDescent="0.25"/>
  <cols>
    <col min="2" max="4" width="9.140625" customWidth="1"/>
  </cols>
  <sheetData>
    <row r="1" spans="1:17" x14ac:dyDescent="0.25">
      <c r="A1" t="s">
        <v>0</v>
      </c>
      <c r="B1">
        <v>8</v>
      </c>
    </row>
    <row r="2" spans="1:17" x14ac:dyDescent="0.25">
      <c r="A2" t="s">
        <v>1</v>
      </c>
      <c r="B2">
        <v>100</v>
      </c>
    </row>
    <row r="3" spans="1:17" x14ac:dyDescent="0.25">
      <c r="A3" t="s">
        <v>2</v>
      </c>
      <c r="B3">
        <v>1</v>
      </c>
    </row>
    <row r="4" spans="1:17" x14ac:dyDescent="0.25">
      <c r="A4" t="s">
        <v>3</v>
      </c>
      <c r="B4">
        <v>10</v>
      </c>
    </row>
    <row r="5" spans="1:17" x14ac:dyDescent="0.25">
      <c r="A5" t="s">
        <v>4</v>
      </c>
      <c r="B5">
        <v>1.1000000000000001</v>
      </c>
    </row>
    <row r="6" spans="1:17" x14ac:dyDescent="0.25">
      <c r="A6" t="s">
        <v>5</v>
      </c>
      <c r="B6">
        <v>5.5100000000000003E-2</v>
      </c>
    </row>
    <row r="7" spans="1:17" x14ac:dyDescent="0.25">
      <c r="A7" t="s">
        <v>6</v>
      </c>
      <c r="B7">
        <v>161803398874989</v>
      </c>
    </row>
    <row r="10" spans="1:1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21</v>
      </c>
      <c r="Q10" t="s">
        <v>22</v>
      </c>
    </row>
    <row r="11" spans="1:17" x14ac:dyDescent="0.25">
      <c r="A11">
        <v>1.0999999999999901</v>
      </c>
      <c r="B11">
        <v>9.5310179804324893E-2</v>
      </c>
      <c r="C11">
        <v>1.1364360389713299</v>
      </c>
      <c r="D11">
        <v>0.124625019837647</v>
      </c>
      <c r="E11">
        <v>3.08461605916303E-3</v>
      </c>
      <c r="F11">
        <v>7.9525021189581296E-2</v>
      </c>
      <c r="G11">
        <v>1.1365526725606501</v>
      </c>
      <c r="H11">
        <v>0.124706187062638</v>
      </c>
      <c r="I11">
        <v>8.2639702170804893E-2</v>
      </c>
      <c r="J11">
        <v>7.9769855052455194E-2</v>
      </c>
      <c r="K11">
        <v>1.1401567542804201</v>
      </c>
      <c r="L11">
        <v>0.12776701216014599</v>
      </c>
      <c r="M11">
        <v>8.3770001298259303E-2</v>
      </c>
      <c r="N11">
        <v>8.1033035193712799E-2</v>
      </c>
      <c r="P11">
        <v>69</v>
      </c>
      <c r="Q11">
        <v>6.9000000000000006E-2</v>
      </c>
    </row>
    <row r="12" spans="1:17" x14ac:dyDescent="0.25">
      <c r="A12">
        <v>1.20999999999999</v>
      </c>
      <c r="B12">
        <v>0.19062035960864901</v>
      </c>
      <c r="C12">
        <v>1.24778863374358</v>
      </c>
      <c r="D12">
        <v>0.21411648688531901</v>
      </c>
      <c r="E12">
        <v>1.1015075723244601E-2</v>
      </c>
      <c r="F12">
        <v>0.120584251581209</v>
      </c>
      <c r="G12">
        <v>1.2480251842435699</v>
      </c>
      <c r="H12">
        <v>0.21428317656280599</v>
      </c>
      <c r="I12">
        <v>0.18289184362553201</v>
      </c>
      <c r="J12">
        <v>0.120773770247569</v>
      </c>
      <c r="K12">
        <v>1.2535532178892901</v>
      </c>
      <c r="L12">
        <v>0.21853640305250299</v>
      </c>
      <c r="M12">
        <v>0.183051575662488</v>
      </c>
      <c r="N12">
        <v>0.122155716551934</v>
      </c>
      <c r="P12">
        <v>226</v>
      </c>
      <c r="Q12">
        <v>0.22600000000000001</v>
      </c>
    </row>
    <row r="13" spans="1:17" x14ac:dyDescent="0.25">
      <c r="A13">
        <v>1.331</v>
      </c>
      <c r="B13">
        <v>0.28593053941297403</v>
      </c>
      <c r="C13">
        <v>1.3246239219722999</v>
      </c>
      <c r="D13">
        <v>0.27500319988748601</v>
      </c>
      <c r="E13">
        <v>1.43873146058697E-2</v>
      </c>
      <c r="F13">
        <v>0.112613362495501</v>
      </c>
      <c r="G13">
        <v>1.3255710267657099</v>
      </c>
      <c r="H13">
        <v>0.275663259259259</v>
      </c>
      <c r="I13">
        <v>0.254529907784733</v>
      </c>
      <c r="J13">
        <v>0.113121154146457</v>
      </c>
      <c r="K13">
        <v>1.33234002103556</v>
      </c>
      <c r="L13">
        <v>0.28063509295095002</v>
      </c>
      <c r="M13">
        <v>0.25380860746127798</v>
      </c>
      <c r="N13">
        <v>0.114250752345725</v>
      </c>
      <c r="P13">
        <v>377</v>
      </c>
      <c r="Q13">
        <v>0.377</v>
      </c>
    </row>
    <row r="14" spans="1:17" x14ac:dyDescent="0.25">
      <c r="A14">
        <v>1.4641</v>
      </c>
      <c r="B14">
        <v>0.38124071921729902</v>
      </c>
      <c r="C14">
        <v>1.3173427007490699</v>
      </c>
      <c r="D14">
        <v>0.26954049539978098</v>
      </c>
      <c r="E14">
        <v>1.31235615775792E-2</v>
      </c>
      <c r="F14">
        <v>0.112072331425801</v>
      </c>
      <c r="G14">
        <v>1.3185514756908301</v>
      </c>
      <c r="H14">
        <v>0.27038142076502703</v>
      </c>
      <c r="I14">
        <v>0.24756269646399001</v>
      </c>
      <c r="J14">
        <v>0.112778469761082</v>
      </c>
      <c r="K14">
        <v>1.3252405714408499</v>
      </c>
      <c r="L14">
        <v>0.275322733045753</v>
      </c>
      <c r="M14">
        <v>0.246992317281789</v>
      </c>
      <c r="N14">
        <v>0.11388211191615601</v>
      </c>
      <c r="P14">
        <v>469</v>
      </c>
      <c r="Q14">
        <v>0.46899999999999997</v>
      </c>
    </row>
    <row r="15" spans="1:17" x14ac:dyDescent="0.25">
      <c r="A15">
        <v>1.6105100000000001</v>
      </c>
      <c r="B15">
        <v>0.47655089902162401</v>
      </c>
      <c r="C15">
        <v>1.3322302093104199</v>
      </c>
      <c r="D15">
        <v>0.28179635751125598</v>
      </c>
      <c r="E15">
        <v>1.4650268802535E-2</v>
      </c>
      <c r="F15">
        <v>0.102446229369187</v>
      </c>
      <c r="G15">
        <v>1.3328272387259801</v>
      </c>
      <c r="H15">
        <v>0.282210897435897</v>
      </c>
      <c r="I15">
        <v>0.25997451982352199</v>
      </c>
      <c r="J15">
        <v>0.10279000239352901</v>
      </c>
      <c r="K15">
        <v>1.33981796606395</v>
      </c>
      <c r="L15">
        <v>0.28735580839227898</v>
      </c>
      <c r="M15">
        <v>0.25940656596709999</v>
      </c>
      <c r="N15">
        <v>0.10367505231433299</v>
      </c>
      <c r="P15">
        <v>513</v>
      </c>
      <c r="Q15">
        <v>0.51300000000000001</v>
      </c>
    </row>
    <row r="16" spans="1:17" x14ac:dyDescent="0.25">
      <c r="A16">
        <v>1.7715609999999999</v>
      </c>
      <c r="B16">
        <v>0.57186107882595005</v>
      </c>
      <c r="C16">
        <v>1.33580959771416</v>
      </c>
      <c r="D16">
        <v>0.28498856323820099</v>
      </c>
      <c r="E16">
        <v>1.51890616633093E-2</v>
      </c>
      <c r="F16">
        <v>9.7133878656724598E-2</v>
      </c>
      <c r="G16">
        <v>1.3368326643672299</v>
      </c>
      <c r="H16">
        <v>0.28570370370370302</v>
      </c>
      <c r="I16">
        <v>0.26312661762657402</v>
      </c>
      <c r="J16">
        <v>9.76768763121829E-2</v>
      </c>
      <c r="K16">
        <v>1.34392696265897</v>
      </c>
      <c r="L16">
        <v>0.29092687338351902</v>
      </c>
      <c r="M16">
        <v>0.26260020851229998</v>
      </c>
      <c r="N16">
        <v>9.8422253355766806E-2</v>
      </c>
      <c r="P16">
        <v>597</v>
      </c>
      <c r="Q16">
        <v>0.59699999999999998</v>
      </c>
    </row>
    <row r="17" spans="1:17" x14ac:dyDescent="0.25">
      <c r="A17">
        <v>1.9487171000000001</v>
      </c>
      <c r="B17">
        <v>0.66717125863027504</v>
      </c>
      <c r="C17">
        <v>1.38095732531204</v>
      </c>
      <c r="D17">
        <v>0.319056897639799</v>
      </c>
      <c r="E17">
        <v>1.7329226809459398E-2</v>
      </c>
      <c r="F17">
        <v>8.9164193303824996E-2</v>
      </c>
      <c r="G17">
        <v>1.3808672398188999</v>
      </c>
      <c r="H17">
        <v>0.31899999999999901</v>
      </c>
      <c r="I17">
        <v>0.306420482589909</v>
      </c>
      <c r="J17">
        <v>8.9070295371226405E-2</v>
      </c>
      <c r="K17">
        <v>1.3884718702488801</v>
      </c>
      <c r="L17">
        <v>0.32443101952179898</v>
      </c>
      <c r="M17">
        <v>0.30496455503659098</v>
      </c>
      <c r="N17">
        <v>8.9817722099345701E-2</v>
      </c>
      <c r="P17">
        <v>613</v>
      </c>
      <c r="Q17">
        <v>0.61299999999999999</v>
      </c>
    </row>
    <row r="18" spans="1:17" x14ac:dyDescent="0.25">
      <c r="A18">
        <v>2.1435888099999998</v>
      </c>
      <c r="B18">
        <v>0.76248143843459903</v>
      </c>
      <c r="C18">
        <v>1.3743630592498299</v>
      </c>
      <c r="D18">
        <v>0.314568310705576</v>
      </c>
      <c r="E18">
        <v>1.4377221104159199E-2</v>
      </c>
      <c r="F18">
        <v>8.5222035637556398E-2</v>
      </c>
      <c r="G18">
        <v>1.37354444723532</v>
      </c>
      <c r="H18">
        <v>0.31401075268817102</v>
      </c>
      <c r="I18">
        <v>0.29839293040756998</v>
      </c>
      <c r="J18">
        <v>8.4746440277954693E-2</v>
      </c>
      <c r="K18">
        <v>1.3811384304110501</v>
      </c>
      <c r="L18">
        <v>0.31948024878051101</v>
      </c>
      <c r="M18">
        <v>0.29725788479523002</v>
      </c>
      <c r="N18">
        <v>8.5303686767713396E-2</v>
      </c>
      <c r="P18">
        <v>672</v>
      </c>
      <c r="Q18">
        <v>0.67200000000000004</v>
      </c>
    </row>
    <row r="19" spans="1:17" x14ac:dyDescent="0.25">
      <c r="A19">
        <v>2.3579476910000001</v>
      </c>
      <c r="B19">
        <v>0.85779161823892403</v>
      </c>
      <c r="C19">
        <v>1.3788166927152401</v>
      </c>
      <c r="D19">
        <v>0.31763955533829102</v>
      </c>
      <c r="E19">
        <v>1.8244436010992099E-2</v>
      </c>
      <c r="F19">
        <v>8.7459319443251304E-2</v>
      </c>
      <c r="G19">
        <v>1.3793487705785501</v>
      </c>
      <c r="H19">
        <v>0.31801543209876498</v>
      </c>
      <c r="I19">
        <v>0.30468028567408401</v>
      </c>
      <c r="J19">
        <v>8.7588983840110005E-2</v>
      </c>
      <c r="K19">
        <v>1.3869579690787599</v>
      </c>
      <c r="L19">
        <v>0.32346109857001298</v>
      </c>
      <c r="M19">
        <v>0.30330607994772502</v>
      </c>
      <c r="N19">
        <v>8.8280298990755998E-2</v>
      </c>
      <c r="P19">
        <v>686</v>
      </c>
      <c r="Q19">
        <v>0.68600000000000005</v>
      </c>
    </row>
    <row r="20" spans="1:17" x14ac:dyDescent="0.25">
      <c r="A20">
        <v>2.5937424601000001</v>
      </c>
      <c r="B20">
        <v>0.95310179804324902</v>
      </c>
      <c r="C20">
        <v>1.41944675076213</v>
      </c>
      <c r="D20">
        <v>0.34886889590572101</v>
      </c>
      <c r="E20">
        <v>2.26923578234275E-2</v>
      </c>
      <c r="F20">
        <v>5.5084487612291101E-2</v>
      </c>
      <c r="G20">
        <v>1.4204342370468099</v>
      </c>
      <c r="H20">
        <v>0.34955913978494602</v>
      </c>
      <c r="I20">
        <v>0.34435319902474498</v>
      </c>
      <c r="J20">
        <v>5.5198657196279699E-2</v>
      </c>
      <c r="K20">
        <v>1.42858426270289</v>
      </c>
      <c r="L20">
        <v>0.35526238273274302</v>
      </c>
      <c r="M20">
        <v>0.342256643545924</v>
      </c>
      <c r="N20">
        <v>5.5561613538294002E-2</v>
      </c>
      <c r="P20">
        <v>739</v>
      </c>
      <c r="Q20">
        <v>0.73899999999999999</v>
      </c>
    </row>
    <row r="21" spans="1:17" x14ac:dyDescent="0.25">
      <c r="A21">
        <v>2.8531167061099998</v>
      </c>
      <c r="B21">
        <v>1.04841197784757</v>
      </c>
      <c r="C21">
        <v>1.4112565078335499</v>
      </c>
      <c r="D21">
        <v>0.34256629775129199</v>
      </c>
      <c r="E21">
        <v>2.1626376599339001E-2</v>
      </c>
      <c r="F21">
        <v>6.4754216572682197E-2</v>
      </c>
      <c r="G21">
        <v>1.4108431436762801</v>
      </c>
      <c r="H21">
        <v>0.34228787878787797</v>
      </c>
      <c r="I21">
        <v>0.33495223498941401</v>
      </c>
      <c r="J21">
        <v>6.4512932582688101E-2</v>
      </c>
      <c r="K21">
        <v>1.41887943337047</v>
      </c>
      <c r="L21">
        <v>0.34794330987887701</v>
      </c>
      <c r="M21">
        <v>0.33305235198328198</v>
      </c>
      <c r="N21">
        <v>6.49371345327385E-2</v>
      </c>
      <c r="P21">
        <v>756</v>
      </c>
      <c r="Q21">
        <v>0.75600000000000001</v>
      </c>
    </row>
    <row r="22" spans="1:17" x14ac:dyDescent="0.25">
      <c r="A22">
        <v>3.1384283767209999</v>
      </c>
      <c r="B22">
        <v>1.1437221576519001</v>
      </c>
      <c r="C22">
        <v>1.40311629530806</v>
      </c>
      <c r="D22">
        <v>0.336331421039963</v>
      </c>
      <c r="E22">
        <v>2.0008957839278599E-2</v>
      </c>
      <c r="F22">
        <v>7.1513001025473699E-2</v>
      </c>
      <c r="G22">
        <v>1.40501008765725</v>
      </c>
      <c r="H22">
        <v>0.33764983164983098</v>
      </c>
      <c r="I22">
        <v>0.329561043885024</v>
      </c>
      <c r="J22">
        <v>7.1986914326623297E-2</v>
      </c>
      <c r="K22">
        <v>1.41294796139584</v>
      </c>
      <c r="L22">
        <v>0.34324740425807698</v>
      </c>
      <c r="M22">
        <v>0.32771524210420699</v>
      </c>
      <c r="N22">
        <v>7.2544735012585404E-2</v>
      </c>
      <c r="P22">
        <v>788</v>
      </c>
      <c r="Q22">
        <v>0.78800000000000003</v>
      </c>
    </row>
    <row r="23" spans="1:17" x14ac:dyDescent="0.25">
      <c r="A23">
        <v>3.4522712143930998</v>
      </c>
      <c r="B23">
        <v>1.23903233745622</v>
      </c>
      <c r="C23">
        <v>1.3978531381527799</v>
      </c>
      <c r="D23">
        <v>0.33242403809496401</v>
      </c>
      <c r="E23">
        <v>2.1911280627915999E-2</v>
      </c>
      <c r="F23">
        <v>7.4055496651330793E-2</v>
      </c>
      <c r="G23">
        <v>1.3977336245190299</v>
      </c>
      <c r="H23">
        <v>0.33234920634920601</v>
      </c>
      <c r="I23">
        <v>0.32210259278944597</v>
      </c>
      <c r="J23">
        <v>7.3902674450964795E-2</v>
      </c>
      <c r="K23">
        <v>1.4056144550060401</v>
      </c>
      <c r="L23">
        <v>0.337939286136821</v>
      </c>
      <c r="M23">
        <v>0.32047153018249303</v>
      </c>
      <c r="N23">
        <v>7.4388618235582807E-2</v>
      </c>
      <c r="P23">
        <v>806</v>
      </c>
      <c r="Q23">
        <v>0.80600000000000005</v>
      </c>
    </row>
    <row r="24" spans="1:17" x14ac:dyDescent="0.25">
      <c r="A24">
        <v>3.7974983358324099</v>
      </c>
      <c r="B24">
        <v>1.3343425172605401</v>
      </c>
      <c r="C24">
        <v>1.3852059768940199</v>
      </c>
      <c r="D24">
        <v>0.32250908291938002</v>
      </c>
      <c r="E24">
        <v>1.5667724932058601E-2</v>
      </c>
      <c r="F24">
        <v>8.5798340971748294E-2</v>
      </c>
      <c r="G24">
        <v>1.38607832374594</v>
      </c>
      <c r="H24">
        <v>0.32311728395061701</v>
      </c>
      <c r="I24">
        <v>0.31127643533673399</v>
      </c>
      <c r="J24">
        <v>8.60847184704428E-2</v>
      </c>
      <c r="K24">
        <v>1.39376732463916</v>
      </c>
      <c r="L24">
        <v>0.328596497424269</v>
      </c>
      <c r="M24">
        <v>0.30976423513879697</v>
      </c>
      <c r="N24">
        <v>8.67747494201037E-2</v>
      </c>
      <c r="P24">
        <v>779</v>
      </c>
      <c r="Q24">
        <v>0.77900000000000003</v>
      </c>
    </row>
    <row r="25" spans="1:17" x14ac:dyDescent="0.25">
      <c r="A25">
        <v>4.17724816941565</v>
      </c>
      <c r="B25">
        <v>1.42965269706487</v>
      </c>
      <c r="C25">
        <v>1.42045007977042</v>
      </c>
      <c r="D25">
        <v>0.34971966074958299</v>
      </c>
      <c r="E25">
        <v>2.24322189988552E-2</v>
      </c>
      <c r="F25">
        <v>5.2498408987421703E-2</v>
      </c>
      <c r="G25">
        <v>1.42281270464595</v>
      </c>
      <c r="H25">
        <v>0.351362318840579</v>
      </c>
      <c r="I25">
        <v>0.34668451699808001</v>
      </c>
      <c r="J25">
        <v>5.2915113367178898E-2</v>
      </c>
      <c r="K25">
        <v>1.43099093535537</v>
      </c>
      <c r="L25">
        <v>0.35707741851292901</v>
      </c>
      <c r="M25">
        <v>0.34453918927965499</v>
      </c>
      <c r="N25">
        <v>5.3263054367205902E-2</v>
      </c>
      <c r="P25">
        <v>785</v>
      </c>
      <c r="Q25">
        <v>0.78500000000000003</v>
      </c>
    </row>
    <row r="26" spans="1:17" x14ac:dyDescent="0.25">
      <c r="A26">
        <v>4.5949729863572202</v>
      </c>
      <c r="B26">
        <v>1.5249628768691901</v>
      </c>
      <c r="C26">
        <v>1.3580162206148201</v>
      </c>
      <c r="D26">
        <v>0.30178243997031001</v>
      </c>
      <c r="E26">
        <v>1.7561649284730401E-2</v>
      </c>
      <c r="F26">
        <v>9.6574292764096306E-2</v>
      </c>
      <c r="G26">
        <v>1.3583672345028801</v>
      </c>
      <c r="H26">
        <v>0.30202962962962898</v>
      </c>
      <c r="I26">
        <v>0.28423429654705401</v>
      </c>
      <c r="J26">
        <v>9.6708597607782304E-2</v>
      </c>
      <c r="K26">
        <v>1.36571690045226</v>
      </c>
      <c r="L26">
        <v>0.30736014971713699</v>
      </c>
      <c r="M26">
        <v>0.28326630512373002</v>
      </c>
      <c r="N26">
        <v>9.7464470060746294E-2</v>
      </c>
      <c r="P26">
        <v>808</v>
      </c>
      <c r="Q26">
        <v>0.80800000000000005</v>
      </c>
    </row>
    <row r="27" spans="1:17" x14ac:dyDescent="0.25">
      <c r="A27">
        <v>5.0544702849929397</v>
      </c>
      <c r="B27">
        <v>1.62027305667352</v>
      </c>
      <c r="C27">
        <v>1.39633823163858</v>
      </c>
      <c r="D27">
        <v>0.33142914944625501</v>
      </c>
      <c r="E27">
        <v>2.0340469994214998E-2</v>
      </c>
      <c r="F27">
        <v>7.3300844380257302E-2</v>
      </c>
      <c r="G27">
        <v>1.3984546480726801</v>
      </c>
      <c r="H27">
        <v>0.332895833333333</v>
      </c>
      <c r="I27">
        <v>0.32280932311044402</v>
      </c>
      <c r="J27">
        <v>7.4038400321875003E-2</v>
      </c>
      <c r="K27">
        <v>1.40634402881609</v>
      </c>
      <c r="L27">
        <v>0.33848950744263401</v>
      </c>
      <c r="M27">
        <v>0.321163475381536</v>
      </c>
      <c r="N27">
        <v>7.4525236565986197E-2</v>
      </c>
      <c r="P27">
        <v>829</v>
      </c>
      <c r="Q27">
        <v>0.82899999999999996</v>
      </c>
    </row>
    <row r="28" spans="1:17" x14ac:dyDescent="0.25">
      <c r="A28">
        <v>5.5599173134922397</v>
      </c>
      <c r="B28">
        <v>1.7155832364778401</v>
      </c>
      <c r="C28">
        <v>1.40771657504278</v>
      </c>
      <c r="D28">
        <v>0.34001422922900998</v>
      </c>
      <c r="E28">
        <v>2.3974315792041501E-2</v>
      </c>
      <c r="F28">
        <v>6.6312840161501102E-2</v>
      </c>
      <c r="G28">
        <v>1.40927000137741</v>
      </c>
      <c r="H28">
        <v>0.34109523809523701</v>
      </c>
      <c r="I28">
        <v>0.333410277925418</v>
      </c>
      <c r="J28">
        <v>6.6696074100102004E-2</v>
      </c>
      <c r="K28">
        <v>1.4172876359667399</v>
      </c>
      <c r="L28">
        <v>0.346742827029831</v>
      </c>
      <c r="M28">
        <v>0.33154265336718802</v>
      </c>
      <c r="N28">
        <v>6.7134631201156203E-2</v>
      </c>
      <c r="P28">
        <v>825</v>
      </c>
      <c r="Q28">
        <v>0.82499999999999996</v>
      </c>
    </row>
    <row r="29" spans="1:17" x14ac:dyDescent="0.25">
      <c r="A29">
        <v>6.1159090448414597</v>
      </c>
      <c r="B29">
        <v>1.8108934162821699</v>
      </c>
      <c r="C29">
        <v>1.41108996988903</v>
      </c>
      <c r="D29">
        <v>0.34254356290014398</v>
      </c>
      <c r="E29">
        <v>1.9285827448685799E-2</v>
      </c>
      <c r="F29">
        <v>6.30706449670458E-2</v>
      </c>
      <c r="G29">
        <v>1.4122794909926399</v>
      </c>
      <c r="H29">
        <v>0.34337681159420202</v>
      </c>
      <c r="I29">
        <v>0.33636010883045397</v>
      </c>
      <c r="J29">
        <v>6.3245657362624996E-2</v>
      </c>
      <c r="K29">
        <v>1.4203328136086599</v>
      </c>
      <c r="L29">
        <v>0.34903940291496399</v>
      </c>
      <c r="M29">
        <v>0.334430772458847</v>
      </c>
      <c r="N29">
        <v>6.3661526400217702E-2</v>
      </c>
      <c r="P29">
        <v>883</v>
      </c>
      <c r="Q29">
        <v>0.88300000000000001</v>
      </c>
    </row>
    <row r="30" spans="1:17" x14ac:dyDescent="0.25">
      <c r="A30">
        <v>6.7274999493256002</v>
      </c>
      <c r="B30">
        <v>1.90620359608649</v>
      </c>
      <c r="C30">
        <v>1.39496792853115</v>
      </c>
      <c r="D30">
        <v>0.33027690716698199</v>
      </c>
      <c r="E30">
        <v>1.68081484130287E-2</v>
      </c>
      <c r="F30">
        <v>7.5954470192608106E-2</v>
      </c>
      <c r="G30">
        <v>1.39542634914735</v>
      </c>
      <c r="H30">
        <v>0.33059999999999901</v>
      </c>
      <c r="I30">
        <v>0.31984105576225202</v>
      </c>
      <c r="J30">
        <v>7.6045224639527398E-2</v>
      </c>
      <c r="K30">
        <v>1.40327981881391</v>
      </c>
      <c r="L30">
        <v>0.33617857795821898</v>
      </c>
      <c r="M30">
        <v>0.31825730554555398</v>
      </c>
      <c r="N30">
        <v>7.6545256668652195E-2</v>
      </c>
      <c r="P30">
        <v>841</v>
      </c>
      <c r="Q30">
        <v>0.84099999999999997</v>
      </c>
    </row>
    <row r="31" spans="1:17" x14ac:dyDescent="0.25">
      <c r="A31">
        <v>7.40024994425817</v>
      </c>
      <c r="B31">
        <v>2.0015137758908201</v>
      </c>
      <c r="C31">
        <v>1.41374281125652</v>
      </c>
      <c r="D31">
        <v>0.344587926245842</v>
      </c>
      <c r="E31">
        <v>1.9844550000879001E-2</v>
      </c>
      <c r="F31">
        <v>6.0650757073424703E-2</v>
      </c>
      <c r="G31">
        <v>1.41537749500832</v>
      </c>
      <c r="H31">
        <v>0.34572549019607801</v>
      </c>
      <c r="I31">
        <v>0.339396699467991</v>
      </c>
      <c r="J31">
        <v>6.0996725241573999E-2</v>
      </c>
      <c r="K31">
        <v>1.42346755529887</v>
      </c>
      <c r="L31">
        <v>0.351403525149659</v>
      </c>
      <c r="M31">
        <v>0.33740383622967302</v>
      </c>
      <c r="N31">
        <v>6.1397806524943102E-2</v>
      </c>
      <c r="P31">
        <v>869</v>
      </c>
      <c r="Q31">
        <v>0.86899999999999999</v>
      </c>
    </row>
    <row r="32" spans="1:17" x14ac:dyDescent="0.25">
      <c r="A32">
        <v>8.1402749386839801</v>
      </c>
      <c r="B32">
        <v>2.09682395569514</v>
      </c>
      <c r="C32">
        <v>1.42065398754883</v>
      </c>
      <c r="D32">
        <v>0.34980055815053501</v>
      </c>
      <c r="E32">
        <v>1.9965735098496501E-2</v>
      </c>
      <c r="F32">
        <v>5.5166356667437702E-2</v>
      </c>
      <c r="G32">
        <v>1.4218551397683701</v>
      </c>
      <c r="H32">
        <v>0.35063636363636302</v>
      </c>
      <c r="I32">
        <v>0.34574593443738699</v>
      </c>
      <c r="J32">
        <v>5.5377583620782503E-2</v>
      </c>
      <c r="K32">
        <v>1.4300220151965799</v>
      </c>
      <c r="L32">
        <v>0.35634668982220502</v>
      </c>
      <c r="M32">
        <v>0.34362024229594601</v>
      </c>
      <c r="N32">
        <v>5.5741716485629603E-2</v>
      </c>
      <c r="P32">
        <v>874</v>
      </c>
      <c r="Q32">
        <v>0.874</v>
      </c>
    </row>
    <row r="33" spans="1:21" x14ac:dyDescent="0.25">
      <c r="A33">
        <v>8.9543024325523906</v>
      </c>
      <c r="B33">
        <v>2.1921341354994701</v>
      </c>
      <c r="C33">
        <v>1.3885548597214299</v>
      </c>
      <c r="D33">
        <v>0.32505022807113199</v>
      </c>
      <c r="E33">
        <v>2.53754835376893E-2</v>
      </c>
      <c r="F33">
        <v>8.4094332224467105E-2</v>
      </c>
      <c r="G33">
        <v>1.3891204715462899</v>
      </c>
      <c r="H33">
        <v>0.32544444444444398</v>
      </c>
      <c r="I33">
        <v>0.31422679838918699</v>
      </c>
      <c r="J33">
        <v>8.4272046241786303E-2</v>
      </c>
      <c r="K33">
        <v>1.39684836959756</v>
      </c>
      <c r="L33">
        <v>0.33094160017608898</v>
      </c>
      <c r="M33">
        <v>0.31265853975892699</v>
      </c>
      <c r="N33">
        <v>8.4947174007387993E-2</v>
      </c>
      <c r="P33">
        <v>876</v>
      </c>
      <c r="Q33">
        <v>0.876</v>
      </c>
    </row>
    <row r="34" spans="1:21" x14ac:dyDescent="0.25">
      <c r="A34">
        <v>9.8497326758076298</v>
      </c>
      <c r="B34">
        <v>2.28744431530379</v>
      </c>
      <c r="C34">
        <v>1.4164207459075699</v>
      </c>
      <c r="D34">
        <v>0.34672464083580001</v>
      </c>
      <c r="E34">
        <v>1.88783480662198E-2</v>
      </c>
      <c r="F34">
        <v>5.7307697444327697E-2</v>
      </c>
      <c r="G34">
        <v>1.4196527405499599</v>
      </c>
      <c r="H34">
        <v>0.34896666666666598</v>
      </c>
      <c r="I34">
        <v>0.34358719454779202</v>
      </c>
      <c r="J34">
        <v>5.8080499691759199E-2</v>
      </c>
      <c r="K34">
        <v>1.4277934988313601</v>
      </c>
      <c r="L34">
        <v>0.35466601383353902</v>
      </c>
      <c r="M34">
        <v>0.34150666423341303</v>
      </c>
      <c r="N34">
        <v>5.8462405462320302E-2</v>
      </c>
      <c r="P34">
        <v>880</v>
      </c>
      <c r="Q34">
        <v>0.88</v>
      </c>
    </row>
    <row r="36" spans="1:21" x14ac:dyDescent="0.25">
      <c r="A36" t="s">
        <v>8</v>
      </c>
      <c r="B36" t="s">
        <v>27</v>
      </c>
      <c r="C36" t="s">
        <v>23</v>
      </c>
      <c r="D36" t="s">
        <v>24</v>
      </c>
      <c r="E36" t="s">
        <v>25</v>
      </c>
      <c r="F36" t="s">
        <v>26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  <c r="T36" t="s">
        <v>21</v>
      </c>
      <c r="U36" t="s">
        <v>22</v>
      </c>
    </row>
    <row r="37" spans="1:21" x14ac:dyDescent="0.25">
      <c r="A37">
        <f>$B11</f>
        <v>9.5310179804324893E-2</v>
      </c>
      <c r="B37">
        <f>$D11</f>
        <v>0.124625019837647</v>
      </c>
      <c r="C37" t="e">
        <f>B37-#REF!</f>
        <v>#REF!</v>
      </c>
      <c r="D37" t="e">
        <f>B37+#REF!</f>
        <v>#REF!</v>
      </c>
      <c r="E37">
        <f>$B37-$F11</f>
        <v>4.5099998648065701E-2</v>
      </c>
      <c r="F37">
        <f>$B37+$F11</f>
        <v>0.20415004102722828</v>
      </c>
      <c r="G37">
        <f>$H11</f>
        <v>0.124706187062638</v>
      </c>
      <c r="H37">
        <f>$G37-$I11</f>
        <v>4.2066484891833109E-2</v>
      </c>
      <c r="I37">
        <f>$G37+$I11</f>
        <v>0.20734588923344288</v>
      </c>
      <c r="J37">
        <f>$G37-$J11</f>
        <v>4.4936332010182808E-2</v>
      </c>
      <c r="K37">
        <f>$G37+$J11</f>
        <v>0.20447604211509318</v>
      </c>
      <c r="L37">
        <f>$L11</f>
        <v>0.12776701216014599</v>
      </c>
      <c r="M37">
        <f>$L37-$M11</f>
        <v>4.399701086188669E-2</v>
      </c>
      <c r="N37">
        <f>$L37+$M11</f>
        <v>0.21153701345840531</v>
      </c>
      <c r="O37">
        <f>$L37-$N11</f>
        <v>4.6733976966433194E-2</v>
      </c>
      <c r="P37">
        <f>$L37+$N11</f>
        <v>0.20880004735385879</v>
      </c>
      <c r="T37">
        <v>0</v>
      </c>
      <c r="U37">
        <v>0</v>
      </c>
    </row>
    <row r="38" spans="1:21" x14ac:dyDescent="0.25">
      <c r="A38">
        <f t="shared" ref="A38:A60" si="0">$B12</f>
        <v>0.19062035960864901</v>
      </c>
      <c r="B38">
        <f t="shared" ref="B38:B60" si="1">$D12</f>
        <v>0.21411648688531901</v>
      </c>
      <c r="C38" t="e">
        <f>B38-#REF!</f>
        <v>#REF!</v>
      </c>
      <c r="D38" t="e">
        <f>B38+#REF!</f>
        <v>#REF!</v>
      </c>
      <c r="E38">
        <f t="shared" ref="E38:E60" si="2">$B38-$F12</f>
        <v>9.3532235304110006E-2</v>
      </c>
      <c r="F38">
        <f t="shared" ref="F38:F60" si="3">$B38+$F12</f>
        <v>0.33470073846652804</v>
      </c>
      <c r="G38">
        <f t="shared" ref="G38:G60" si="4">$H12</f>
        <v>0.21428317656280599</v>
      </c>
      <c r="H38">
        <f t="shared" ref="H38:H60" si="5">$G38-$I12</f>
        <v>3.1391332937273975E-2</v>
      </c>
      <c r="I38">
        <f t="shared" ref="I38:I60" si="6">$G38+$I12</f>
        <v>0.397175020188338</v>
      </c>
      <c r="J38">
        <f t="shared" ref="J38:J60" si="7">$G38-$J12</f>
        <v>9.3509406315236993E-2</v>
      </c>
      <c r="K38">
        <f t="shared" ref="K38:K60" si="8">$G38+$J12</f>
        <v>0.33505694681037501</v>
      </c>
      <c r="L38">
        <f t="shared" ref="L38:L60" si="9">$L12</f>
        <v>0.21853640305250299</v>
      </c>
      <c r="M38">
        <f t="shared" ref="M38:M60" si="10">$L38-$M12</f>
        <v>3.5484827390014989E-2</v>
      </c>
      <c r="N38">
        <f t="shared" ref="N38:N60" si="11">$L38+$M12</f>
        <v>0.40158797871499097</v>
      </c>
      <c r="O38">
        <f t="shared" ref="O38:O60" si="12">$L38-$N12</f>
        <v>9.6380686500568996E-2</v>
      </c>
      <c r="P38">
        <f t="shared" ref="P38:P60" si="13">$L38+$N12</f>
        <v>0.34069211960443702</v>
      </c>
      <c r="T38">
        <v>0</v>
      </c>
      <c r="U38">
        <v>0</v>
      </c>
    </row>
    <row r="39" spans="1:21" x14ac:dyDescent="0.25">
      <c r="A39">
        <f t="shared" si="0"/>
        <v>0.28593053941297403</v>
      </c>
      <c r="B39">
        <f t="shared" si="1"/>
        <v>0.27500319988748601</v>
      </c>
      <c r="C39" t="e">
        <f>B39-#REF!</f>
        <v>#REF!</v>
      </c>
      <c r="D39" t="e">
        <f>B39+#REF!</f>
        <v>#REF!</v>
      </c>
      <c r="E39">
        <f t="shared" si="2"/>
        <v>0.16238983739198501</v>
      </c>
      <c r="F39">
        <f t="shared" si="3"/>
        <v>0.38761656238298703</v>
      </c>
      <c r="G39">
        <f t="shared" si="4"/>
        <v>0.275663259259259</v>
      </c>
      <c r="H39">
        <f t="shared" si="5"/>
        <v>2.1133351474525996E-2</v>
      </c>
      <c r="I39">
        <f t="shared" si="6"/>
        <v>0.530193167043992</v>
      </c>
      <c r="J39">
        <f t="shared" si="7"/>
        <v>0.16254210511280198</v>
      </c>
      <c r="K39">
        <f t="shared" si="8"/>
        <v>0.38878441340571601</v>
      </c>
      <c r="L39">
        <f t="shared" si="9"/>
        <v>0.28063509295095002</v>
      </c>
      <c r="M39">
        <f t="shared" si="10"/>
        <v>2.6826485489672036E-2</v>
      </c>
      <c r="N39">
        <f t="shared" si="11"/>
        <v>0.534443700412228</v>
      </c>
      <c r="O39">
        <f t="shared" si="12"/>
        <v>0.166384340605225</v>
      </c>
      <c r="P39">
        <f t="shared" si="13"/>
        <v>0.39488584529667503</v>
      </c>
      <c r="T39">
        <v>0</v>
      </c>
      <c r="U39">
        <v>0</v>
      </c>
    </row>
    <row r="40" spans="1:21" x14ac:dyDescent="0.25">
      <c r="A40">
        <f t="shared" si="0"/>
        <v>0.38124071921729902</v>
      </c>
      <c r="B40">
        <f t="shared" si="1"/>
        <v>0.26954049539978098</v>
      </c>
      <c r="C40" t="e">
        <f>B40-#REF!</f>
        <v>#REF!</v>
      </c>
      <c r="D40" t="e">
        <f>B40+#REF!</f>
        <v>#REF!</v>
      </c>
      <c r="E40">
        <f t="shared" si="2"/>
        <v>0.15746816397397997</v>
      </c>
      <c r="F40">
        <f t="shared" si="3"/>
        <v>0.38161282682558195</v>
      </c>
      <c r="G40">
        <f t="shared" si="4"/>
        <v>0.27038142076502703</v>
      </c>
      <c r="H40">
        <f t="shared" si="5"/>
        <v>2.2818724301037013E-2</v>
      </c>
      <c r="I40">
        <f t="shared" si="6"/>
        <v>0.51794411722901701</v>
      </c>
      <c r="J40">
        <f t="shared" si="7"/>
        <v>0.15760295100394503</v>
      </c>
      <c r="K40">
        <f t="shared" si="8"/>
        <v>0.38315989052610899</v>
      </c>
      <c r="L40">
        <f t="shared" si="9"/>
        <v>0.275322733045753</v>
      </c>
      <c r="M40">
        <f t="shared" si="10"/>
        <v>2.8330415763964001E-2</v>
      </c>
      <c r="N40">
        <f t="shared" si="11"/>
        <v>0.522315050327542</v>
      </c>
      <c r="O40">
        <f t="shared" si="12"/>
        <v>0.16144062112959701</v>
      </c>
      <c r="P40">
        <f t="shared" si="13"/>
        <v>0.38920484496190899</v>
      </c>
      <c r="T40">
        <v>0</v>
      </c>
      <c r="U40">
        <v>0</v>
      </c>
    </row>
    <row r="41" spans="1:21" x14ac:dyDescent="0.25">
      <c r="A41">
        <f t="shared" si="0"/>
        <v>0.47655089902162401</v>
      </c>
      <c r="B41">
        <f t="shared" si="1"/>
        <v>0.28179635751125598</v>
      </c>
      <c r="C41" t="e">
        <f>B41-#REF!</f>
        <v>#REF!</v>
      </c>
      <c r="D41" t="e">
        <f>B41+#REF!</f>
        <v>#REF!</v>
      </c>
      <c r="E41">
        <f t="shared" si="2"/>
        <v>0.17935012814206897</v>
      </c>
      <c r="F41">
        <f t="shared" si="3"/>
        <v>0.38424258688044299</v>
      </c>
      <c r="G41">
        <f t="shared" si="4"/>
        <v>0.282210897435897</v>
      </c>
      <c r="H41">
        <f t="shared" si="5"/>
        <v>2.2236377612375013E-2</v>
      </c>
      <c r="I41">
        <f t="shared" si="6"/>
        <v>0.54218541725941893</v>
      </c>
      <c r="J41">
        <f t="shared" si="7"/>
        <v>0.17942089504236799</v>
      </c>
      <c r="K41">
        <f t="shared" si="8"/>
        <v>0.38500089982942598</v>
      </c>
      <c r="L41">
        <f t="shared" si="9"/>
        <v>0.28735580839227898</v>
      </c>
      <c r="M41">
        <f t="shared" si="10"/>
        <v>2.7949242425178988E-2</v>
      </c>
      <c r="N41">
        <f t="shared" si="11"/>
        <v>0.54676237435937902</v>
      </c>
      <c r="O41">
        <f t="shared" si="12"/>
        <v>0.18368075607794598</v>
      </c>
      <c r="P41">
        <f t="shared" si="13"/>
        <v>0.39103086070661197</v>
      </c>
      <c r="T41">
        <v>0</v>
      </c>
      <c r="U41">
        <v>0</v>
      </c>
    </row>
    <row r="42" spans="1:21" x14ac:dyDescent="0.25">
      <c r="A42">
        <f t="shared" si="0"/>
        <v>0.57186107882595005</v>
      </c>
      <c r="B42">
        <f t="shared" si="1"/>
        <v>0.28498856323820099</v>
      </c>
      <c r="C42" t="e">
        <f>B42-#REF!</f>
        <v>#REF!</v>
      </c>
      <c r="D42" t="e">
        <f>B42+#REF!</f>
        <v>#REF!</v>
      </c>
      <c r="E42">
        <f t="shared" si="2"/>
        <v>0.18785468458147639</v>
      </c>
      <c r="F42">
        <f t="shared" si="3"/>
        <v>0.38212244189492561</v>
      </c>
      <c r="G42">
        <f t="shared" si="4"/>
        <v>0.28570370370370302</v>
      </c>
      <c r="H42">
        <f t="shared" si="5"/>
        <v>2.2577086077128994E-2</v>
      </c>
      <c r="I42">
        <f t="shared" si="6"/>
        <v>0.54883032133027698</v>
      </c>
      <c r="J42">
        <f t="shared" si="7"/>
        <v>0.1880268273915201</v>
      </c>
      <c r="K42">
        <f t="shared" si="8"/>
        <v>0.38338058001588593</v>
      </c>
      <c r="L42">
        <f t="shared" si="9"/>
        <v>0.29092687338351902</v>
      </c>
      <c r="M42">
        <f t="shared" si="10"/>
        <v>2.8326664871219043E-2</v>
      </c>
      <c r="N42">
        <f t="shared" si="11"/>
        <v>0.55352708189581901</v>
      </c>
      <c r="O42">
        <f t="shared" si="12"/>
        <v>0.1925046200277522</v>
      </c>
      <c r="P42">
        <f t="shared" si="13"/>
        <v>0.38934912673928584</v>
      </c>
      <c r="T42">
        <v>0</v>
      </c>
      <c r="U42">
        <v>0</v>
      </c>
    </row>
    <row r="43" spans="1:21" x14ac:dyDescent="0.25">
      <c r="A43">
        <f t="shared" si="0"/>
        <v>0.66717125863027504</v>
      </c>
      <c r="B43">
        <f t="shared" si="1"/>
        <v>0.319056897639799</v>
      </c>
      <c r="C43" t="e">
        <f>B43-#REF!</f>
        <v>#REF!</v>
      </c>
      <c r="D43" t="e">
        <f>B43+#REF!</f>
        <v>#REF!</v>
      </c>
      <c r="E43">
        <f t="shared" si="2"/>
        <v>0.229892704335974</v>
      </c>
      <c r="F43">
        <f t="shared" si="3"/>
        <v>0.40822109094362402</v>
      </c>
      <c r="G43">
        <f t="shared" si="4"/>
        <v>0.31899999999999901</v>
      </c>
      <c r="H43">
        <f t="shared" si="5"/>
        <v>1.2579517410090002E-2</v>
      </c>
      <c r="I43">
        <f t="shared" si="6"/>
        <v>0.62542048258990801</v>
      </c>
      <c r="J43">
        <f t="shared" si="7"/>
        <v>0.2299297046287726</v>
      </c>
      <c r="K43">
        <f t="shared" si="8"/>
        <v>0.40807029537122541</v>
      </c>
      <c r="L43">
        <f t="shared" si="9"/>
        <v>0.32443101952179898</v>
      </c>
      <c r="M43">
        <f t="shared" si="10"/>
        <v>1.9466464485208002E-2</v>
      </c>
      <c r="N43">
        <f t="shared" si="11"/>
        <v>0.6293955745583899</v>
      </c>
      <c r="O43">
        <f t="shared" si="12"/>
        <v>0.23461329742245329</v>
      </c>
      <c r="P43">
        <f t="shared" si="13"/>
        <v>0.41424874162114467</v>
      </c>
      <c r="T43">
        <v>0</v>
      </c>
      <c r="U43">
        <v>0</v>
      </c>
    </row>
    <row r="44" spans="1:21" x14ac:dyDescent="0.25">
      <c r="A44">
        <f t="shared" si="0"/>
        <v>0.76248143843459903</v>
      </c>
      <c r="B44">
        <f t="shared" si="1"/>
        <v>0.314568310705576</v>
      </c>
      <c r="C44" t="e">
        <f>B44-#REF!</f>
        <v>#REF!</v>
      </c>
      <c r="D44" t="e">
        <f>B44+#REF!</f>
        <v>#REF!</v>
      </c>
      <c r="E44">
        <f t="shared" si="2"/>
        <v>0.22934627506801961</v>
      </c>
      <c r="F44">
        <f t="shared" si="3"/>
        <v>0.39979034634313237</v>
      </c>
      <c r="G44">
        <f t="shared" si="4"/>
        <v>0.31401075268817102</v>
      </c>
      <c r="H44">
        <f t="shared" si="5"/>
        <v>1.5617822280601046E-2</v>
      </c>
      <c r="I44">
        <f t="shared" si="6"/>
        <v>0.612403683095741</v>
      </c>
      <c r="J44">
        <f t="shared" si="7"/>
        <v>0.22926431241021633</v>
      </c>
      <c r="K44">
        <f t="shared" si="8"/>
        <v>0.39875719296612572</v>
      </c>
      <c r="L44">
        <f t="shared" si="9"/>
        <v>0.31948024878051101</v>
      </c>
      <c r="M44">
        <f t="shared" si="10"/>
        <v>2.2222363985280991E-2</v>
      </c>
      <c r="N44">
        <f t="shared" si="11"/>
        <v>0.61673813357574103</v>
      </c>
      <c r="O44">
        <f t="shared" si="12"/>
        <v>0.23417656201279763</v>
      </c>
      <c r="P44">
        <f t="shared" si="13"/>
        <v>0.40478393554822439</v>
      </c>
      <c r="T44">
        <v>0</v>
      </c>
      <c r="U44">
        <v>0</v>
      </c>
    </row>
    <row r="45" spans="1:21" x14ac:dyDescent="0.25">
      <c r="A45">
        <f t="shared" si="0"/>
        <v>0.85779161823892403</v>
      </c>
      <c r="B45">
        <f t="shared" si="1"/>
        <v>0.31763955533829102</v>
      </c>
      <c r="C45" t="e">
        <f>B45-#REF!</f>
        <v>#REF!</v>
      </c>
      <c r="D45" t="e">
        <f>B45+#REF!</f>
        <v>#REF!</v>
      </c>
      <c r="E45">
        <f t="shared" si="2"/>
        <v>0.23018023589503972</v>
      </c>
      <c r="F45">
        <f t="shared" si="3"/>
        <v>0.40509887478154233</v>
      </c>
      <c r="G45">
        <f t="shared" si="4"/>
        <v>0.31801543209876498</v>
      </c>
      <c r="H45">
        <f t="shared" si="5"/>
        <v>1.3335146424680977E-2</v>
      </c>
      <c r="I45">
        <f t="shared" si="6"/>
        <v>0.62269571777284893</v>
      </c>
      <c r="J45">
        <f t="shared" si="7"/>
        <v>0.23042644825865499</v>
      </c>
      <c r="K45">
        <f t="shared" si="8"/>
        <v>0.40560441593887497</v>
      </c>
      <c r="L45">
        <f t="shared" si="9"/>
        <v>0.32346109857001298</v>
      </c>
      <c r="M45">
        <f t="shared" si="10"/>
        <v>2.0155018622287968E-2</v>
      </c>
      <c r="N45">
        <f t="shared" si="11"/>
        <v>0.626767178517738</v>
      </c>
      <c r="O45">
        <f t="shared" si="12"/>
        <v>0.23518079957925697</v>
      </c>
      <c r="P45">
        <f t="shared" si="13"/>
        <v>0.411741397560769</v>
      </c>
      <c r="T45">
        <v>0</v>
      </c>
      <c r="U45">
        <v>0</v>
      </c>
    </row>
    <row r="46" spans="1:21" x14ac:dyDescent="0.25">
      <c r="A46">
        <f t="shared" si="0"/>
        <v>0.95310179804324902</v>
      </c>
      <c r="B46">
        <f t="shared" si="1"/>
        <v>0.34886889590572101</v>
      </c>
      <c r="C46" t="e">
        <f>B46-#REF!</f>
        <v>#REF!</v>
      </c>
      <c r="D46" t="e">
        <f>B46+#REF!</f>
        <v>#REF!</v>
      </c>
      <c r="E46">
        <f t="shared" si="2"/>
        <v>0.29378440829342989</v>
      </c>
      <c r="F46">
        <f t="shared" si="3"/>
        <v>0.40395338351801213</v>
      </c>
      <c r="G46">
        <f t="shared" si="4"/>
        <v>0.34955913978494602</v>
      </c>
      <c r="H46">
        <f t="shared" si="5"/>
        <v>5.2059407602010332E-3</v>
      </c>
      <c r="I46">
        <f t="shared" si="6"/>
        <v>0.69391233880969105</v>
      </c>
      <c r="J46">
        <f t="shared" si="7"/>
        <v>0.29436048258866632</v>
      </c>
      <c r="K46">
        <f t="shared" si="8"/>
        <v>0.40475779698122571</v>
      </c>
      <c r="L46">
        <f t="shared" si="9"/>
        <v>0.35526238273274302</v>
      </c>
      <c r="M46">
        <f t="shared" si="10"/>
        <v>1.3005739186819021E-2</v>
      </c>
      <c r="N46">
        <f t="shared" si="11"/>
        <v>0.69751902627866702</v>
      </c>
      <c r="O46">
        <f t="shared" si="12"/>
        <v>0.29970076919444899</v>
      </c>
      <c r="P46">
        <f t="shared" si="13"/>
        <v>0.41082399627103705</v>
      </c>
      <c r="T46">
        <v>0</v>
      </c>
      <c r="U46">
        <v>0</v>
      </c>
    </row>
    <row r="47" spans="1:21" x14ac:dyDescent="0.25">
      <c r="A47">
        <f t="shared" si="0"/>
        <v>1.04841197784757</v>
      </c>
      <c r="B47">
        <f t="shared" si="1"/>
        <v>0.34256629775129199</v>
      </c>
      <c r="C47" t="e">
        <f>B47-#REF!</f>
        <v>#REF!</v>
      </c>
      <c r="D47" t="e">
        <f>B47+#REF!</f>
        <v>#REF!</v>
      </c>
      <c r="E47">
        <f t="shared" si="2"/>
        <v>0.27781208117860978</v>
      </c>
      <c r="F47">
        <f t="shared" si="3"/>
        <v>0.4073205143239742</v>
      </c>
      <c r="G47">
        <f t="shared" si="4"/>
        <v>0.34228787878787797</v>
      </c>
      <c r="H47">
        <f t="shared" si="5"/>
        <v>7.3356437984639644E-3</v>
      </c>
      <c r="I47">
        <f t="shared" si="6"/>
        <v>0.67724011377729199</v>
      </c>
      <c r="J47">
        <f t="shared" si="7"/>
        <v>0.27777494620518989</v>
      </c>
      <c r="K47">
        <f t="shared" si="8"/>
        <v>0.40680081137056606</v>
      </c>
      <c r="L47">
        <f t="shared" si="9"/>
        <v>0.34794330987887701</v>
      </c>
      <c r="M47">
        <f t="shared" si="10"/>
        <v>1.4890957895595025E-2</v>
      </c>
      <c r="N47">
        <f t="shared" si="11"/>
        <v>0.68099566186215899</v>
      </c>
      <c r="O47">
        <f t="shared" si="12"/>
        <v>0.28300617534613848</v>
      </c>
      <c r="P47">
        <f t="shared" si="13"/>
        <v>0.41288044441161553</v>
      </c>
      <c r="T47">
        <v>0</v>
      </c>
      <c r="U47">
        <v>0</v>
      </c>
    </row>
    <row r="48" spans="1:21" x14ac:dyDescent="0.25">
      <c r="A48">
        <f t="shared" si="0"/>
        <v>1.1437221576519001</v>
      </c>
      <c r="B48">
        <f t="shared" si="1"/>
        <v>0.336331421039963</v>
      </c>
      <c r="C48" t="e">
        <f>B48-#REF!</f>
        <v>#REF!</v>
      </c>
      <c r="D48" t="e">
        <f>B48+#REF!</f>
        <v>#REF!</v>
      </c>
      <c r="E48">
        <f t="shared" si="2"/>
        <v>0.2648184200144893</v>
      </c>
      <c r="F48">
        <f t="shared" si="3"/>
        <v>0.4078444220654367</v>
      </c>
      <c r="G48">
        <f t="shared" si="4"/>
        <v>0.33764983164983098</v>
      </c>
      <c r="H48">
        <f t="shared" si="5"/>
        <v>8.0887877648069817E-3</v>
      </c>
      <c r="I48">
        <f t="shared" si="6"/>
        <v>0.66721087553485492</v>
      </c>
      <c r="J48">
        <f t="shared" si="7"/>
        <v>0.26566291732320768</v>
      </c>
      <c r="K48">
        <f t="shared" si="8"/>
        <v>0.40963674597645428</v>
      </c>
      <c r="L48">
        <f t="shared" si="9"/>
        <v>0.34324740425807698</v>
      </c>
      <c r="M48">
        <f t="shared" si="10"/>
        <v>1.5532162153869988E-2</v>
      </c>
      <c r="N48">
        <f t="shared" si="11"/>
        <v>0.67096264636228398</v>
      </c>
      <c r="O48">
        <f t="shared" si="12"/>
        <v>0.27070266924549158</v>
      </c>
      <c r="P48">
        <f t="shared" si="13"/>
        <v>0.41579213927066239</v>
      </c>
      <c r="T48">
        <v>0</v>
      </c>
      <c r="U48">
        <v>0</v>
      </c>
    </row>
    <row r="49" spans="1:21" x14ac:dyDescent="0.25">
      <c r="A49">
        <f t="shared" si="0"/>
        <v>1.23903233745622</v>
      </c>
      <c r="B49">
        <f t="shared" si="1"/>
        <v>0.33242403809496401</v>
      </c>
      <c r="C49" t="e">
        <f>B49-#REF!</f>
        <v>#REF!</v>
      </c>
      <c r="D49" t="e">
        <f>B49+#REF!</f>
        <v>#REF!</v>
      </c>
      <c r="E49">
        <f t="shared" si="2"/>
        <v>0.25836854144363319</v>
      </c>
      <c r="F49">
        <f t="shared" si="3"/>
        <v>0.40647953474629483</v>
      </c>
      <c r="G49">
        <f t="shared" si="4"/>
        <v>0.33234920634920601</v>
      </c>
      <c r="H49">
        <f t="shared" si="5"/>
        <v>1.0246613559760032E-2</v>
      </c>
      <c r="I49">
        <f t="shared" si="6"/>
        <v>0.65445179913865204</v>
      </c>
      <c r="J49">
        <f t="shared" si="7"/>
        <v>0.25844653189824118</v>
      </c>
      <c r="K49">
        <f t="shared" si="8"/>
        <v>0.40625188080017083</v>
      </c>
      <c r="L49">
        <f t="shared" si="9"/>
        <v>0.337939286136821</v>
      </c>
      <c r="M49">
        <f t="shared" si="10"/>
        <v>1.7467755954327979E-2</v>
      </c>
      <c r="N49">
        <f t="shared" si="11"/>
        <v>0.65841081631931409</v>
      </c>
      <c r="O49">
        <f t="shared" si="12"/>
        <v>0.26355066790123821</v>
      </c>
      <c r="P49">
        <f t="shared" si="13"/>
        <v>0.4123279043724038</v>
      </c>
      <c r="T49">
        <v>0</v>
      </c>
      <c r="U49">
        <v>0</v>
      </c>
    </row>
    <row r="50" spans="1:21" x14ac:dyDescent="0.25">
      <c r="A50">
        <f t="shared" si="0"/>
        <v>1.3343425172605401</v>
      </c>
      <c r="B50">
        <f t="shared" si="1"/>
        <v>0.32250908291938002</v>
      </c>
      <c r="C50" t="e">
        <f>B50-#REF!</f>
        <v>#REF!</v>
      </c>
      <c r="D50" t="e">
        <f>B50+#REF!</f>
        <v>#REF!</v>
      </c>
      <c r="E50">
        <f t="shared" si="2"/>
        <v>0.23671074194763173</v>
      </c>
      <c r="F50">
        <f t="shared" si="3"/>
        <v>0.40830742389112828</v>
      </c>
      <c r="G50">
        <f t="shared" si="4"/>
        <v>0.32311728395061701</v>
      </c>
      <c r="H50">
        <f t="shared" si="5"/>
        <v>1.1840848613883015E-2</v>
      </c>
      <c r="I50">
        <f t="shared" si="6"/>
        <v>0.634393719287351</v>
      </c>
      <c r="J50">
        <f t="shared" si="7"/>
        <v>0.23703256548017421</v>
      </c>
      <c r="K50">
        <f t="shared" si="8"/>
        <v>0.40920200242105981</v>
      </c>
      <c r="L50">
        <f t="shared" si="9"/>
        <v>0.328596497424269</v>
      </c>
      <c r="M50">
        <f t="shared" si="10"/>
        <v>1.8832262285472023E-2</v>
      </c>
      <c r="N50">
        <f t="shared" si="11"/>
        <v>0.63836073256306602</v>
      </c>
      <c r="O50">
        <f t="shared" si="12"/>
        <v>0.24182174800416528</v>
      </c>
      <c r="P50">
        <f t="shared" si="13"/>
        <v>0.41537124684437271</v>
      </c>
      <c r="T50">
        <v>0</v>
      </c>
      <c r="U50">
        <v>0</v>
      </c>
    </row>
    <row r="51" spans="1:21" x14ac:dyDescent="0.25">
      <c r="A51">
        <f t="shared" si="0"/>
        <v>1.42965269706487</v>
      </c>
      <c r="B51">
        <f t="shared" si="1"/>
        <v>0.34971966074958299</v>
      </c>
      <c r="C51" t="e">
        <f>B51-#REF!</f>
        <v>#REF!</v>
      </c>
      <c r="D51" t="e">
        <f>B51+#REF!</f>
        <v>#REF!</v>
      </c>
      <c r="E51">
        <f t="shared" si="2"/>
        <v>0.2972212517621613</v>
      </c>
      <c r="F51">
        <f t="shared" si="3"/>
        <v>0.40221806973700469</v>
      </c>
      <c r="G51">
        <f t="shared" si="4"/>
        <v>0.351362318840579</v>
      </c>
      <c r="H51">
        <f t="shared" si="5"/>
        <v>4.6778018424989964E-3</v>
      </c>
      <c r="I51">
        <f t="shared" si="6"/>
        <v>0.69804683583865901</v>
      </c>
      <c r="J51">
        <f t="shared" si="7"/>
        <v>0.29844720547340009</v>
      </c>
      <c r="K51">
        <f t="shared" si="8"/>
        <v>0.40427743220775791</v>
      </c>
      <c r="L51">
        <f t="shared" si="9"/>
        <v>0.35707741851292901</v>
      </c>
      <c r="M51">
        <f t="shared" si="10"/>
        <v>1.2538229233274023E-2</v>
      </c>
      <c r="N51">
        <f t="shared" si="11"/>
        <v>0.70161660779258406</v>
      </c>
      <c r="O51">
        <f t="shared" si="12"/>
        <v>0.3038143641457231</v>
      </c>
      <c r="P51">
        <f t="shared" si="13"/>
        <v>0.41034047288013492</v>
      </c>
      <c r="T51">
        <v>0</v>
      </c>
      <c r="U51">
        <v>0</v>
      </c>
    </row>
    <row r="52" spans="1:21" x14ac:dyDescent="0.25">
      <c r="A52">
        <f t="shared" si="0"/>
        <v>1.5249628768691901</v>
      </c>
      <c r="B52">
        <f t="shared" si="1"/>
        <v>0.30178243997031001</v>
      </c>
      <c r="C52" t="e">
        <f>B52-#REF!</f>
        <v>#REF!</v>
      </c>
      <c r="D52" t="e">
        <f>B52+#REF!</f>
        <v>#REF!</v>
      </c>
      <c r="E52">
        <f t="shared" si="2"/>
        <v>0.20520814720621372</v>
      </c>
      <c r="F52">
        <f t="shared" si="3"/>
        <v>0.3983567327344063</v>
      </c>
      <c r="G52">
        <f t="shared" si="4"/>
        <v>0.30202962962962898</v>
      </c>
      <c r="H52">
        <f t="shared" si="5"/>
        <v>1.7795333082574971E-2</v>
      </c>
      <c r="I52">
        <f t="shared" si="6"/>
        <v>0.58626392617668299</v>
      </c>
      <c r="J52">
        <f t="shared" si="7"/>
        <v>0.20532103202184668</v>
      </c>
      <c r="K52">
        <f t="shared" si="8"/>
        <v>0.39873822723741126</v>
      </c>
      <c r="L52">
        <f t="shared" si="9"/>
        <v>0.30736014971713699</v>
      </c>
      <c r="M52">
        <f t="shared" si="10"/>
        <v>2.4093844593406966E-2</v>
      </c>
      <c r="N52">
        <f t="shared" si="11"/>
        <v>0.59062645484086707</v>
      </c>
      <c r="O52">
        <f t="shared" si="12"/>
        <v>0.20989567965639069</v>
      </c>
      <c r="P52">
        <f t="shared" si="13"/>
        <v>0.40482461977788331</v>
      </c>
      <c r="T52">
        <v>1</v>
      </c>
      <c r="U52">
        <v>1E-3</v>
      </c>
    </row>
    <row r="53" spans="1:21" x14ac:dyDescent="0.25">
      <c r="A53">
        <f t="shared" si="0"/>
        <v>1.62027305667352</v>
      </c>
      <c r="B53">
        <f t="shared" si="1"/>
        <v>0.33142914944625501</v>
      </c>
      <c r="C53" t="e">
        <f>B53-#REF!</f>
        <v>#REF!</v>
      </c>
      <c r="D53" t="e">
        <f>B53+#REF!</f>
        <v>#REF!</v>
      </c>
      <c r="E53">
        <f t="shared" si="2"/>
        <v>0.25812830506599771</v>
      </c>
      <c r="F53">
        <f t="shared" si="3"/>
        <v>0.40472999382651231</v>
      </c>
      <c r="G53">
        <f t="shared" si="4"/>
        <v>0.332895833333333</v>
      </c>
      <c r="H53">
        <f t="shared" si="5"/>
        <v>1.0086510222888978E-2</v>
      </c>
      <c r="I53">
        <f t="shared" si="6"/>
        <v>0.65570515644377703</v>
      </c>
      <c r="J53">
        <f t="shared" si="7"/>
        <v>0.25885743301145803</v>
      </c>
      <c r="K53">
        <f t="shared" si="8"/>
        <v>0.40693423365520798</v>
      </c>
      <c r="L53">
        <f t="shared" si="9"/>
        <v>0.33848950744263401</v>
      </c>
      <c r="M53">
        <f t="shared" si="10"/>
        <v>1.7326032061098007E-2</v>
      </c>
      <c r="N53">
        <f t="shared" si="11"/>
        <v>0.65965298282416995</v>
      </c>
      <c r="O53">
        <f t="shared" si="12"/>
        <v>0.26396427087664781</v>
      </c>
      <c r="P53">
        <f t="shared" si="13"/>
        <v>0.4130147440086202</v>
      </c>
      <c r="T53">
        <v>1</v>
      </c>
      <c r="U53">
        <v>1E-3</v>
      </c>
    </row>
    <row r="54" spans="1:21" x14ac:dyDescent="0.25">
      <c r="A54">
        <f t="shared" si="0"/>
        <v>1.7155832364778401</v>
      </c>
      <c r="B54">
        <f t="shared" si="1"/>
        <v>0.34001422922900998</v>
      </c>
      <c r="C54" t="e">
        <f>B54-#REF!</f>
        <v>#REF!</v>
      </c>
      <c r="D54" t="e">
        <f>B54+#REF!</f>
        <v>#REF!</v>
      </c>
      <c r="E54">
        <f t="shared" si="2"/>
        <v>0.27370138906750885</v>
      </c>
      <c r="F54">
        <f t="shared" si="3"/>
        <v>0.40632706939051111</v>
      </c>
      <c r="G54">
        <f t="shared" si="4"/>
        <v>0.34109523809523701</v>
      </c>
      <c r="H54">
        <f t="shared" si="5"/>
        <v>7.6849601698190106E-3</v>
      </c>
      <c r="I54">
        <f t="shared" si="6"/>
        <v>0.674505516020655</v>
      </c>
      <c r="J54">
        <f t="shared" si="7"/>
        <v>0.27439916399513498</v>
      </c>
      <c r="K54">
        <f t="shared" si="8"/>
        <v>0.40779131219533904</v>
      </c>
      <c r="L54">
        <f t="shared" si="9"/>
        <v>0.346742827029831</v>
      </c>
      <c r="M54">
        <f t="shared" si="10"/>
        <v>1.520017366264298E-2</v>
      </c>
      <c r="N54">
        <f t="shared" si="11"/>
        <v>0.67828548039701908</v>
      </c>
      <c r="O54">
        <f t="shared" si="12"/>
        <v>0.2796081958286748</v>
      </c>
      <c r="P54">
        <f t="shared" si="13"/>
        <v>0.41387745823098721</v>
      </c>
      <c r="T54">
        <v>1</v>
      </c>
      <c r="U54">
        <v>1E-3</v>
      </c>
    </row>
    <row r="55" spans="1:21" x14ac:dyDescent="0.25">
      <c r="A55">
        <f t="shared" si="0"/>
        <v>1.8108934162821699</v>
      </c>
      <c r="B55">
        <f t="shared" si="1"/>
        <v>0.34254356290014398</v>
      </c>
      <c r="C55" t="e">
        <f>B55-#REF!</f>
        <v>#REF!</v>
      </c>
      <c r="D55" t="e">
        <f>B55+#REF!</f>
        <v>#REF!</v>
      </c>
      <c r="E55">
        <f t="shared" si="2"/>
        <v>0.2794729179330982</v>
      </c>
      <c r="F55">
        <f t="shared" si="3"/>
        <v>0.40561420786718977</v>
      </c>
      <c r="G55">
        <f t="shared" si="4"/>
        <v>0.34337681159420202</v>
      </c>
      <c r="H55">
        <f t="shared" si="5"/>
        <v>7.0167027637480506E-3</v>
      </c>
      <c r="I55">
        <f t="shared" si="6"/>
        <v>0.67973692042465594</v>
      </c>
      <c r="J55">
        <f t="shared" si="7"/>
        <v>0.28013115423157703</v>
      </c>
      <c r="K55">
        <f t="shared" si="8"/>
        <v>0.40662246895682702</v>
      </c>
      <c r="L55">
        <f t="shared" si="9"/>
        <v>0.34903940291496399</v>
      </c>
      <c r="M55">
        <f t="shared" si="10"/>
        <v>1.4608630456116989E-2</v>
      </c>
      <c r="N55">
        <f t="shared" si="11"/>
        <v>0.68347017537381105</v>
      </c>
      <c r="O55">
        <f t="shared" si="12"/>
        <v>0.28537787651474628</v>
      </c>
      <c r="P55">
        <f t="shared" si="13"/>
        <v>0.41270092931518171</v>
      </c>
      <c r="T55">
        <v>1</v>
      </c>
      <c r="U55">
        <v>1E-3</v>
      </c>
    </row>
    <row r="56" spans="1:21" x14ac:dyDescent="0.25">
      <c r="A56">
        <f t="shared" si="0"/>
        <v>1.90620359608649</v>
      </c>
      <c r="B56">
        <f t="shared" si="1"/>
        <v>0.33027690716698199</v>
      </c>
      <c r="C56" t="e">
        <f>B56-#REF!</f>
        <v>#REF!</v>
      </c>
      <c r="D56" t="e">
        <f>B56+#REF!</f>
        <v>#REF!</v>
      </c>
      <c r="E56">
        <f t="shared" si="2"/>
        <v>0.2543224369743739</v>
      </c>
      <c r="F56">
        <f t="shared" si="3"/>
        <v>0.40623137735959008</v>
      </c>
      <c r="G56">
        <f t="shared" si="4"/>
        <v>0.33059999999999901</v>
      </c>
      <c r="H56">
        <f t="shared" si="5"/>
        <v>1.0758944237746981E-2</v>
      </c>
      <c r="I56">
        <f t="shared" si="6"/>
        <v>0.65044105576225109</v>
      </c>
      <c r="J56">
        <f t="shared" si="7"/>
        <v>0.25455477536047161</v>
      </c>
      <c r="K56">
        <f t="shared" si="8"/>
        <v>0.4066452246395264</v>
      </c>
      <c r="L56">
        <f t="shared" si="9"/>
        <v>0.33617857795821898</v>
      </c>
      <c r="M56">
        <f t="shared" si="10"/>
        <v>1.7921272412665001E-2</v>
      </c>
      <c r="N56">
        <f t="shared" si="11"/>
        <v>0.65443588350377291</v>
      </c>
      <c r="O56">
        <f t="shared" si="12"/>
        <v>0.25963332128956679</v>
      </c>
      <c r="P56">
        <f t="shared" si="13"/>
        <v>0.41272383462687118</v>
      </c>
      <c r="T56">
        <v>3</v>
      </c>
      <c r="U56">
        <v>3.0000000000000001E-3</v>
      </c>
    </row>
    <row r="57" spans="1:21" x14ac:dyDescent="0.25">
      <c r="A57">
        <f t="shared" si="0"/>
        <v>2.0015137758908201</v>
      </c>
      <c r="B57">
        <f t="shared" si="1"/>
        <v>0.344587926245842</v>
      </c>
      <c r="C57" t="e">
        <f>B57-#REF!</f>
        <v>#REF!</v>
      </c>
      <c r="D57" t="e">
        <f>B57+#REF!</f>
        <v>#REF!</v>
      </c>
      <c r="E57">
        <f t="shared" si="2"/>
        <v>0.28393716917241729</v>
      </c>
      <c r="F57">
        <f t="shared" si="3"/>
        <v>0.40523868331926671</v>
      </c>
      <c r="G57">
        <f t="shared" si="4"/>
        <v>0.34572549019607801</v>
      </c>
      <c r="H57">
        <f t="shared" si="5"/>
        <v>6.3287907280870082E-3</v>
      </c>
      <c r="I57">
        <f t="shared" si="6"/>
        <v>0.68512218966406901</v>
      </c>
      <c r="J57">
        <f t="shared" si="7"/>
        <v>0.284728764954504</v>
      </c>
      <c r="K57">
        <f t="shared" si="8"/>
        <v>0.40672221543765202</v>
      </c>
      <c r="L57">
        <f t="shared" si="9"/>
        <v>0.351403525149659</v>
      </c>
      <c r="M57">
        <f t="shared" si="10"/>
        <v>1.3999688919985986E-2</v>
      </c>
      <c r="N57">
        <f t="shared" si="11"/>
        <v>0.68880736137933196</v>
      </c>
      <c r="O57">
        <f t="shared" si="12"/>
        <v>0.29000571862471591</v>
      </c>
      <c r="P57">
        <f t="shared" si="13"/>
        <v>0.41280133167460209</v>
      </c>
      <c r="T57">
        <v>4</v>
      </c>
      <c r="U57">
        <v>4.0000000000000001E-3</v>
      </c>
    </row>
    <row r="58" spans="1:21" x14ac:dyDescent="0.25">
      <c r="A58">
        <f t="shared" si="0"/>
        <v>2.09682395569514</v>
      </c>
      <c r="B58">
        <f t="shared" si="1"/>
        <v>0.34980055815053501</v>
      </c>
      <c r="C58" t="e">
        <f>B58-#REF!</f>
        <v>#REF!</v>
      </c>
      <c r="D58" t="e">
        <f>B58+#REF!</f>
        <v>#REF!</v>
      </c>
      <c r="E58">
        <f t="shared" si="2"/>
        <v>0.29463420148309732</v>
      </c>
      <c r="F58">
        <f t="shared" si="3"/>
        <v>0.4049669148179727</v>
      </c>
      <c r="G58">
        <f t="shared" si="4"/>
        <v>0.35063636363636302</v>
      </c>
      <c r="H58">
        <f t="shared" si="5"/>
        <v>4.8904291989760318E-3</v>
      </c>
      <c r="I58">
        <f t="shared" si="6"/>
        <v>0.69638229807374996</v>
      </c>
      <c r="J58">
        <f t="shared" si="7"/>
        <v>0.29525878001558054</v>
      </c>
      <c r="K58">
        <f t="shared" si="8"/>
        <v>0.40601394725714551</v>
      </c>
      <c r="L58">
        <f t="shared" si="9"/>
        <v>0.35634668982220502</v>
      </c>
      <c r="M58">
        <f t="shared" si="10"/>
        <v>1.272644752625901E-2</v>
      </c>
      <c r="N58">
        <f t="shared" si="11"/>
        <v>0.69996693211815098</v>
      </c>
      <c r="O58">
        <f t="shared" si="12"/>
        <v>0.30060497333657543</v>
      </c>
      <c r="P58">
        <f t="shared" si="13"/>
        <v>0.41208840630783461</v>
      </c>
      <c r="T58">
        <v>3</v>
      </c>
      <c r="U58">
        <v>3.0000000000000001E-3</v>
      </c>
    </row>
    <row r="59" spans="1:21" x14ac:dyDescent="0.25">
      <c r="A59">
        <f t="shared" si="0"/>
        <v>2.1921341354994701</v>
      </c>
      <c r="B59">
        <f t="shared" si="1"/>
        <v>0.32505022807113199</v>
      </c>
      <c r="C59" t="e">
        <f>B59-#REF!</f>
        <v>#REF!</v>
      </c>
      <c r="D59" t="e">
        <f>B59+#REF!</f>
        <v>#REF!</v>
      </c>
      <c r="E59">
        <f t="shared" si="2"/>
        <v>0.24095589584666488</v>
      </c>
      <c r="F59">
        <f t="shared" si="3"/>
        <v>0.40914456029559909</v>
      </c>
      <c r="G59">
        <f t="shared" si="4"/>
        <v>0.32544444444444398</v>
      </c>
      <c r="H59">
        <f t="shared" si="5"/>
        <v>1.1217646055256991E-2</v>
      </c>
      <c r="I59">
        <f t="shared" si="6"/>
        <v>0.63967124283363097</v>
      </c>
      <c r="J59">
        <f t="shared" si="7"/>
        <v>0.24117239820265768</v>
      </c>
      <c r="K59">
        <f t="shared" si="8"/>
        <v>0.40971649068623028</v>
      </c>
      <c r="L59">
        <f t="shared" si="9"/>
        <v>0.33094160017608898</v>
      </c>
      <c r="M59">
        <f t="shared" si="10"/>
        <v>1.8283060417161989E-2</v>
      </c>
      <c r="N59">
        <f t="shared" si="11"/>
        <v>0.64360013993501597</v>
      </c>
      <c r="O59">
        <f t="shared" si="12"/>
        <v>0.24599442616870099</v>
      </c>
      <c r="P59">
        <f t="shared" si="13"/>
        <v>0.41588877418347697</v>
      </c>
      <c r="T59">
        <v>4</v>
      </c>
      <c r="U59">
        <v>4.0000000000000001E-3</v>
      </c>
    </row>
    <row r="60" spans="1:21" x14ac:dyDescent="0.25">
      <c r="A60">
        <f t="shared" si="0"/>
        <v>2.28744431530379</v>
      </c>
      <c r="B60">
        <f t="shared" si="1"/>
        <v>0.34672464083580001</v>
      </c>
      <c r="C60" t="e">
        <f>B60-#REF!</f>
        <v>#REF!</v>
      </c>
      <c r="D60" t="e">
        <f>B60+#REF!</f>
        <v>#REF!</v>
      </c>
      <c r="E60">
        <f t="shared" si="2"/>
        <v>0.28941694339147234</v>
      </c>
      <c r="F60">
        <f t="shared" si="3"/>
        <v>0.40403233828012769</v>
      </c>
      <c r="G60">
        <f t="shared" si="4"/>
        <v>0.34896666666666598</v>
      </c>
      <c r="H60">
        <f t="shared" si="5"/>
        <v>5.3794721188739625E-3</v>
      </c>
      <c r="I60">
        <f t="shared" si="6"/>
        <v>0.69255386121445794</v>
      </c>
      <c r="J60">
        <f t="shared" si="7"/>
        <v>0.29088616697490677</v>
      </c>
      <c r="K60">
        <f t="shared" si="8"/>
        <v>0.40704716635842519</v>
      </c>
      <c r="L60">
        <f t="shared" si="9"/>
        <v>0.35466601383353902</v>
      </c>
      <c r="M60">
        <f t="shared" si="10"/>
        <v>1.3159349600125991E-2</v>
      </c>
      <c r="N60">
        <f t="shared" si="11"/>
        <v>0.69617267806695204</v>
      </c>
      <c r="O60">
        <f t="shared" si="12"/>
        <v>0.29620360837121873</v>
      </c>
      <c r="P60">
        <f t="shared" si="13"/>
        <v>0.41312841929585931</v>
      </c>
      <c r="T60">
        <v>4</v>
      </c>
      <c r="U60">
        <v>4.0000000000000001E-3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zoomScale="85" zoomScaleNormal="85" workbookViewId="0">
      <selection activeCell="H24" sqref="H24"/>
    </sheetView>
  </sheetViews>
  <sheetFormatPr defaultRowHeight="15" x14ac:dyDescent="0.25"/>
  <cols>
    <col min="2" max="4" width="9.140625" customWidth="1"/>
  </cols>
  <sheetData>
    <row r="1" spans="1:17" x14ac:dyDescent="0.25">
      <c r="A1" t="s">
        <v>0</v>
      </c>
      <c r="B1">
        <v>16</v>
      </c>
    </row>
    <row r="2" spans="1:17" x14ac:dyDescent="0.25">
      <c r="A2" t="s">
        <v>1</v>
      </c>
      <c r="B2">
        <v>100</v>
      </c>
    </row>
    <row r="3" spans="1:17" x14ac:dyDescent="0.25">
      <c r="A3" t="s">
        <v>2</v>
      </c>
      <c r="B3">
        <v>1</v>
      </c>
    </row>
    <row r="4" spans="1:17" x14ac:dyDescent="0.25">
      <c r="A4" t="s">
        <v>3</v>
      </c>
      <c r="B4">
        <v>10</v>
      </c>
    </row>
    <row r="5" spans="1:17" x14ac:dyDescent="0.25">
      <c r="A5" t="s">
        <v>4</v>
      </c>
      <c r="B5">
        <v>1.1000000000000001</v>
      </c>
    </row>
    <row r="6" spans="1:17" x14ac:dyDescent="0.25">
      <c r="A6" t="s">
        <v>5</v>
      </c>
      <c r="B6">
        <v>5.5100000000000003E-2</v>
      </c>
    </row>
    <row r="7" spans="1:17" x14ac:dyDescent="0.25">
      <c r="A7" t="s">
        <v>6</v>
      </c>
      <c r="B7">
        <v>161803398874989</v>
      </c>
    </row>
    <row r="10" spans="1:1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21</v>
      </c>
      <c r="Q10" t="s">
        <v>22</v>
      </c>
    </row>
    <row r="11" spans="1:17" x14ac:dyDescent="0.25">
      <c r="A11">
        <v>1.0999999999999901</v>
      </c>
      <c r="B11">
        <v>9.5310179804324893E-2</v>
      </c>
      <c r="C11">
        <v>1.16588392592423</v>
      </c>
      <c r="D11">
        <v>0.145094162311347</v>
      </c>
      <c r="E11">
        <v>2.3603603768577201E-3</v>
      </c>
      <c r="F11">
        <v>0.12037419616457801</v>
      </c>
      <c r="G11">
        <v>1.1665826371097101</v>
      </c>
      <c r="H11">
        <v>0.14545919068475799</v>
      </c>
      <c r="I11">
        <v>7.3750763183792201E-2</v>
      </c>
      <c r="J11">
        <v>0.121824127102901</v>
      </c>
      <c r="K11">
        <v>1.1661174416604201</v>
      </c>
      <c r="L11">
        <v>0.14540920734638499</v>
      </c>
      <c r="M11">
        <v>7.2615638026014007E-2</v>
      </c>
      <c r="N11">
        <v>0.119693518516717</v>
      </c>
      <c r="P11">
        <v>0</v>
      </c>
      <c r="Q11">
        <v>0</v>
      </c>
    </row>
    <row r="12" spans="1:17" x14ac:dyDescent="0.25">
      <c r="A12">
        <v>1.20999999999999</v>
      </c>
      <c r="B12">
        <v>0.19062035960864901</v>
      </c>
      <c r="C12">
        <v>1.4169103763575299</v>
      </c>
      <c r="D12">
        <v>0.30548318738447799</v>
      </c>
      <c r="E12">
        <v>0.310008781622306</v>
      </c>
      <c r="F12">
        <v>0.26071234316203501</v>
      </c>
      <c r="G12">
        <v>1.36778217376756</v>
      </c>
      <c r="H12">
        <v>0.290157672430083</v>
      </c>
      <c r="I12">
        <v>0.20081603340400001</v>
      </c>
      <c r="J12">
        <v>0.20377286886726501</v>
      </c>
      <c r="K12">
        <v>1.3635469884374001</v>
      </c>
      <c r="L12">
        <v>0.28827441646630297</v>
      </c>
      <c r="M12">
        <v>0.19495063977580901</v>
      </c>
      <c r="N12">
        <v>0.19876237400996899</v>
      </c>
      <c r="P12">
        <v>27</v>
      </c>
      <c r="Q12">
        <v>2.7E-2</v>
      </c>
    </row>
    <row r="13" spans="1:17" x14ac:dyDescent="0.25">
      <c r="A13">
        <v>1.331</v>
      </c>
      <c r="B13">
        <v>0.28593053941297403</v>
      </c>
      <c r="C13">
        <v>1.6260838183645101</v>
      </c>
      <c r="D13">
        <v>0.427341535416284</v>
      </c>
      <c r="E13">
        <v>0.53105560939246699</v>
      </c>
      <c r="F13">
        <v>0.31782647357566901</v>
      </c>
      <c r="G13">
        <v>1.5459242794735399</v>
      </c>
      <c r="H13">
        <v>0.40200510204081602</v>
      </c>
      <c r="I13">
        <v>0.32161075315445797</v>
      </c>
      <c r="J13">
        <v>0.25345741528048299</v>
      </c>
      <c r="K13">
        <v>1.53607898591789</v>
      </c>
      <c r="L13">
        <v>0.397515856196057</v>
      </c>
      <c r="M13">
        <v>0.30926287637532401</v>
      </c>
      <c r="N13">
        <v>0.246506785135504</v>
      </c>
      <c r="P13">
        <v>75</v>
      </c>
      <c r="Q13">
        <v>7.4999999999999997E-2</v>
      </c>
    </row>
    <row r="14" spans="1:17" x14ac:dyDescent="0.25">
      <c r="A14">
        <v>1.4641</v>
      </c>
      <c r="B14">
        <v>0.38124071921729902</v>
      </c>
      <c r="C14">
        <v>1.77345145641515</v>
      </c>
      <c r="D14">
        <v>0.50911633444249904</v>
      </c>
      <c r="E14">
        <v>0.69843850428307896</v>
      </c>
      <c r="F14">
        <v>0.335406988618142</v>
      </c>
      <c r="G14">
        <v>1.6526000586198299</v>
      </c>
      <c r="H14">
        <v>0.47016748932130997</v>
      </c>
      <c r="I14">
        <v>0.39366598617197202</v>
      </c>
      <c r="J14">
        <v>0.25155070621571402</v>
      </c>
      <c r="K14">
        <v>1.6395835743229801</v>
      </c>
      <c r="L14">
        <v>0.46418710735443303</v>
      </c>
      <c r="M14">
        <v>0.37761797582180101</v>
      </c>
      <c r="N14">
        <v>0.24410265671784201</v>
      </c>
      <c r="P14">
        <v>143</v>
      </c>
      <c r="Q14">
        <v>0.14299999999999999</v>
      </c>
    </row>
    <row r="15" spans="1:17" x14ac:dyDescent="0.25">
      <c r="A15">
        <v>1.6105100000000001</v>
      </c>
      <c r="B15">
        <v>0.47655089902162401</v>
      </c>
      <c r="C15">
        <v>1.72301162388495</v>
      </c>
      <c r="D15">
        <v>0.49382758991379899</v>
      </c>
      <c r="E15">
        <v>0.39875721085833399</v>
      </c>
      <c r="F15">
        <v>0.30257699996870902</v>
      </c>
      <c r="G15">
        <v>1.66105794166802</v>
      </c>
      <c r="H15">
        <v>0.473923859914335</v>
      </c>
      <c r="I15">
        <v>0.39935866408853299</v>
      </c>
      <c r="J15">
        <v>0.25701384932529697</v>
      </c>
      <c r="K15">
        <v>1.64748928190363</v>
      </c>
      <c r="L15">
        <v>0.46773804559408699</v>
      </c>
      <c r="M15">
        <v>0.38274987787412701</v>
      </c>
      <c r="N15">
        <v>0.24933438509734901</v>
      </c>
      <c r="P15">
        <v>242</v>
      </c>
      <c r="Q15">
        <v>0.24199999999999999</v>
      </c>
    </row>
    <row r="16" spans="1:17" x14ac:dyDescent="0.25">
      <c r="A16">
        <v>1.7715609999999999</v>
      </c>
      <c r="B16">
        <v>0.57186107882594805</v>
      </c>
      <c r="C16">
        <v>2.0660956496885698</v>
      </c>
      <c r="D16">
        <v>0.65820870315982904</v>
      </c>
      <c r="E16">
        <v>1.3144179095780999</v>
      </c>
      <c r="F16">
        <v>0.352967676925593</v>
      </c>
      <c r="G16">
        <v>1.8683564230923799</v>
      </c>
      <c r="H16">
        <v>0.59604409745293396</v>
      </c>
      <c r="I16">
        <v>0.54197893382755602</v>
      </c>
      <c r="J16">
        <v>0.24625880413182799</v>
      </c>
      <c r="K16">
        <v>1.84698021431002</v>
      </c>
      <c r="L16">
        <v>0.58636263200888605</v>
      </c>
      <c r="M16">
        <v>0.51660656393531301</v>
      </c>
      <c r="N16">
        <v>0.23828363501379801</v>
      </c>
      <c r="P16">
        <v>247</v>
      </c>
      <c r="Q16">
        <v>0.247</v>
      </c>
    </row>
    <row r="17" spans="1:17" x14ac:dyDescent="0.25">
      <c r="A17">
        <v>1.9487171000000001</v>
      </c>
      <c r="B17">
        <v>0.66717125863027504</v>
      </c>
      <c r="C17">
        <v>2.1077958285105098</v>
      </c>
      <c r="D17">
        <v>0.679303102396</v>
      </c>
      <c r="E17">
        <v>1.2457050225230899</v>
      </c>
      <c r="F17">
        <v>0.353192576207352</v>
      </c>
      <c r="G17">
        <v>1.8843428637962301</v>
      </c>
      <c r="H17">
        <v>0.60620203703703601</v>
      </c>
      <c r="I17">
        <v>0.55323777668971497</v>
      </c>
      <c r="J17">
        <v>0.24005838889713901</v>
      </c>
      <c r="K17">
        <v>1.8625222888065001</v>
      </c>
      <c r="L17">
        <v>0.59628521225714104</v>
      </c>
      <c r="M17">
        <v>0.52731913588731605</v>
      </c>
      <c r="N17">
        <v>0.232257314375865</v>
      </c>
      <c r="P17">
        <v>350</v>
      </c>
      <c r="Q17">
        <v>0.35</v>
      </c>
    </row>
    <row r="18" spans="1:17" x14ac:dyDescent="0.25">
      <c r="A18">
        <v>2.1435888099999998</v>
      </c>
      <c r="B18">
        <v>0.76248143843459804</v>
      </c>
      <c r="C18">
        <v>2.1045838257676399</v>
      </c>
      <c r="D18">
        <v>0.67505801595870496</v>
      </c>
      <c r="E18">
        <v>1.438375294014</v>
      </c>
      <c r="F18">
        <v>0.35797731501950403</v>
      </c>
      <c r="G18">
        <v>1.87856722102324</v>
      </c>
      <c r="H18">
        <v>0.60338571428571397</v>
      </c>
      <c r="I18">
        <v>0.54895625186042096</v>
      </c>
      <c r="J18">
        <v>0.23865609684723799</v>
      </c>
      <c r="K18">
        <v>1.85704332996137</v>
      </c>
      <c r="L18">
        <v>0.59360322859326697</v>
      </c>
      <c r="M18">
        <v>0.52336492269286705</v>
      </c>
      <c r="N18">
        <v>0.230776037986617</v>
      </c>
      <c r="P18">
        <v>357</v>
      </c>
      <c r="Q18">
        <v>0.35699999999999998</v>
      </c>
    </row>
    <row r="19" spans="1:17" x14ac:dyDescent="0.25">
      <c r="A19">
        <v>2.3579476910000001</v>
      </c>
      <c r="B19">
        <v>0.85779161823892502</v>
      </c>
      <c r="C19">
        <v>2.1578807846563901</v>
      </c>
      <c r="D19">
        <v>0.70906294993413699</v>
      </c>
      <c r="E19">
        <v>1.1730251000491001</v>
      </c>
      <c r="F19">
        <v>0.33847628826843801</v>
      </c>
      <c r="G19">
        <v>1.93550976025694</v>
      </c>
      <c r="H19">
        <v>0.63597757296466895</v>
      </c>
      <c r="I19">
        <v>0.58822434998675399</v>
      </c>
      <c r="J19">
        <v>0.227693654489317</v>
      </c>
      <c r="K19">
        <v>1.9116757829226001</v>
      </c>
      <c r="L19">
        <v>0.62518281519929397</v>
      </c>
      <c r="M19">
        <v>0.56007518632122699</v>
      </c>
      <c r="N19">
        <v>0.21996043990354999</v>
      </c>
      <c r="P19">
        <v>409</v>
      </c>
      <c r="Q19">
        <v>0.40899999999999997</v>
      </c>
    </row>
    <row r="20" spans="1:17" x14ac:dyDescent="0.25">
      <c r="A20">
        <v>2.5937424601000001</v>
      </c>
      <c r="B20">
        <v>0.95310179804324902</v>
      </c>
      <c r="C20">
        <v>2.10025092281384</v>
      </c>
      <c r="D20">
        <v>0.69940244807016005</v>
      </c>
      <c r="E20">
        <v>0.82428095250163702</v>
      </c>
      <c r="F20">
        <v>0.28772123990902698</v>
      </c>
      <c r="G20">
        <v>1.97716989138671</v>
      </c>
      <c r="H20">
        <v>0.65758688524590103</v>
      </c>
      <c r="I20">
        <v>0.61733846957389304</v>
      </c>
      <c r="J20">
        <v>0.228655209520819</v>
      </c>
      <c r="K20">
        <v>1.9512762156840999</v>
      </c>
      <c r="L20">
        <v>0.64592448380925205</v>
      </c>
      <c r="M20">
        <v>0.58697042648142606</v>
      </c>
      <c r="N20">
        <v>0.221098575646382</v>
      </c>
      <c r="P20">
        <v>436</v>
      </c>
      <c r="Q20">
        <v>0.436</v>
      </c>
    </row>
    <row r="21" spans="1:17" x14ac:dyDescent="0.25">
      <c r="A21">
        <v>2.8531167061099998</v>
      </c>
      <c r="B21">
        <v>1.04841197784757</v>
      </c>
      <c r="C21">
        <v>2.1997930159363701</v>
      </c>
      <c r="D21">
        <v>0.72862296246751901</v>
      </c>
      <c r="E21">
        <v>1.61919050719571</v>
      </c>
      <c r="F21">
        <v>0.33408052762190199</v>
      </c>
      <c r="G21">
        <v>1.9776487305599399</v>
      </c>
      <c r="H21">
        <v>0.65945079365079295</v>
      </c>
      <c r="I21">
        <v>0.617465798108359</v>
      </c>
      <c r="J21">
        <v>0.220419493838862</v>
      </c>
      <c r="K21">
        <v>1.9520052960026599</v>
      </c>
      <c r="L21">
        <v>0.64786862090643604</v>
      </c>
      <c r="M21">
        <v>0.58732596727183195</v>
      </c>
      <c r="N21">
        <v>0.21288534344481599</v>
      </c>
      <c r="P21">
        <v>498</v>
      </c>
      <c r="Q21">
        <v>0.498</v>
      </c>
    </row>
    <row r="22" spans="1:17" x14ac:dyDescent="0.25">
      <c r="A22">
        <v>3.1384283767209999</v>
      </c>
      <c r="B22">
        <v>1.1437221576518899</v>
      </c>
      <c r="C22">
        <v>2.43805307030369</v>
      </c>
      <c r="D22">
        <v>0.81044964409808795</v>
      </c>
      <c r="E22">
        <v>3.1235430629532202</v>
      </c>
      <c r="F22">
        <v>0.389655916699433</v>
      </c>
      <c r="G22">
        <v>2.0134106266302001</v>
      </c>
      <c r="H22">
        <v>0.67991650793650704</v>
      </c>
      <c r="I22">
        <v>0.64225642671092298</v>
      </c>
      <c r="J22">
        <v>0.207894742725211</v>
      </c>
      <c r="K22">
        <v>1.9863281984763801</v>
      </c>
      <c r="L22">
        <v>0.66769549115441995</v>
      </c>
      <c r="M22">
        <v>0.61051434838176999</v>
      </c>
      <c r="N22">
        <v>0.2006582061396</v>
      </c>
      <c r="P22">
        <v>493</v>
      </c>
      <c r="Q22">
        <v>0.49299999999999999</v>
      </c>
    </row>
    <row r="23" spans="1:17" x14ac:dyDescent="0.25">
      <c r="A23">
        <v>3.4522712143930998</v>
      </c>
      <c r="B23">
        <v>1.23903233745622</v>
      </c>
      <c r="C23">
        <v>2.6121914344185502</v>
      </c>
      <c r="D23">
        <v>0.86992434864839097</v>
      </c>
      <c r="E23">
        <v>4.2002545857173796</v>
      </c>
      <c r="F23">
        <v>0.418406123919771</v>
      </c>
      <c r="G23">
        <v>2.0426163945606302</v>
      </c>
      <c r="H23">
        <v>0.69583428571428496</v>
      </c>
      <c r="I23">
        <v>0.66253963950450501</v>
      </c>
      <c r="J23">
        <v>0.20114646826756699</v>
      </c>
      <c r="K23">
        <v>2.0142175908792601</v>
      </c>
      <c r="L23">
        <v>0.683048573849241</v>
      </c>
      <c r="M23">
        <v>0.62936169337856096</v>
      </c>
      <c r="N23">
        <v>0.19414571624565999</v>
      </c>
      <c r="P23">
        <v>548</v>
      </c>
      <c r="Q23">
        <v>0.54800000000000004</v>
      </c>
    </row>
    <row r="24" spans="1:17" x14ac:dyDescent="0.25">
      <c r="A24">
        <v>3.7974983358324099</v>
      </c>
      <c r="B24">
        <v>1.3343425172605501</v>
      </c>
      <c r="C24">
        <v>2.3769010759256002</v>
      </c>
      <c r="D24">
        <v>0.81361555865815505</v>
      </c>
      <c r="E24">
        <v>1.9840317543364601</v>
      </c>
      <c r="F24">
        <v>0.313070181339</v>
      </c>
      <c r="G24">
        <v>2.0996148918175201</v>
      </c>
      <c r="H24">
        <v>0.72766984126984102</v>
      </c>
      <c r="I24">
        <v>0.70208855370691703</v>
      </c>
      <c r="J24">
        <v>0.17742497778111699</v>
      </c>
      <c r="K24">
        <v>2.0687836248634399</v>
      </c>
      <c r="L24">
        <v>0.71382363207641397</v>
      </c>
      <c r="M24">
        <v>0.66623155800900402</v>
      </c>
      <c r="N24">
        <v>0.171095688228035</v>
      </c>
      <c r="P24">
        <v>565</v>
      </c>
      <c r="Q24">
        <v>0.56499999999999995</v>
      </c>
    </row>
    <row r="25" spans="1:17" x14ac:dyDescent="0.25">
      <c r="A25">
        <v>4.1772481694156598</v>
      </c>
      <c r="B25">
        <v>1.42965269706487</v>
      </c>
      <c r="C25">
        <v>2.41052315110786</v>
      </c>
      <c r="D25">
        <v>0.82839861436906603</v>
      </c>
      <c r="E25">
        <v>2.0766915040275098</v>
      </c>
      <c r="F25">
        <v>0.31007226858549303</v>
      </c>
      <c r="G25">
        <v>2.11506749328501</v>
      </c>
      <c r="H25">
        <v>0.73676571428571402</v>
      </c>
      <c r="I25">
        <v>0.71278863855587704</v>
      </c>
      <c r="J25">
        <v>0.16581147626103501</v>
      </c>
      <c r="K25">
        <v>2.08365926355336</v>
      </c>
      <c r="L25">
        <v>0.72265710342058098</v>
      </c>
      <c r="M25">
        <v>0.676279747242996</v>
      </c>
      <c r="N25">
        <v>0.15971987854564099</v>
      </c>
      <c r="P25">
        <v>594</v>
      </c>
      <c r="Q25">
        <v>0.59399999999999997</v>
      </c>
    </row>
    <row r="26" spans="1:17" x14ac:dyDescent="0.25">
      <c r="A26">
        <v>4.5949729863572202</v>
      </c>
      <c r="B26">
        <v>1.5249628768691901</v>
      </c>
      <c r="C26">
        <v>2.4949597903198799</v>
      </c>
      <c r="D26">
        <v>0.84060696698367199</v>
      </c>
      <c r="E26">
        <v>3.0688960162740102</v>
      </c>
      <c r="F26">
        <v>0.375536594815223</v>
      </c>
      <c r="G26">
        <v>2.0638931958954099</v>
      </c>
      <c r="H26">
        <v>0.70699740259740296</v>
      </c>
      <c r="I26">
        <v>0.67733658044873302</v>
      </c>
      <c r="J26">
        <v>0.19798612085846001</v>
      </c>
      <c r="K26">
        <v>2.0344585578885299</v>
      </c>
      <c r="L26">
        <v>0.693776918582938</v>
      </c>
      <c r="M26">
        <v>0.64304327621450297</v>
      </c>
      <c r="N26">
        <v>0.191174561821287</v>
      </c>
      <c r="P26">
        <v>610</v>
      </c>
      <c r="Q26">
        <v>0.61</v>
      </c>
    </row>
    <row r="27" spans="1:17" x14ac:dyDescent="0.25">
      <c r="A27">
        <v>5.0544702849929397</v>
      </c>
      <c r="B27">
        <v>1.62027305667352</v>
      </c>
      <c r="C27">
        <v>2.19352170199355</v>
      </c>
      <c r="D27">
        <v>0.73819188506737199</v>
      </c>
      <c r="E27">
        <v>1.1654526410784101</v>
      </c>
      <c r="F27">
        <v>0.30042766527822801</v>
      </c>
      <c r="G27">
        <v>2.0037562489668401</v>
      </c>
      <c r="H27">
        <v>0.67694285714285696</v>
      </c>
      <c r="I27">
        <v>0.63544407222583099</v>
      </c>
      <c r="J27">
        <v>0.19858477061035501</v>
      </c>
      <c r="K27">
        <v>1.97751482293541</v>
      </c>
      <c r="L27">
        <v>0.66503202406800099</v>
      </c>
      <c r="M27">
        <v>0.60454273274986203</v>
      </c>
      <c r="N27">
        <v>0.19128914450388701</v>
      </c>
      <c r="P27">
        <v>616</v>
      </c>
      <c r="Q27">
        <v>0.61599999999999999</v>
      </c>
    </row>
    <row r="28" spans="1:17" x14ac:dyDescent="0.25">
      <c r="A28">
        <v>5.55991731349223</v>
      </c>
      <c r="B28">
        <v>1.7155832364778401</v>
      </c>
      <c r="C28">
        <v>2.5890936585266502</v>
      </c>
      <c r="D28">
        <v>0.87366821823775698</v>
      </c>
      <c r="E28">
        <v>3.5819070465109699</v>
      </c>
      <c r="F28">
        <v>0.38870625378329599</v>
      </c>
      <c r="G28">
        <v>2.0708453690567401</v>
      </c>
      <c r="H28">
        <v>0.71299907834101395</v>
      </c>
      <c r="I28">
        <v>0.68206091610896502</v>
      </c>
      <c r="J28">
        <v>0.182064108838105</v>
      </c>
      <c r="K28">
        <v>2.0414898253452098</v>
      </c>
      <c r="L28">
        <v>0.69976360839765395</v>
      </c>
      <c r="M28">
        <v>0.64777981279241303</v>
      </c>
      <c r="N28">
        <v>0.17537542036814999</v>
      </c>
      <c r="P28">
        <v>649</v>
      </c>
      <c r="Q28">
        <v>0.64900000000000002</v>
      </c>
    </row>
    <row r="29" spans="1:17" x14ac:dyDescent="0.25">
      <c r="A29">
        <v>6.1159090448414597</v>
      </c>
      <c r="B29">
        <v>1.8108934162821699</v>
      </c>
      <c r="C29">
        <v>2.4846691071607099</v>
      </c>
      <c r="D29">
        <v>0.85740576036104299</v>
      </c>
      <c r="E29">
        <v>2.4824712418259298</v>
      </c>
      <c r="F29">
        <v>0.315276146590388</v>
      </c>
      <c r="G29">
        <v>2.13607723812909</v>
      </c>
      <c r="H29">
        <v>0.74805714285714298</v>
      </c>
      <c r="I29">
        <v>0.72738724998659299</v>
      </c>
      <c r="J29">
        <v>0.15735100129751101</v>
      </c>
      <c r="K29">
        <v>2.1036937859204499</v>
      </c>
      <c r="L29">
        <v>0.73353370641997795</v>
      </c>
      <c r="M29">
        <v>0.68981994598580199</v>
      </c>
      <c r="N29">
        <v>0.15157022531244099</v>
      </c>
      <c r="P29">
        <v>643</v>
      </c>
      <c r="Q29">
        <v>0.64300000000000002</v>
      </c>
    </row>
    <row r="30" spans="1:17" x14ac:dyDescent="0.25">
      <c r="A30">
        <v>6.7274999493256002</v>
      </c>
      <c r="B30">
        <v>1.90620359608649</v>
      </c>
      <c r="C30">
        <v>2.4791492430774902</v>
      </c>
      <c r="D30">
        <v>0.85154485153409398</v>
      </c>
      <c r="E30">
        <v>2.4261259426467299</v>
      </c>
      <c r="F30">
        <v>0.33148642229277597</v>
      </c>
      <c r="G30">
        <v>2.1201854018742599</v>
      </c>
      <c r="H30">
        <v>0.73800606060606</v>
      </c>
      <c r="I30">
        <v>0.71641573404256598</v>
      </c>
      <c r="J30">
        <v>0.17693965224327701</v>
      </c>
      <c r="K30">
        <v>2.08827174586383</v>
      </c>
      <c r="L30">
        <v>0.72371487897845099</v>
      </c>
      <c r="M30">
        <v>0.67940739527022598</v>
      </c>
      <c r="N30">
        <v>0.17081731430604599</v>
      </c>
      <c r="P30">
        <v>684</v>
      </c>
      <c r="Q30">
        <v>0.68400000000000005</v>
      </c>
    </row>
    <row r="31" spans="1:17" x14ac:dyDescent="0.25">
      <c r="A31">
        <v>7.40024994425817</v>
      </c>
      <c r="B31">
        <v>2.0015137758908201</v>
      </c>
      <c r="C31">
        <v>2.3154817556001102</v>
      </c>
      <c r="D31">
        <v>0.76764769401169197</v>
      </c>
      <c r="E31">
        <v>2.4626579994833899</v>
      </c>
      <c r="F31">
        <v>0.36797322422776202</v>
      </c>
      <c r="G31">
        <v>1.99152169069663</v>
      </c>
      <c r="H31">
        <v>0.66807619047619005</v>
      </c>
      <c r="I31">
        <v>0.62705049647301303</v>
      </c>
      <c r="J31">
        <v>0.213698906645897</v>
      </c>
      <c r="K31">
        <v>1.96544174778184</v>
      </c>
      <c r="L31">
        <v>0.65628323552076895</v>
      </c>
      <c r="M31">
        <v>0.59639890210729096</v>
      </c>
      <c r="N31">
        <v>0.206247238982568</v>
      </c>
      <c r="P31">
        <v>691</v>
      </c>
      <c r="Q31">
        <v>0.69099999999999995</v>
      </c>
    </row>
    <row r="32" spans="1:17" x14ac:dyDescent="0.25">
      <c r="A32">
        <v>8.1402749386839908</v>
      </c>
      <c r="B32">
        <v>2.0968239556951498</v>
      </c>
      <c r="C32">
        <v>2.2542569192896198</v>
      </c>
      <c r="D32">
        <v>0.79986555573566598</v>
      </c>
      <c r="E32">
        <v>0.26474120366543502</v>
      </c>
      <c r="F32">
        <v>0.16403401902284501</v>
      </c>
      <c r="G32">
        <v>2.1912278183448102</v>
      </c>
      <c r="H32">
        <v>0.77769714285714298</v>
      </c>
      <c r="I32">
        <v>0.76570860499222404</v>
      </c>
      <c r="J32">
        <v>0.124893485394065</v>
      </c>
      <c r="K32">
        <v>2.1562844071340601</v>
      </c>
      <c r="L32">
        <v>0.76208478929339796</v>
      </c>
      <c r="M32">
        <v>0.72536296768566699</v>
      </c>
      <c r="N32">
        <v>0.120305136701624</v>
      </c>
      <c r="P32">
        <v>695</v>
      </c>
      <c r="Q32">
        <v>0.69499999999999995</v>
      </c>
    </row>
    <row r="33" spans="1:21" x14ac:dyDescent="0.25">
      <c r="A33">
        <v>8.9543024325523799</v>
      </c>
      <c r="B33">
        <v>2.1921341354994701</v>
      </c>
      <c r="C33">
        <v>2.1966999421720899</v>
      </c>
      <c r="D33">
        <v>0.74357768355569198</v>
      </c>
      <c r="E33">
        <v>1.0348585346146399</v>
      </c>
      <c r="F33">
        <v>0.2874924499714</v>
      </c>
      <c r="G33">
        <v>2.0280271217880999</v>
      </c>
      <c r="H33">
        <v>0.68998693877550998</v>
      </c>
      <c r="I33">
        <v>0.65230867691433703</v>
      </c>
      <c r="J33">
        <v>0.19279039147860999</v>
      </c>
      <c r="K33">
        <v>2.0006590994611302</v>
      </c>
      <c r="L33">
        <v>0.67759689099450304</v>
      </c>
      <c r="M33">
        <v>0.62018463816565805</v>
      </c>
      <c r="N33">
        <v>0.185707639821348</v>
      </c>
      <c r="P33">
        <v>698</v>
      </c>
      <c r="Q33">
        <v>0.69799999999999995</v>
      </c>
    </row>
    <row r="34" spans="1:21" x14ac:dyDescent="0.25">
      <c r="A34">
        <v>9.8497326758076191</v>
      </c>
      <c r="B34">
        <v>2.2874443153038002</v>
      </c>
      <c r="C34">
        <v>2.2650759860512202</v>
      </c>
      <c r="D34">
        <v>0.78294888299234999</v>
      </c>
      <c r="E34">
        <v>1.06022363215085</v>
      </c>
      <c r="F34">
        <v>0.25752189618921001</v>
      </c>
      <c r="G34">
        <v>2.1098150570739902</v>
      </c>
      <c r="H34">
        <v>0.73394285714285701</v>
      </c>
      <c r="I34">
        <v>0.709138985698198</v>
      </c>
      <c r="J34">
        <v>0.16874015008505999</v>
      </c>
      <c r="K34">
        <v>2.0786506329615899</v>
      </c>
      <c r="L34">
        <v>0.71993795267073102</v>
      </c>
      <c r="M34">
        <v>0.67289469755729503</v>
      </c>
      <c r="N34">
        <v>0.16254095847340699</v>
      </c>
      <c r="P34">
        <v>721</v>
      </c>
      <c r="Q34">
        <v>0.72099999999999997</v>
      </c>
    </row>
    <row r="36" spans="1:21" x14ac:dyDescent="0.25">
      <c r="A36" t="s">
        <v>8</v>
      </c>
      <c r="B36" t="s">
        <v>27</v>
      </c>
      <c r="C36" t="s">
        <v>23</v>
      </c>
      <c r="D36" t="s">
        <v>24</v>
      </c>
      <c r="E36" t="s">
        <v>25</v>
      </c>
      <c r="F36" t="s">
        <v>26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  <c r="T36" t="s">
        <v>21</v>
      </c>
      <c r="U36" t="s">
        <v>22</v>
      </c>
    </row>
    <row r="37" spans="1:21" x14ac:dyDescent="0.25">
      <c r="A37">
        <f>$B11</f>
        <v>9.5310179804324893E-2</v>
      </c>
      <c r="B37">
        <f>$D11</f>
        <v>0.145094162311347</v>
      </c>
      <c r="C37">
        <f t="shared" ref="C37:C60" si="0">B37-$E11</f>
        <v>0.14273380193448928</v>
      </c>
      <c r="D37">
        <f t="shared" ref="D37:D60" si="1">B37+$E11</f>
        <v>0.14745452268820472</v>
      </c>
      <c r="E37">
        <f>$B37-$F11</f>
        <v>2.4719966146768996E-2</v>
      </c>
      <c r="F37">
        <f>$B37+$F11</f>
        <v>0.26546835847592498</v>
      </c>
      <c r="G37">
        <f>$H11</f>
        <v>0.14545919068475799</v>
      </c>
      <c r="H37">
        <f>$G37-$I11</f>
        <v>7.1708427500965788E-2</v>
      </c>
      <c r="I37">
        <f>$G37+$I11</f>
        <v>0.21920995386855019</v>
      </c>
      <c r="J37">
        <f>$G37-$J11</f>
        <v>2.3635063581856991E-2</v>
      </c>
      <c r="K37">
        <f>$G37+$J11</f>
        <v>0.26728331778765901</v>
      </c>
      <c r="L37">
        <f>$L11</f>
        <v>0.14540920734638499</v>
      </c>
      <c r="M37">
        <f>$L37-$M11</f>
        <v>7.2793569320370982E-2</v>
      </c>
      <c r="N37">
        <f>$L37+$M11</f>
        <v>0.218024845372399</v>
      </c>
      <c r="O37">
        <f>$L37-$N11</f>
        <v>2.5715688829667988E-2</v>
      </c>
      <c r="P37">
        <f>$L37+$N11</f>
        <v>0.26510272586310202</v>
      </c>
      <c r="T37">
        <v>0</v>
      </c>
      <c r="U37">
        <v>0</v>
      </c>
    </row>
    <row r="38" spans="1:21" x14ac:dyDescent="0.25">
      <c r="A38">
        <f t="shared" ref="A38:A60" si="2">$B12</f>
        <v>0.19062035960864901</v>
      </c>
      <c r="B38">
        <f t="shared" ref="B38:B60" si="3">$D12</f>
        <v>0.30548318738447799</v>
      </c>
      <c r="C38">
        <f t="shared" si="0"/>
        <v>-4.5255942378280012E-3</v>
      </c>
      <c r="D38">
        <f t="shared" si="1"/>
        <v>0.61549196900678393</v>
      </c>
      <c r="E38">
        <f t="shared" ref="E38:E60" si="4">$B38-$F12</f>
        <v>4.4770844222442985E-2</v>
      </c>
      <c r="F38">
        <f t="shared" ref="F38:F60" si="5">$B38+$F12</f>
        <v>0.56619553054651295</v>
      </c>
      <c r="G38">
        <f t="shared" ref="G38:G60" si="6">$H12</f>
        <v>0.290157672430083</v>
      </c>
      <c r="H38">
        <f t="shared" ref="H38:H60" si="7">$G38-$I12</f>
        <v>8.9341639026082997E-2</v>
      </c>
      <c r="I38">
        <f t="shared" ref="I38:I60" si="8">$G38+$I12</f>
        <v>0.49097370583408301</v>
      </c>
      <c r="J38">
        <f t="shared" ref="J38:J60" si="9">$G38-$J12</f>
        <v>8.6384803562817997E-2</v>
      </c>
      <c r="K38">
        <f t="shared" ref="K38:K60" si="10">$G38+$J12</f>
        <v>0.49393054129734804</v>
      </c>
      <c r="L38">
        <f t="shared" ref="L38:L60" si="11">$L12</f>
        <v>0.28827441646630297</v>
      </c>
      <c r="M38">
        <f t="shared" ref="M38:M60" si="12">$L38-$M12</f>
        <v>9.3323776690493965E-2</v>
      </c>
      <c r="N38">
        <f t="shared" ref="N38:N60" si="13">$L38+$M12</f>
        <v>0.48322505624211198</v>
      </c>
      <c r="O38">
        <f t="shared" ref="O38:O60" si="14">$L38-$N12</f>
        <v>8.9512042456333984E-2</v>
      </c>
      <c r="P38">
        <f t="shared" ref="P38:P60" si="15">$L38+$N12</f>
        <v>0.48703679047627196</v>
      </c>
      <c r="T38">
        <v>0</v>
      </c>
      <c r="U38">
        <v>0</v>
      </c>
    </row>
    <row r="39" spans="1:21" x14ac:dyDescent="0.25">
      <c r="A39">
        <f t="shared" si="2"/>
        <v>0.28593053941297403</v>
      </c>
      <c r="B39">
        <f t="shared" si="3"/>
        <v>0.427341535416284</v>
      </c>
      <c r="C39">
        <f t="shared" si="0"/>
        <v>-0.10371407397618299</v>
      </c>
      <c r="D39">
        <f t="shared" si="1"/>
        <v>0.95839714480875093</v>
      </c>
      <c r="E39">
        <f t="shared" si="4"/>
        <v>0.10951506184061499</v>
      </c>
      <c r="F39">
        <f t="shared" si="5"/>
        <v>0.74516800899195301</v>
      </c>
      <c r="G39">
        <f t="shared" si="6"/>
        <v>0.40200510204081602</v>
      </c>
      <c r="H39">
        <f t="shared" si="7"/>
        <v>8.0394348886358047E-2</v>
      </c>
      <c r="I39">
        <f t="shared" si="8"/>
        <v>0.72361585519527405</v>
      </c>
      <c r="J39">
        <f t="shared" si="9"/>
        <v>0.14854768676033303</v>
      </c>
      <c r="K39">
        <f t="shared" si="10"/>
        <v>0.65546251732129901</v>
      </c>
      <c r="L39">
        <f t="shared" si="11"/>
        <v>0.397515856196057</v>
      </c>
      <c r="M39">
        <f t="shared" si="12"/>
        <v>8.8252979820732991E-2</v>
      </c>
      <c r="N39">
        <f t="shared" si="13"/>
        <v>0.70677873257138102</v>
      </c>
      <c r="O39">
        <f t="shared" si="14"/>
        <v>0.151009071060553</v>
      </c>
      <c r="P39">
        <f t="shared" si="15"/>
        <v>0.64402264133156106</v>
      </c>
      <c r="T39">
        <v>0</v>
      </c>
      <c r="U39">
        <v>0</v>
      </c>
    </row>
    <row r="40" spans="1:21" x14ac:dyDescent="0.25">
      <c r="A40">
        <f t="shared" si="2"/>
        <v>0.38124071921729902</v>
      </c>
      <c r="B40">
        <f t="shared" si="3"/>
        <v>0.50911633444249904</v>
      </c>
      <c r="C40">
        <f t="shared" si="0"/>
        <v>-0.18932216984057992</v>
      </c>
      <c r="D40">
        <f t="shared" si="1"/>
        <v>1.2075548387255779</v>
      </c>
      <c r="E40">
        <f t="shared" si="4"/>
        <v>0.17370934582435704</v>
      </c>
      <c r="F40">
        <f t="shared" si="5"/>
        <v>0.84452332306064104</v>
      </c>
      <c r="G40">
        <f t="shared" si="6"/>
        <v>0.47016748932130997</v>
      </c>
      <c r="H40">
        <f t="shared" si="7"/>
        <v>7.6501503149337957E-2</v>
      </c>
      <c r="I40">
        <f t="shared" si="8"/>
        <v>0.86383347549328193</v>
      </c>
      <c r="J40">
        <f t="shared" si="9"/>
        <v>0.21861678310559596</v>
      </c>
      <c r="K40">
        <f t="shared" si="10"/>
        <v>0.72171819553702399</v>
      </c>
      <c r="L40">
        <f t="shared" si="11"/>
        <v>0.46418710735443303</v>
      </c>
      <c r="M40">
        <f t="shared" si="12"/>
        <v>8.6569131532632015E-2</v>
      </c>
      <c r="N40">
        <f t="shared" si="13"/>
        <v>0.84180508317623404</v>
      </c>
      <c r="O40">
        <f t="shared" si="14"/>
        <v>0.22008445063659102</v>
      </c>
      <c r="P40">
        <f t="shared" si="15"/>
        <v>0.70828976407227506</v>
      </c>
      <c r="T40">
        <v>0</v>
      </c>
      <c r="U40">
        <v>0</v>
      </c>
    </row>
    <row r="41" spans="1:21" x14ac:dyDescent="0.25">
      <c r="A41">
        <f t="shared" si="2"/>
        <v>0.47655089902162401</v>
      </c>
      <c r="B41">
        <f t="shared" si="3"/>
        <v>0.49382758991379899</v>
      </c>
      <c r="C41">
        <f t="shared" si="0"/>
        <v>9.5070379055465004E-2</v>
      </c>
      <c r="D41">
        <f t="shared" si="1"/>
        <v>0.89258480077213298</v>
      </c>
      <c r="E41">
        <f t="shared" si="4"/>
        <v>0.19125058994508998</v>
      </c>
      <c r="F41">
        <f t="shared" si="5"/>
        <v>0.79640458988250806</v>
      </c>
      <c r="G41">
        <f t="shared" si="6"/>
        <v>0.473923859914335</v>
      </c>
      <c r="H41">
        <f t="shared" si="7"/>
        <v>7.4565195825802011E-2</v>
      </c>
      <c r="I41">
        <f t="shared" si="8"/>
        <v>0.87328252400286799</v>
      </c>
      <c r="J41">
        <f t="shared" si="9"/>
        <v>0.21691001058903803</v>
      </c>
      <c r="K41">
        <f t="shared" si="10"/>
        <v>0.73093770923963197</v>
      </c>
      <c r="L41">
        <f t="shared" si="11"/>
        <v>0.46773804559408699</v>
      </c>
      <c r="M41">
        <f t="shared" si="12"/>
        <v>8.4988167719959984E-2</v>
      </c>
      <c r="N41">
        <f t="shared" si="13"/>
        <v>0.850487923468214</v>
      </c>
      <c r="O41">
        <f t="shared" si="14"/>
        <v>0.21840366049673798</v>
      </c>
      <c r="P41">
        <f t="shared" si="15"/>
        <v>0.717072430691436</v>
      </c>
      <c r="T41">
        <v>0</v>
      </c>
      <c r="U41">
        <v>0</v>
      </c>
    </row>
    <row r="42" spans="1:21" x14ac:dyDescent="0.25">
      <c r="A42">
        <f t="shared" si="2"/>
        <v>0.57186107882594805</v>
      </c>
      <c r="B42">
        <f t="shared" si="3"/>
        <v>0.65820870315982904</v>
      </c>
      <c r="C42">
        <f t="shared" si="0"/>
        <v>-0.65620920641827085</v>
      </c>
      <c r="D42">
        <f t="shared" si="1"/>
        <v>1.9726266127379288</v>
      </c>
      <c r="E42">
        <f t="shared" si="4"/>
        <v>0.30524102623423605</v>
      </c>
      <c r="F42">
        <f t="shared" si="5"/>
        <v>1.0111763800854221</v>
      </c>
      <c r="G42">
        <f t="shared" si="6"/>
        <v>0.59604409745293396</v>
      </c>
      <c r="H42">
        <f t="shared" si="7"/>
        <v>5.4065163625377943E-2</v>
      </c>
      <c r="I42">
        <f t="shared" si="8"/>
        <v>1.13802303128049</v>
      </c>
      <c r="J42">
        <f t="shared" si="9"/>
        <v>0.34978529332110597</v>
      </c>
      <c r="K42">
        <f t="shared" si="10"/>
        <v>0.84230290158476195</v>
      </c>
      <c r="L42">
        <f t="shared" si="11"/>
        <v>0.58636263200888605</v>
      </c>
      <c r="M42">
        <f t="shared" si="12"/>
        <v>6.9756068073573041E-2</v>
      </c>
      <c r="N42">
        <f t="shared" si="13"/>
        <v>1.102969195944199</v>
      </c>
      <c r="O42">
        <f t="shared" si="14"/>
        <v>0.34807899699508804</v>
      </c>
      <c r="P42">
        <f t="shared" si="15"/>
        <v>0.82464626702268407</v>
      </c>
      <c r="T42">
        <v>0</v>
      </c>
      <c r="U42">
        <v>0</v>
      </c>
    </row>
    <row r="43" spans="1:21" x14ac:dyDescent="0.25">
      <c r="A43">
        <f t="shared" si="2"/>
        <v>0.66717125863027504</v>
      </c>
      <c r="B43">
        <f t="shared" si="3"/>
        <v>0.679303102396</v>
      </c>
      <c r="C43">
        <f t="shared" si="0"/>
        <v>-0.5664019201270899</v>
      </c>
      <c r="D43">
        <f t="shared" si="1"/>
        <v>1.9250081249190898</v>
      </c>
      <c r="E43">
        <f t="shared" si="4"/>
        <v>0.326110526188648</v>
      </c>
      <c r="F43">
        <f t="shared" si="5"/>
        <v>1.0324956786033521</v>
      </c>
      <c r="G43">
        <f t="shared" si="6"/>
        <v>0.60620203703703601</v>
      </c>
      <c r="H43">
        <f t="shared" si="7"/>
        <v>5.2964260347321046E-2</v>
      </c>
      <c r="I43">
        <f t="shared" si="8"/>
        <v>1.159439813726751</v>
      </c>
      <c r="J43">
        <f t="shared" si="9"/>
        <v>0.36614364813989697</v>
      </c>
      <c r="K43">
        <f t="shared" si="10"/>
        <v>0.84626042593417505</v>
      </c>
      <c r="L43">
        <f t="shared" si="11"/>
        <v>0.59628521225714104</v>
      </c>
      <c r="M43">
        <f t="shared" si="12"/>
        <v>6.8966076369824991E-2</v>
      </c>
      <c r="N43">
        <f t="shared" si="13"/>
        <v>1.1236043481444571</v>
      </c>
      <c r="O43">
        <f t="shared" si="14"/>
        <v>0.36402789788127604</v>
      </c>
      <c r="P43">
        <f t="shared" si="15"/>
        <v>0.82854252663300598</v>
      </c>
      <c r="T43">
        <v>0</v>
      </c>
      <c r="U43">
        <v>0</v>
      </c>
    </row>
    <row r="44" spans="1:21" x14ac:dyDescent="0.25">
      <c r="A44">
        <f t="shared" si="2"/>
        <v>0.76248143843459804</v>
      </c>
      <c r="B44">
        <f t="shared" si="3"/>
        <v>0.67505801595870496</v>
      </c>
      <c r="C44">
        <f t="shared" si="0"/>
        <v>-0.76331727805529503</v>
      </c>
      <c r="D44">
        <f t="shared" si="1"/>
        <v>2.113433309972705</v>
      </c>
      <c r="E44">
        <f t="shared" si="4"/>
        <v>0.31708070093920093</v>
      </c>
      <c r="F44">
        <f t="shared" si="5"/>
        <v>1.033035330978209</v>
      </c>
      <c r="G44">
        <f t="shared" si="6"/>
        <v>0.60338571428571397</v>
      </c>
      <c r="H44">
        <f t="shared" si="7"/>
        <v>5.4429462425293007E-2</v>
      </c>
      <c r="I44">
        <f t="shared" si="8"/>
        <v>1.1523419661461349</v>
      </c>
      <c r="J44">
        <f t="shared" si="9"/>
        <v>0.36472961743847598</v>
      </c>
      <c r="K44">
        <f t="shared" si="10"/>
        <v>0.84204181113295196</v>
      </c>
      <c r="L44">
        <f t="shared" si="11"/>
        <v>0.59360322859326697</v>
      </c>
      <c r="M44">
        <f t="shared" si="12"/>
        <v>7.0238305900399922E-2</v>
      </c>
      <c r="N44">
        <f t="shared" si="13"/>
        <v>1.116968151286134</v>
      </c>
      <c r="O44">
        <f t="shared" si="14"/>
        <v>0.36282719060664997</v>
      </c>
      <c r="P44">
        <f t="shared" si="15"/>
        <v>0.82437926657988392</v>
      </c>
      <c r="T44">
        <v>0</v>
      </c>
      <c r="U44">
        <v>0</v>
      </c>
    </row>
    <row r="45" spans="1:21" x14ac:dyDescent="0.25">
      <c r="A45">
        <f t="shared" si="2"/>
        <v>0.85779161823892502</v>
      </c>
      <c r="B45">
        <f t="shared" si="3"/>
        <v>0.70906294993413699</v>
      </c>
      <c r="C45">
        <f t="shared" si="0"/>
        <v>-0.46396215011496311</v>
      </c>
      <c r="D45">
        <f t="shared" si="1"/>
        <v>1.8820880499832371</v>
      </c>
      <c r="E45">
        <f t="shared" si="4"/>
        <v>0.37058666166569898</v>
      </c>
      <c r="F45">
        <f t="shared" si="5"/>
        <v>1.047539238202575</v>
      </c>
      <c r="G45">
        <f t="shared" si="6"/>
        <v>0.63597757296466895</v>
      </c>
      <c r="H45">
        <f t="shared" si="7"/>
        <v>4.7753222977914955E-2</v>
      </c>
      <c r="I45">
        <f t="shared" si="8"/>
        <v>1.2242019229514229</v>
      </c>
      <c r="J45">
        <f t="shared" si="9"/>
        <v>0.40828391847535195</v>
      </c>
      <c r="K45">
        <f t="shared" si="10"/>
        <v>0.86367122745398595</v>
      </c>
      <c r="L45">
        <f t="shared" si="11"/>
        <v>0.62518281519929397</v>
      </c>
      <c r="M45">
        <f t="shared" si="12"/>
        <v>6.5107628878066981E-2</v>
      </c>
      <c r="N45">
        <f t="shared" si="13"/>
        <v>1.185258001520521</v>
      </c>
      <c r="O45">
        <f t="shared" si="14"/>
        <v>0.40522237529574401</v>
      </c>
      <c r="P45">
        <f t="shared" si="15"/>
        <v>0.84514325510284394</v>
      </c>
      <c r="T45">
        <v>0</v>
      </c>
      <c r="U45">
        <v>0</v>
      </c>
    </row>
    <row r="46" spans="1:21" x14ac:dyDescent="0.25">
      <c r="A46">
        <f t="shared" si="2"/>
        <v>0.95310179804324902</v>
      </c>
      <c r="B46">
        <f t="shared" si="3"/>
        <v>0.69940244807016005</v>
      </c>
      <c r="C46">
        <f t="shared" si="0"/>
        <v>-0.12487850443147697</v>
      </c>
      <c r="D46">
        <f t="shared" si="1"/>
        <v>1.5236834005717972</v>
      </c>
      <c r="E46">
        <f t="shared" si="4"/>
        <v>0.41168120816113307</v>
      </c>
      <c r="F46">
        <f t="shared" si="5"/>
        <v>0.98712368797918704</v>
      </c>
      <c r="G46">
        <f t="shared" si="6"/>
        <v>0.65758688524590103</v>
      </c>
      <c r="H46">
        <f t="shared" si="7"/>
        <v>4.0248415672007987E-2</v>
      </c>
      <c r="I46">
        <f t="shared" si="8"/>
        <v>1.2749253548197941</v>
      </c>
      <c r="J46">
        <f t="shared" si="9"/>
        <v>0.42893167572508206</v>
      </c>
      <c r="K46">
        <f t="shared" si="10"/>
        <v>0.88624209476672</v>
      </c>
      <c r="L46">
        <f t="shared" si="11"/>
        <v>0.64592448380925205</v>
      </c>
      <c r="M46">
        <f t="shared" si="12"/>
        <v>5.8954057327825993E-2</v>
      </c>
      <c r="N46">
        <f t="shared" si="13"/>
        <v>1.2328949102906781</v>
      </c>
      <c r="O46">
        <f t="shared" si="14"/>
        <v>0.42482590816287003</v>
      </c>
      <c r="P46">
        <f t="shared" si="15"/>
        <v>0.86702305945563407</v>
      </c>
      <c r="T46">
        <v>0</v>
      </c>
      <c r="U46">
        <v>0</v>
      </c>
    </row>
    <row r="47" spans="1:21" x14ac:dyDescent="0.25">
      <c r="A47">
        <f t="shared" si="2"/>
        <v>1.04841197784757</v>
      </c>
      <c r="B47">
        <f t="shared" si="3"/>
        <v>0.72862296246751901</v>
      </c>
      <c r="C47">
        <f t="shared" si="0"/>
        <v>-0.890567544728191</v>
      </c>
      <c r="D47">
        <f t="shared" si="1"/>
        <v>2.3478134696632291</v>
      </c>
      <c r="E47">
        <f t="shared" si="4"/>
        <v>0.39454243484561702</v>
      </c>
      <c r="F47">
        <f t="shared" si="5"/>
        <v>1.062703490089421</v>
      </c>
      <c r="G47">
        <f t="shared" si="6"/>
        <v>0.65945079365079295</v>
      </c>
      <c r="H47">
        <f t="shared" si="7"/>
        <v>4.1984995542433956E-2</v>
      </c>
      <c r="I47">
        <f t="shared" si="8"/>
        <v>1.2769165917591518</v>
      </c>
      <c r="J47">
        <f t="shared" si="9"/>
        <v>0.43903129981193095</v>
      </c>
      <c r="K47">
        <f t="shared" si="10"/>
        <v>0.8798702874896549</v>
      </c>
      <c r="L47">
        <f t="shared" si="11"/>
        <v>0.64786862090643604</v>
      </c>
      <c r="M47">
        <f t="shared" si="12"/>
        <v>6.0542653634604093E-2</v>
      </c>
      <c r="N47">
        <f t="shared" si="13"/>
        <v>1.235194588178268</v>
      </c>
      <c r="O47">
        <f t="shared" si="14"/>
        <v>0.43498327746162002</v>
      </c>
      <c r="P47">
        <f t="shared" si="15"/>
        <v>0.86075396435125207</v>
      </c>
      <c r="T47">
        <v>0</v>
      </c>
      <c r="U47">
        <v>0</v>
      </c>
    </row>
    <row r="48" spans="1:21" x14ac:dyDescent="0.25">
      <c r="A48">
        <f t="shared" si="2"/>
        <v>1.1437221576518899</v>
      </c>
      <c r="B48">
        <f t="shared" si="3"/>
        <v>0.81044964409808795</v>
      </c>
      <c r="C48">
        <f t="shared" si="0"/>
        <v>-2.3130934188551322</v>
      </c>
      <c r="D48">
        <f t="shared" si="1"/>
        <v>3.9339927070513081</v>
      </c>
      <c r="E48">
        <f t="shared" si="4"/>
        <v>0.42079372739865495</v>
      </c>
      <c r="F48">
        <f t="shared" si="5"/>
        <v>1.2001055607975211</v>
      </c>
      <c r="G48">
        <f t="shared" si="6"/>
        <v>0.67991650793650704</v>
      </c>
      <c r="H48">
        <f t="shared" si="7"/>
        <v>3.7660081225584063E-2</v>
      </c>
      <c r="I48">
        <f t="shared" si="8"/>
        <v>1.32217293464743</v>
      </c>
      <c r="J48">
        <f t="shared" si="9"/>
        <v>0.47202176521129602</v>
      </c>
      <c r="K48">
        <f t="shared" si="10"/>
        <v>0.88781125066171807</v>
      </c>
      <c r="L48">
        <f t="shared" si="11"/>
        <v>0.66769549115441995</v>
      </c>
      <c r="M48">
        <f t="shared" si="12"/>
        <v>5.7181142772649962E-2</v>
      </c>
      <c r="N48">
        <f t="shared" si="13"/>
        <v>1.2782098395361898</v>
      </c>
      <c r="O48">
        <f t="shared" si="14"/>
        <v>0.46703728501481995</v>
      </c>
      <c r="P48">
        <f t="shared" si="15"/>
        <v>0.86835369729402001</v>
      </c>
      <c r="T48">
        <v>0</v>
      </c>
      <c r="U48">
        <v>0</v>
      </c>
    </row>
    <row r="49" spans="1:21" x14ac:dyDescent="0.25">
      <c r="A49">
        <f t="shared" si="2"/>
        <v>1.23903233745622</v>
      </c>
      <c r="B49">
        <f t="shared" si="3"/>
        <v>0.86992434864839097</v>
      </c>
      <c r="C49">
        <f t="shared" si="0"/>
        <v>-3.3303302370689885</v>
      </c>
      <c r="D49">
        <f t="shared" si="1"/>
        <v>5.0701789343657708</v>
      </c>
      <c r="E49">
        <f t="shared" si="4"/>
        <v>0.45151822472861997</v>
      </c>
      <c r="F49">
        <f t="shared" si="5"/>
        <v>1.2883304725681619</v>
      </c>
      <c r="G49">
        <f t="shared" si="6"/>
        <v>0.69583428571428496</v>
      </c>
      <c r="H49">
        <f t="shared" si="7"/>
        <v>3.3294646209779954E-2</v>
      </c>
      <c r="I49">
        <f t="shared" si="8"/>
        <v>1.3583739252187899</v>
      </c>
      <c r="J49">
        <f t="shared" si="9"/>
        <v>0.49468781744671797</v>
      </c>
      <c r="K49">
        <f t="shared" si="10"/>
        <v>0.89698075398185195</v>
      </c>
      <c r="L49">
        <f t="shared" si="11"/>
        <v>0.683048573849241</v>
      </c>
      <c r="M49">
        <f t="shared" si="12"/>
        <v>5.3686880470680043E-2</v>
      </c>
      <c r="N49">
        <f t="shared" si="13"/>
        <v>1.312410267227802</v>
      </c>
      <c r="O49">
        <f t="shared" si="14"/>
        <v>0.48890285760358099</v>
      </c>
      <c r="P49">
        <f t="shared" si="15"/>
        <v>0.87719429009490102</v>
      </c>
      <c r="T49">
        <v>0</v>
      </c>
      <c r="U49">
        <v>0</v>
      </c>
    </row>
    <row r="50" spans="1:21" x14ac:dyDescent="0.25">
      <c r="A50">
        <f t="shared" si="2"/>
        <v>1.3343425172605501</v>
      </c>
      <c r="B50">
        <f t="shared" si="3"/>
        <v>0.81361555865815505</v>
      </c>
      <c r="C50">
        <f t="shared" si="0"/>
        <v>-1.170416195678305</v>
      </c>
      <c r="D50">
        <f t="shared" si="1"/>
        <v>2.7976473129946151</v>
      </c>
      <c r="E50">
        <f t="shared" si="4"/>
        <v>0.50054537731915505</v>
      </c>
      <c r="F50">
        <f t="shared" si="5"/>
        <v>1.126685739997155</v>
      </c>
      <c r="G50">
        <f t="shared" si="6"/>
        <v>0.72766984126984102</v>
      </c>
      <c r="H50">
        <f t="shared" si="7"/>
        <v>2.5581287562923993E-2</v>
      </c>
      <c r="I50">
        <f t="shared" si="8"/>
        <v>1.4297583949767581</v>
      </c>
      <c r="J50">
        <f t="shared" si="9"/>
        <v>0.55024486348872403</v>
      </c>
      <c r="K50">
        <f t="shared" si="10"/>
        <v>0.90509481905095801</v>
      </c>
      <c r="L50">
        <f t="shared" si="11"/>
        <v>0.71382363207641397</v>
      </c>
      <c r="M50">
        <f t="shared" si="12"/>
        <v>4.7592074067409951E-2</v>
      </c>
      <c r="N50">
        <f t="shared" si="13"/>
        <v>1.3800551900854181</v>
      </c>
      <c r="O50">
        <f t="shared" si="14"/>
        <v>0.54272794384837897</v>
      </c>
      <c r="P50">
        <f t="shared" si="15"/>
        <v>0.88491932030444898</v>
      </c>
      <c r="T50">
        <v>0</v>
      </c>
      <c r="U50">
        <v>0</v>
      </c>
    </row>
    <row r="51" spans="1:21" x14ac:dyDescent="0.25">
      <c r="A51">
        <f t="shared" si="2"/>
        <v>1.42965269706487</v>
      </c>
      <c r="B51">
        <f t="shared" si="3"/>
        <v>0.82839861436906603</v>
      </c>
      <c r="C51">
        <f t="shared" si="0"/>
        <v>-1.2482928896584438</v>
      </c>
      <c r="D51">
        <f t="shared" si="1"/>
        <v>2.9050901183965756</v>
      </c>
      <c r="E51">
        <f t="shared" si="4"/>
        <v>0.51832634578357295</v>
      </c>
      <c r="F51">
        <f t="shared" si="5"/>
        <v>1.1384708829545591</v>
      </c>
      <c r="G51">
        <f t="shared" si="6"/>
        <v>0.73676571428571402</v>
      </c>
      <c r="H51">
        <f t="shared" si="7"/>
        <v>2.3977075729836983E-2</v>
      </c>
      <c r="I51">
        <f t="shared" si="8"/>
        <v>1.4495543528415911</v>
      </c>
      <c r="J51">
        <f t="shared" si="9"/>
        <v>0.57095423802467904</v>
      </c>
      <c r="K51">
        <f t="shared" si="10"/>
        <v>0.90257719054674901</v>
      </c>
      <c r="L51">
        <f t="shared" si="11"/>
        <v>0.72265710342058098</v>
      </c>
      <c r="M51">
        <f t="shared" si="12"/>
        <v>4.6377356177584983E-2</v>
      </c>
      <c r="N51">
        <f t="shared" si="13"/>
        <v>1.3989368506635769</v>
      </c>
      <c r="O51">
        <f t="shared" si="14"/>
        <v>0.56293722487494002</v>
      </c>
      <c r="P51">
        <f t="shared" si="15"/>
        <v>0.88237698196622194</v>
      </c>
      <c r="T51">
        <v>0</v>
      </c>
      <c r="U51">
        <v>0</v>
      </c>
    </row>
    <row r="52" spans="1:21" x14ac:dyDescent="0.25">
      <c r="A52">
        <f t="shared" si="2"/>
        <v>1.5249628768691901</v>
      </c>
      <c r="B52">
        <f t="shared" si="3"/>
        <v>0.84060696698367199</v>
      </c>
      <c r="C52">
        <f t="shared" si="0"/>
        <v>-2.2282890492903382</v>
      </c>
      <c r="D52">
        <f t="shared" si="1"/>
        <v>3.9095029832576822</v>
      </c>
      <c r="E52">
        <f t="shared" si="4"/>
        <v>0.46507037216844899</v>
      </c>
      <c r="F52">
        <f t="shared" si="5"/>
        <v>1.2161435617988949</v>
      </c>
      <c r="G52">
        <f t="shared" si="6"/>
        <v>0.70699740259740296</v>
      </c>
      <c r="H52">
        <f t="shared" si="7"/>
        <v>2.9660822148669941E-2</v>
      </c>
      <c r="I52">
        <f t="shared" si="8"/>
        <v>1.3843339830461359</v>
      </c>
      <c r="J52">
        <f t="shared" si="9"/>
        <v>0.50901128173894294</v>
      </c>
      <c r="K52">
        <f t="shared" si="10"/>
        <v>0.90498352345586297</v>
      </c>
      <c r="L52">
        <f t="shared" si="11"/>
        <v>0.693776918582938</v>
      </c>
      <c r="M52">
        <f t="shared" si="12"/>
        <v>5.0733642368435028E-2</v>
      </c>
      <c r="N52">
        <f t="shared" si="13"/>
        <v>1.336820194797441</v>
      </c>
      <c r="O52">
        <f t="shared" si="14"/>
        <v>0.50260235676165099</v>
      </c>
      <c r="P52">
        <f t="shared" si="15"/>
        <v>0.884951480404225</v>
      </c>
      <c r="T52">
        <v>1</v>
      </c>
      <c r="U52">
        <v>1E-3</v>
      </c>
    </row>
    <row r="53" spans="1:21" x14ac:dyDescent="0.25">
      <c r="A53">
        <f t="shared" si="2"/>
        <v>1.62027305667352</v>
      </c>
      <c r="B53">
        <f t="shared" si="3"/>
        <v>0.73819188506737199</v>
      </c>
      <c r="C53">
        <f t="shared" si="0"/>
        <v>-0.42726075601103808</v>
      </c>
      <c r="D53">
        <f t="shared" si="1"/>
        <v>1.9036445261457819</v>
      </c>
      <c r="E53">
        <f t="shared" si="4"/>
        <v>0.43776421978914398</v>
      </c>
      <c r="F53">
        <f t="shared" si="5"/>
        <v>1.0386195503455999</v>
      </c>
      <c r="G53">
        <f t="shared" si="6"/>
        <v>0.67694285714285696</v>
      </c>
      <c r="H53">
        <f t="shared" si="7"/>
        <v>4.1498784917025966E-2</v>
      </c>
      <c r="I53">
        <f t="shared" si="8"/>
        <v>1.3123869293686878</v>
      </c>
      <c r="J53">
        <f t="shared" si="9"/>
        <v>0.47835808653250195</v>
      </c>
      <c r="K53">
        <f t="shared" si="10"/>
        <v>0.87552762775321202</v>
      </c>
      <c r="L53">
        <f t="shared" si="11"/>
        <v>0.66503202406800099</v>
      </c>
      <c r="M53">
        <f t="shared" si="12"/>
        <v>6.048929131813896E-2</v>
      </c>
      <c r="N53">
        <f t="shared" si="13"/>
        <v>1.269574756817863</v>
      </c>
      <c r="O53">
        <f t="shared" si="14"/>
        <v>0.47374287956411398</v>
      </c>
      <c r="P53">
        <f t="shared" si="15"/>
        <v>0.856321168571888</v>
      </c>
      <c r="T53">
        <v>1</v>
      </c>
      <c r="U53">
        <v>1E-3</v>
      </c>
    </row>
    <row r="54" spans="1:21" x14ac:dyDescent="0.25">
      <c r="A54">
        <f t="shared" si="2"/>
        <v>1.7155832364778401</v>
      </c>
      <c r="B54">
        <f t="shared" si="3"/>
        <v>0.87366821823775698</v>
      </c>
      <c r="C54">
        <f t="shared" si="0"/>
        <v>-2.7082388282732128</v>
      </c>
      <c r="D54">
        <f t="shared" si="1"/>
        <v>4.4555752647487266</v>
      </c>
      <c r="E54">
        <f t="shared" si="4"/>
        <v>0.48496196445446099</v>
      </c>
      <c r="F54">
        <f t="shared" si="5"/>
        <v>1.262374472021053</v>
      </c>
      <c r="G54">
        <f t="shared" si="6"/>
        <v>0.71299907834101395</v>
      </c>
      <c r="H54">
        <f t="shared" si="7"/>
        <v>3.0938162232048927E-2</v>
      </c>
      <c r="I54">
        <f t="shared" si="8"/>
        <v>1.3950599944499791</v>
      </c>
      <c r="J54">
        <f t="shared" si="9"/>
        <v>0.53093496950290897</v>
      </c>
      <c r="K54">
        <f t="shared" si="10"/>
        <v>0.89506318717911892</v>
      </c>
      <c r="L54">
        <f t="shared" si="11"/>
        <v>0.69976360839765395</v>
      </c>
      <c r="M54">
        <f t="shared" si="12"/>
        <v>5.1983795605240912E-2</v>
      </c>
      <c r="N54">
        <f t="shared" si="13"/>
        <v>1.347543421190067</v>
      </c>
      <c r="O54">
        <f t="shared" si="14"/>
        <v>0.52438818802950393</v>
      </c>
      <c r="P54">
        <f t="shared" si="15"/>
        <v>0.87513902876580396</v>
      </c>
      <c r="T54">
        <v>1</v>
      </c>
      <c r="U54">
        <v>1E-3</v>
      </c>
    </row>
    <row r="55" spans="1:21" x14ac:dyDescent="0.25">
      <c r="A55">
        <f t="shared" si="2"/>
        <v>1.8108934162821699</v>
      </c>
      <c r="B55">
        <f t="shared" si="3"/>
        <v>0.85740576036104299</v>
      </c>
      <c r="C55">
        <f t="shared" si="0"/>
        <v>-1.6250654814648868</v>
      </c>
      <c r="D55">
        <f t="shared" si="1"/>
        <v>3.3398770021869728</v>
      </c>
      <c r="E55">
        <f t="shared" si="4"/>
        <v>0.54212961377065505</v>
      </c>
      <c r="F55">
        <f t="shared" si="5"/>
        <v>1.1726819069514309</v>
      </c>
      <c r="G55">
        <f t="shared" si="6"/>
        <v>0.74805714285714298</v>
      </c>
      <c r="H55">
        <f t="shared" si="7"/>
        <v>2.0669892870549988E-2</v>
      </c>
      <c r="I55">
        <f t="shared" si="8"/>
        <v>1.475444392843736</v>
      </c>
      <c r="J55">
        <f t="shared" si="9"/>
        <v>0.59070614155963197</v>
      </c>
      <c r="K55">
        <f t="shared" si="10"/>
        <v>0.90540814415465398</v>
      </c>
      <c r="L55">
        <f t="shared" si="11"/>
        <v>0.73353370641997795</v>
      </c>
      <c r="M55">
        <f t="shared" si="12"/>
        <v>4.3713760434175963E-2</v>
      </c>
      <c r="N55">
        <f t="shared" si="13"/>
        <v>1.4233536524057799</v>
      </c>
      <c r="O55">
        <f t="shared" si="14"/>
        <v>0.58196348110753693</v>
      </c>
      <c r="P55">
        <f t="shared" si="15"/>
        <v>0.88510393173241897</v>
      </c>
      <c r="T55">
        <v>1</v>
      </c>
      <c r="U55">
        <v>1E-3</v>
      </c>
    </row>
    <row r="56" spans="1:21" x14ac:dyDescent="0.25">
      <c r="A56">
        <f t="shared" si="2"/>
        <v>1.90620359608649</v>
      </c>
      <c r="B56">
        <f t="shared" si="3"/>
        <v>0.85154485153409398</v>
      </c>
      <c r="C56">
        <f t="shared" si="0"/>
        <v>-1.5745810911126359</v>
      </c>
      <c r="D56">
        <f t="shared" si="1"/>
        <v>3.2776707941808239</v>
      </c>
      <c r="E56">
        <f t="shared" si="4"/>
        <v>0.52005842924131795</v>
      </c>
      <c r="F56">
        <f t="shared" si="5"/>
        <v>1.18303127382687</v>
      </c>
      <c r="G56">
        <f t="shared" si="6"/>
        <v>0.73800606060606</v>
      </c>
      <c r="H56">
        <f t="shared" si="7"/>
        <v>2.1590326563494022E-2</v>
      </c>
      <c r="I56">
        <f t="shared" si="8"/>
        <v>1.454421794648626</v>
      </c>
      <c r="J56">
        <f t="shared" si="9"/>
        <v>0.56106640836278299</v>
      </c>
      <c r="K56">
        <f t="shared" si="10"/>
        <v>0.91494571284933701</v>
      </c>
      <c r="L56">
        <f t="shared" si="11"/>
        <v>0.72371487897845099</v>
      </c>
      <c r="M56">
        <f t="shared" si="12"/>
        <v>4.4307483708225015E-2</v>
      </c>
      <c r="N56">
        <f t="shared" si="13"/>
        <v>1.4031222742486769</v>
      </c>
      <c r="O56">
        <f t="shared" si="14"/>
        <v>0.55289756467240503</v>
      </c>
      <c r="P56">
        <f t="shared" si="15"/>
        <v>0.89453219328449696</v>
      </c>
      <c r="T56">
        <v>3</v>
      </c>
      <c r="U56">
        <v>3.0000000000000001E-3</v>
      </c>
    </row>
    <row r="57" spans="1:21" x14ac:dyDescent="0.25">
      <c r="A57">
        <f t="shared" si="2"/>
        <v>2.0015137758908201</v>
      </c>
      <c r="B57">
        <f t="shared" si="3"/>
        <v>0.76764769401169197</v>
      </c>
      <c r="C57">
        <f t="shared" si="0"/>
        <v>-1.6950103054716981</v>
      </c>
      <c r="D57">
        <f t="shared" si="1"/>
        <v>3.2303056934950818</v>
      </c>
      <c r="E57">
        <f t="shared" si="4"/>
        <v>0.39967446978392995</v>
      </c>
      <c r="F57">
        <f t="shared" si="5"/>
        <v>1.1356209182394541</v>
      </c>
      <c r="G57">
        <f t="shared" si="6"/>
        <v>0.66807619047619005</v>
      </c>
      <c r="H57">
        <f t="shared" si="7"/>
        <v>4.1025694003177016E-2</v>
      </c>
      <c r="I57">
        <f t="shared" si="8"/>
        <v>1.2951266869492031</v>
      </c>
      <c r="J57">
        <f t="shared" si="9"/>
        <v>0.45437728383029308</v>
      </c>
      <c r="K57">
        <f t="shared" si="10"/>
        <v>0.88177509712208701</v>
      </c>
      <c r="L57">
        <f t="shared" si="11"/>
        <v>0.65628323552076895</v>
      </c>
      <c r="M57">
        <f t="shared" si="12"/>
        <v>5.9884333413477986E-2</v>
      </c>
      <c r="N57">
        <f t="shared" si="13"/>
        <v>1.2526821376280599</v>
      </c>
      <c r="O57">
        <f t="shared" si="14"/>
        <v>0.45003599653820092</v>
      </c>
      <c r="P57">
        <f t="shared" si="15"/>
        <v>0.86253047450333697</v>
      </c>
      <c r="T57">
        <v>4</v>
      </c>
      <c r="U57">
        <v>4.0000000000000001E-3</v>
      </c>
    </row>
    <row r="58" spans="1:21" x14ac:dyDescent="0.25">
      <c r="A58">
        <f t="shared" si="2"/>
        <v>2.0968239556951498</v>
      </c>
      <c r="B58">
        <f t="shared" si="3"/>
        <v>0.79986555573566598</v>
      </c>
      <c r="C58">
        <f t="shared" si="0"/>
        <v>0.5351243520702309</v>
      </c>
      <c r="D58">
        <f t="shared" si="1"/>
        <v>1.0646067594011011</v>
      </c>
      <c r="E58">
        <f t="shared" si="4"/>
        <v>0.635831536712821</v>
      </c>
      <c r="F58">
        <f t="shared" si="5"/>
        <v>0.96389957475851096</v>
      </c>
      <c r="G58">
        <f t="shared" si="6"/>
        <v>0.77769714285714298</v>
      </c>
      <c r="H58">
        <f t="shared" si="7"/>
        <v>1.1988537864918936E-2</v>
      </c>
      <c r="I58">
        <f t="shared" si="8"/>
        <v>1.543405747849367</v>
      </c>
      <c r="J58">
        <f t="shared" si="9"/>
        <v>0.652803657463078</v>
      </c>
      <c r="K58">
        <f t="shared" si="10"/>
        <v>0.90259062825120795</v>
      </c>
      <c r="L58">
        <f t="shared" si="11"/>
        <v>0.76208478929339796</v>
      </c>
      <c r="M58">
        <f t="shared" si="12"/>
        <v>3.6721821607730964E-2</v>
      </c>
      <c r="N58">
        <f t="shared" si="13"/>
        <v>1.487447756979065</v>
      </c>
      <c r="O58">
        <f t="shared" si="14"/>
        <v>0.64177965259177394</v>
      </c>
      <c r="P58">
        <f t="shared" si="15"/>
        <v>0.88238992599502197</v>
      </c>
      <c r="T58">
        <v>3</v>
      </c>
      <c r="U58">
        <v>3.0000000000000001E-3</v>
      </c>
    </row>
    <row r="59" spans="1:21" x14ac:dyDescent="0.25">
      <c r="A59">
        <f t="shared" si="2"/>
        <v>2.1921341354994701</v>
      </c>
      <c r="B59">
        <f t="shared" si="3"/>
        <v>0.74357768355569198</v>
      </c>
      <c r="C59">
        <f t="shared" si="0"/>
        <v>-0.29128085105894796</v>
      </c>
      <c r="D59">
        <f t="shared" si="1"/>
        <v>1.7784362181703319</v>
      </c>
      <c r="E59">
        <f t="shared" si="4"/>
        <v>0.45608523358429198</v>
      </c>
      <c r="F59">
        <f t="shared" si="5"/>
        <v>1.031070133527092</v>
      </c>
      <c r="G59">
        <f t="shared" si="6"/>
        <v>0.68998693877550998</v>
      </c>
      <c r="H59">
        <f t="shared" si="7"/>
        <v>3.7678261861172957E-2</v>
      </c>
      <c r="I59">
        <f t="shared" si="8"/>
        <v>1.3422956156898471</v>
      </c>
      <c r="J59">
        <f t="shared" si="9"/>
        <v>0.49719654729689999</v>
      </c>
      <c r="K59">
        <f t="shared" si="10"/>
        <v>0.88277733025411997</v>
      </c>
      <c r="L59">
        <f t="shared" si="11"/>
        <v>0.67759689099450304</v>
      </c>
      <c r="M59">
        <f t="shared" si="12"/>
        <v>5.741225282884499E-2</v>
      </c>
      <c r="N59">
        <f t="shared" si="13"/>
        <v>1.2977815291601611</v>
      </c>
      <c r="O59">
        <f t="shared" si="14"/>
        <v>0.49188925117315507</v>
      </c>
      <c r="P59">
        <f t="shared" si="15"/>
        <v>0.86330453081585101</v>
      </c>
      <c r="T59">
        <v>4</v>
      </c>
      <c r="U59">
        <v>4.0000000000000001E-3</v>
      </c>
    </row>
    <row r="60" spans="1:21" x14ac:dyDescent="0.25">
      <c r="A60">
        <f t="shared" si="2"/>
        <v>2.2874443153038002</v>
      </c>
      <c r="B60">
        <f t="shared" si="3"/>
        <v>0.78294888299234999</v>
      </c>
      <c r="C60">
        <f t="shared" si="0"/>
        <v>-0.27727474915850003</v>
      </c>
      <c r="D60">
        <f t="shared" si="1"/>
        <v>1.8431725151432001</v>
      </c>
      <c r="E60">
        <f t="shared" si="4"/>
        <v>0.52542698680314004</v>
      </c>
      <c r="F60">
        <f t="shared" si="5"/>
        <v>1.0404707791815599</v>
      </c>
      <c r="G60">
        <f t="shared" si="6"/>
        <v>0.73394285714285701</v>
      </c>
      <c r="H60">
        <f t="shared" si="7"/>
        <v>2.4803871444659009E-2</v>
      </c>
      <c r="I60">
        <f t="shared" si="8"/>
        <v>1.443081842841055</v>
      </c>
      <c r="J60">
        <f t="shared" si="9"/>
        <v>0.56520270705779696</v>
      </c>
      <c r="K60">
        <f t="shared" si="10"/>
        <v>0.90268300722791706</v>
      </c>
      <c r="L60">
        <f t="shared" si="11"/>
        <v>0.71993795267073102</v>
      </c>
      <c r="M60">
        <f t="shared" si="12"/>
        <v>4.7043255113435989E-2</v>
      </c>
      <c r="N60">
        <f t="shared" si="13"/>
        <v>1.3928326502280259</v>
      </c>
      <c r="O60">
        <f t="shared" si="14"/>
        <v>0.55739699419732402</v>
      </c>
      <c r="P60">
        <f t="shared" si="15"/>
        <v>0.88247891114413801</v>
      </c>
      <c r="T60">
        <v>4</v>
      </c>
      <c r="U60">
        <v>4.0000000000000001E-3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zoomScaleNormal="100" workbookViewId="0">
      <selection activeCell="X18" sqref="X18"/>
    </sheetView>
  </sheetViews>
  <sheetFormatPr defaultRowHeight="15" x14ac:dyDescent="0.25"/>
  <cols>
    <col min="2" max="4" width="9.140625" customWidth="1"/>
    <col min="5" max="5" width="11.42578125" customWidth="1"/>
  </cols>
  <sheetData>
    <row r="1" spans="1:17" x14ac:dyDescent="0.25">
      <c r="A1" t="s">
        <v>0</v>
      </c>
      <c r="B1">
        <v>32</v>
      </c>
    </row>
    <row r="2" spans="1:17" x14ac:dyDescent="0.25">
      <c r="A2" t="s">
        <v>1</v>
      </c>
      <c r="B2">
        <v>100</v>
      </c>
    </row>
    <row r="3" spans="1:17" x14ac:dyDescent="0.25">
      <c r="A3" t="s">
        <v>2</v>
      </c>
      <c r="B3">
        <v>1</v>
      </c>
    </row>
    <row r="4" spans="1:17" x14ac:dyDescent="0.25">
      <c r="A4" t="s">
        <v>3</v>
      </c>
      <c r="B4">
        <v>10</v>
      </c>
    </row>
    <row r="5" spans="1:17" x14ac:dyDescent="0.25">
      <c r="A5" t="s">
        <v>4</v>
      </c>
      <c r="B5">
        <v>1.1000000000000001</v>
      </c>
    </row>
    <row r="6" spans="1:17" x14ac:dyDescent="0.25">
      <c r="A6" t="s">
        <v>5</v>
      </c>
      <c r="B6">
        <v>5.5100000000000003E-2</v>
      </c>
    </row>
    <row r="7" spans="1:17" x14ac:dyDescent="0.25">
      <c r="A7" t="s">
        <v>6</v>
      </c>
      <c r="B7">
        <v>161803398874989</v>
      </c>
    </row>
    <row r="10" spans="1:1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21</v>
      </c>
      <c r="Q10" t="s">
        <v>22</v>
      </c>
    </row>
    <row r="11" spans="1:17" x14ac:dyDescent="0.25">
      <c r="A11">
        <v>1.0999999999999901</v>
      </c>
      <c r="B11">
        <v>9.5310179804324893E-2</v>
      </c>
      <c r="C11">
        <v>1.1116420237406599</v>
      </c>
      <c r="D11">
        <v>0.105476783901025</v>
      </c>
      <c r="E11" s="1">
        <v>9.8993138828855698E-5</v>
      </c>
      <c r="F11">
        <v>2.6956334793482001E-2</v>
      </c>
      <c r="G11">
        <v>1.11165939979077</v>
      </c>
      <c r="H11">
        <v>0.105492050498058</v>
      </c>
      <c r="I11">
        <v>2.68726793490894E-2</v>
      </c>
      <c r="J11">
        <v>2.69696041382942E-2</v>
      </c>
      <c r="K11">
        <v>1.11167786161844</v>
      </c>
      <c r="L11">
        <v>0.10550970158116101</v>
      </c>
      <c r="M11">
        <v>2.6831315277179899E-2</v>
      </c>
      <c r="N11">
        <v>2.6930988025705E-2</v>
      </c>
      <c r="P11">
        <v>0</v>
      </c>
      <c r="Q11">
        <v>0</v>
      </c>
    </row>
    <row r="12" spans="1:17" x14ac:dyDescent="0.25">
      <c r="A12">
        <v>1.20999999999999</v>
      </c>
      <c r="B12">
        <v>0.19062035960864901</v>
      </c>
      <c r="C12">
        <v>1.28259547358695</v>
      </c>
      <c r="D12">
        <v>0.24263192418284099</v>
      </c>
      <c r="E12" s="1">
        <v>8.76882081486764E-4</v>
      </c>
      <c r="F12">
        <v>0.10987660167889</v>
      </c>
      <c r="G12">
        <v>1.2849680310949501</v>
      </c>
      <c r="H12">
        <v>0.24409998094750501</v>
      </c>
      <c r="I12">
        <v>9.9259723799848806E-2</v>
      </c>
      <c r="J12">
        <v>0.112940538569073</v>
      </c>
      <c r="K12">
        <v>1.2838999697200499</v>
      </c>
      <c r="L12">
        <v>0.243391763236005</v>
      </c>
      <c r="M12">
        <v>9.8343220083492902E-2</v>
      </c>
      <c r="N12">
        <v>0.111931904996374</v>
      </c>
      <c r="P12">
        <v>0</v>
      </c>
      <c r="Q12">
        <v>0</v>
      </c>
    </row>
    <row r="13" spans="1:17" x14ac:dyDescent="0.25">
      <c r="A13">
        <v>1.331</v>
      </c>
      <c r="B13">
        <v>0.28593053941297403</v>
      </c>
      <c r="C13">
        <v>1.5563486985386501</v>
      </c>
      <c r="D13">
        <v>0.40521293639172901</v>
      </c>
      <c r="E13">
        <v>0.23625746832115699</v>
      </c>
      <c r="F13">
        <v>0.25051132057807002</v>
      </c>
      <c r="G13">
        <v>1.5290613781837701</v>
      </c>
      <c r="H13">
        <v>0.392390746089466</v>
      </c>
      <c r="I13">
        <v>0.20952427417226199</v>
      </c>
      <c r="J13">
        <v>0.23001389231121899</v>
      </c>
      <c r="K13">
        <v>1.5212388759617601</v>
      </c>
      <c r="L13">
        <v>0.38943249091906601</v>
      </c>
      <c r="M13">
        <v>0.203927143546006</v>
      </c>
      <c r="N13">
        <v>0.22402807471740999</v>
      </c>
      <c r="P13">
        <v>6</v>
      </c>
      <c r="Q13">
        <v>6.0000000000000001E-3</v>
      </c>
    </row>
    <row r="14" spans="1:17" x14ac:dyDescent="0.25">
      <c r="A14">
        <v>1.4641</v>
      </c>
      <c r="B14">
        <v>0.38124071921729902</v>
      </c>
      <c r="C14">
        <v>2.5022375656189699</v>
      </c>
      <c r="D14">
        <v>0.66264105595160205</v>
      </c>
      <c r="E14">
        <v>80.292031377811099</v>
      </c>
      <c r="F14">
        <v>0.590521304509671</v>
      </c>
      <c r="G14">
        <v>2.0139279534764398</v>
      </c>
      <c r="H14">
        <v>0.58543471990399798</v>
      </c>
      <c r="I14">
        <v>0.402720330211638</v>
      </c>
      <c r="J14">
        <v>0.42696342136318399</v>
      </c>
      <c r="K14">
        <v>1.97185003533185</v>
      </c>
      <c r="L14">
        <v>0.57560050551854403</v>
      </c>
      <c r="M14">
        <v>0.37438319948735199</v>
      </c>
      <c r="N14">
        <v>0.40849087689403102</v>
      </c>
      <c r="P14">
        <v>13</v>
      </c>
      <c r="Q14">
        <v>1.2999999999999999E-2</v>
      </c>
    </row>
    <row r="15" spans="1:17" x14ac:dyDescent="0.25">
      <c r="A15">
        <v>1.6105100000000001</v>
      </c>
      <c r="B15">
        <v>0.47655089902162401</v>
      </c>
      <c r="C15">
        <v>2.3914877141330702</v>
      </c>
      <c r="D15">
        <v>0.73002354602002995</v>
      </c>
      <c r="E15">
        <v>9.6200044046103006</v>
      </c>
      <c r="F15">
        <v>0.49217877934306098</v>
      </c>
      <c r="G15">
        <v>2.1536886203496701</v>
      </c>
      <c r="H15">
        <v>0.66200350640040895</v>
      </c>
      <c r="I15">
        <v>0.46790837138469599</v>
      </c>
      <c r="J15">
        <v>0.417220481161657</v>
      </c>
      <c r="K15">
        <v>2.1072719739609602</v>
      </c>
      <c r="L15">
        <v>0.65066911605556199</v>
      </c>
      <c r="M15">
        <v>0.43658529541261298</v>
      </c>
      <c r="N15">
        <v>0.39885967324383897</v>
      </c>
      <c r="P15">
        <v>37</v>
      </c>
      <c r="Q15">
        <v>3.6999999999999998E-2</v>
      </c>
    </row>
    <row r="16" spans="1:17" x14ac:dyDescent="0.25">
      <c r="A16">
        <v>1.7715609999999999</v>
      </c>
      <c r="B16">
        <v>0.57186107882594805</v>
      </c>
      <c r="C16">
        <v>2.7700061518587198</v>
      </c>
      <c r="D16">
        <v>0.754636066205567</v>
      </c>
      <c r="E16">
        <v>112.827093489807</v>
      </c>
      <c r="F16">
        <v>0.59331612363109998</v>
      </c>
      <c r="G16">
        <v>2.1940711336307799</v>
      </c>
      <c r="H16">
        <v>0.67879468359788298</v>
      </c>
      <c r="I16">
        <v>0.48407895067918</v>
      </c>
      <c r="J16">
        <v>0.42096813202535699</v>
      </c>
      <c r="K16">
        <v>2.14481834959382</v>
      </c>
      <c r="L16">
        <v>0.666899832295619</v>
      </c>
      <c r="M16">
        <v>0.45085870262199201</v>
      </c>
      <c r="N16">
        <v>0.401989787054852</v>
      </c>
      <c r="P16">
        <v>65</v>
      </c>
      <c r="Q16">
        <v>6.5000000000000002E-2</v>
      </c>
    </row>
    <row r="17" spans="1:17" x14ac:dyDescent="0.25">
      <c r="A17">
        <v>1.9487171000000001</v>
      </c>
      <c r="B17">
        <v>0.66717125863027504</v>
      </c>
      <c r="C17">
        <v>3.14082469993222</v>
      </c>
      <c r="D17">
        <v>0.92654189067338999</v>
      </c>
      <c r="E17">
        <v>69.610012627427594</v>
      </c>
      <c r="F17">
        <v>0.603205179518574</v>
      </c>
      <c r="G17">
        <v>2.53202835471697</v>
      </c>
      <c r="H17">
        <v>0.80572896969696906</v>
      </c>
      <c r="I17">
        <v>0.61863329003569201</v>
      </c>
      <c r="J17">
        <v>0.46594474449797402</v>
      </c>
      <c r="K17">
        <v>2.4580199402641401</v>
      </c>
      <c r="L17">
        <v>0.78886101020565202</v>
      </c>
      <c r="M17">
        <v>0.56901128827868297</v>
      </c>
      <c r="N17">
        <v>0.44331030478078598</v>
      </c>
      <c r="P17">
        <v>83</v>
      </c>
      <c r="Q17">
        <v>8.3000000000000004E-2</v>
      </c>
    </row>
    <row r="18" spans="1:17" x14ac:dyDescent="0.25">
      <c r="A18">
        <v>2.1435888099999998</v>
      </c>
      <c r="B18">
        <v>0.76248143843459903</v>
      </c>
      <c r="C18">
        <v>3.2247356793126398</v>
      </c>
      <c r="D18">
        <v>0.91859567348026805</v>
      </c>
      <c r="E18">
        <v>97.208629520716798</v>
      </c>
      <c r="F18">
        <v>0.63511008366496202</v>
      </c>
      <c r="G18">
        <v>2.5982195801603898</v>
      </c>
      <c r="H18">
        <v>0.816510655965757</v>
      </c>
      <c r="I18">
        <v>0.63763443564738798</v>
      </c>
      <c r="J18">
        <v>0.49522809163192699</v>
      </c>
      <c r="K18">
        <v>2.5151214845138701</v>
      </c>
      <c r="L18">
        <v>0.798335858611528</v>
      </c>
      <c r="M18">
        <v>0.58203203411381199</v>
      </c>
      <c r="N18">
        <v>0.47075905089387798</v>
      </c>
      <c r="P18">
        <v>106</v>
      </c>
      <c r="Q18">
        <v>0.106</v>
      </c>
    </row>
    <row r="19" spans="1:17" x14ac:dyDescent="0.25">
      <c r="A19">
        <v>2.3579476909999899</v>
      </c>
      <c r="B19">
        <v>0.85779161823892403</v>
      </c>
      <c r="C19">
        <v>4.4758485786556399</v>
      </c>
      <c r="D19">
        <v>1.1819406284207501</v>
      </c>
      <c r="E19">
        <v>241.149346416241</v>
      </c>
      <c r="F19">
        <v>0.75586963450526701</v>
      </c>
      <c r="G19">
        <v>3.29333850919561</v>
      </c>
      <c r="H19">
        <v>1.0383024564373899</v>
      </c>
      <c r="I19">
        <v>0.89852725289135205</v>
      </c>
      <c r="J19">
        <v>0.55981458460314504</v>
      </c>
      <c r="K19">
        <v>3.14941227898876</v>
      </c>
      <c r="L19">
        <v>1.0089804365508199</v>
      </c>
      <c r="M19">
        <v>0.80277560347258203</v>
      </c>
      <c r="N19">
        <v>0.53108485338307398</v>
      </c>
      <c r="P19">
        <v>148</v>
      </c>
      <c r="Q19">
        <v>0.14799999999999999</v>
      </c>
    </row>
    <row r="20" spans="1:17" x14ac:dyDescent="0.25">
      <c r="A20">
        <v>2.5937424601000001</v>
      </c>
      <c r="B20">
        <v>0.95310179804324902</v>
      </c>
      <c r="C20">
        <v>4.3127893532820201</v>
      </c>
      <c r="D20">
        <v>1.14711605105618</v>
      </c>
      <c r="E20">
        <v>216.21692613609801</v>
      </c>
      <c r="F20">
        <v>0.747517924520962</v>
      </c>
      <c r="G20">
        <v>3.2818650565598801</v>
      </c>
      <c r="H20">
        <v>1.030635525593</v>
      </c>
      <c r="I20">
        <v>0.89135098497389498</v>
      </c>
      <c r="J20">
        <v>0.56597509356690201</v>
      </c>
      <c r="K20">
        <v>3.1374346616486002</v>
      </c>
      <c r="L20">
        <v>1.0014022769628701</v>
      </c>
      <c r="M20">
        <v>0.79527226165892395</v>
      </c>
      <c r="N20">
        <v>0.53681367833812699</v>
      </c>
      <c r="P20">
        <v>199</v>
      </c>
      <c r="Q20">
        <v>0.19900000000000001</v>
      </c>
    </row>
    <row r="21" spans="1:17" x14ac:dyDescent="0.25">
      <c r="A21">
        <v>2.8531167061099998</v>
      </c>
      <c r="B21">
        <v>1.04841197784757</v>
      </c>
      <c r="C21">
        <v>4.0922661478580098</v>
      </c>
      <c r="D21">
        <v>1.18077917564652</v>
      </c>
      <c r="E21">
        <v>139.59727503096801</v>
      </c>
      <c r="F21">
        <v>0.64504288838969703</v>
      </c>
      <c r="G21">
        <v>3.33775323769204</v>
      </c>
      <c r="H21">
        <v>1.0719189648382501</v>
      </c>
      <c r="I21">
        <v>0.92365608921308795</v>
      </c>
      <c r="J21">
        <v>0.518355364380231</v>
      </c>
      <c r="K21">
        <v>3.1949928562600398</v>
      </c>
      <c r="L21">
        <v>1.04233498082556</v>
      </c>
      <c r="M21">
        <v>0.82860122952119997</v>
      </c>
      <c r="N21">
        <v>0.49028282153484098</v>
      </c>
      <c r="P21">
        <v>223</v>
      </c>
      <c r="Q21">
        <v>0.223</v>
      </c>
    </row>
    <row r="22" spans="1:17" x14ac:dyDescent="0.25">
      <c r="A22">
        <v>3.1384283767209999</v>
      </c>
      <c r="B22">
        <v>1.1437221576518899</v>
      </c>
      <c r="C22">
        <v>4.8166024992661898</v>
      </c>
      <c r="D22">
        <v>1.2824722652851199</v>
      </c>
      <c r="E22">
        <v>278.92957804279001</v>
      </c>
      <c r="F22">
        <v>0.715794484133492</v>
      </c>
      <c r="G22">
        <v>3.47382368082256</v>
      </c>
      <c r="H22">
        <v>1.11877321156773</v>
      </c>
      <c r="I22">
        <v>0.97606637567425703</v>
      </c>
      <c r="J22">
        <v>0.50879291594332698</v>
      </c>
      <c r="K22">
        <v>3.3199787970247598</v>
      </c>
      <c r="L22">
        <v>1.0870861445742199</v>
      </c>
      <c r="M22">
        <v>0.87368047693764594</v>
      </c>
      <c r="N22">
        <v>0.48049638188368199</v>
      </c>
      <c r="P22">
        <v>204</v>
      </c>
      <c r="Q22">
        <v>0.20399999999999999</v>
      </c>
    </row>
    <row r="23" spans="1:17" x14ac:dyDescent="0.25">
      <c r="A23">
        <v>3.4522712143930998</v>
      </c>
      <c r="B23">
        <v>1.23903233745622</v>
      </c>
      <c r="C23">
        <v>5.3975192026948804</v>
      </c>
      <c r="D23">
        <v>1.42953498664089</v>
      </c>
      <c r="E23">
        <v>319.181503453049</v>
      </c>
      <c r="F23">
        <v>0.69289404655693199</v>
      </c>
      <c r="G23">
        <v>3.9189161897447402</v>
      </c>
      <c r="H23">
        <v>1.25843502222222</v>
      </c>
      <c r="I23">
        <v>1.14234895983928</v>
      </c>
      <c r="J23">
        <v>0.483531794748432</v>
      </c>
      <c r="K23">
        <v>3.7256209736297001</v>
      </c>
      <c r="L23">
        <v>1.2195565906869399</v>
      </c>
      <c r="M23">
        <v>1.0139358080191601</v>
      </c>
      <c r="N23">
        <v>0.45548697630752</v>
      </c>
      <c r="P23">
        <v>238</v>
      </c>
      <c r="Q23">
        <v>0.23799999999999999</v>
      </c>
    </row>
    <row r="24" spans="1:17" x14ac:dyDescent="0.25">
      <c r="A24">
        <v>3.7974983358324099</v>
      </c>
      <c r="B24">
        <v>1.3343425172605501</v>
      </c>
      <c r="C24">
        <v>4.8010018021524798</v>
      </c>
      <c r="D24">
        <v>1.3153418871145099</v>
      </c>
      <c r="E24">
        <v>242.824615639466</v>
      </c>
      <c r="F24">
        <v>0.67000678009624104</v>
      </c>
      <c r="G24">
        <v>3.5063570470649799</v>
      </c>
      <c r="H24">
        <v>1.13803796982167</v>
      </c>
      <c r="I24">
        <v>0.99299812726860304</v>
      </c>
      <c r="J24">
        <v>0.48661111189356898</v>
      </c>
      <c r="K24">
        <v>3.3523431607892702</v>
      </c>
      <c r="L24">
        <v>1.10603761085429</v>
      </c>
      <c r="M24">
        <v>0.89047682002099404</v>
      </c>
      <c r="N24">
        <v>0.458788723754748</v>
      </c>
      <c r="P24">
        <v>297</v>
      </c>
      <c r="Q24">
        <v>0.29699999999999999</v>
      </c>
    </row>
    <row r="25" spans="1:17" x14ac:dyDescent="0.25">
      <c r="A25">
        <v>4.17724816941565</v>
      </c>
      <c r="B25">
        <v>1.42965269706487</v>
      </c>
      <c r="C25">
        <v>5.2119013587386904</v>
      </c>
      <c r="D25">
        <v>1.3918268548716599</v>
      </c>
      <c r="E25">
        <v>301.31542269718602</v>
      </c>
      <c r="F25">
        <v>0.69181515863624699</v>
      </c>
      <c r="G25">
        <v>3.7170716936988502</v>
      </c>
      <c r="H25">
        <v>1.1971568253968199</v>
      </c>
      <c r="I25">
        <v>1.0677559175629501</v>
      </c>
      <c r="J25">
        <v>0.494734637000046</v>
      </c>
      <c r="K25">
        <v>3.5421590888690102</v>
      </c>
      <c r="L25">
        <v>1.1615865525645199</v>
      </c>
      <c r="M25">
        <v>0.95146103644853597</v>
      </c>
      <c r="N25">
        <v>0.46635728214272498</v>
      </c>
      <c r="P25">
        <v>301</v>
      </c>
      <c r="Q25">
        <v>0.30099999999999999</v>
      </c>
    </row>
    <row r="26" spans="1:17" x14ac:dyDescent="0.25">
      <c r="A26">
        <v>4.5949729863572202</v>
      </c>
      <c r="B26">
        <v>1.5249628768691901</v>
      </c>
      <c r="C26">
        <v>6.1591301117736101</v>
      </c>
      <c r="D26">
        <v>1.55933048979466</v>
      </c>
      <c r="E26">
        <v>421.02813159748598</v>
      </c>
      <c r="F26">
        <v>0.71255954963213997</v>
      </c>
      <c r="G26">
        <v>4.1777434065817403</v>
      </c>
      <c r="H26">
        <v>1.33137445751634</v>
      </c>
      <c r="I26">
        <v>1.2343999571658999</v>
      </c>
      <c r="J26">
        <v>0.47333351566753901</v>
      </c>
      <c r="K26">
        <v>3.9589104001651299</v>
      </c>
      <c r="L26">
        <v>1.28811952187842</v>
      </c>
      <c r="M26">
        <v>1.0891580211007399</v>
      </c>
      <c r="N26">
        <v>0.44580103782631803</v>
      </c>
      <c r="P26">
        <v>343</v>
      </c>
      <c r="Q26">
        <v>0.34300000000000003</v>
      </c>
    </row>
    <row r="27" spans="1:17" x14ac:dyDescent="0.25">
      <c r="A27">
        <v>5.0544702849929299</v>
      </c>
      <c r="B27">
        <v>1.62027305667352</v>
      </c>
      <c r="C27">
        <v>6.7072975720029699</v>
      </c>
      <c r="D27">
        <v>1.62651473594207</v>
      </c>
      <c r="E27">
        <v>498.26772739269597</v>
      </c>
      <c r="F27">
        <v>0.76563213036823496</v>
      </c>
      <c r="G27">
        <v>4.02892680949319</v>
      </c>
      <c r="H27">
        <v>1.2825810666666599</v>
      </c>
      <c r="I27">
        <v>1.1780143093345501</v>
      </c>
      <c r="J27">
        <v>0.50031806814219304</v>
      </c>
      <c r="K27">
        <v>3.8227909922122398</v>
      </c>
      <c r="L27">
        <v>1.24168225020284</v>
      </c>
      <c r="M27">
        <v>1.0411578937758199</v>
      </c>
      <c r="N27">
        <v>0.47208777522490802</v>
      </c>
      <c r="P27">
        <v>380</v>
      </c>
      <c r="Q27">
        <v>0.38</v>
      </c>
    </row>
    <row r="28" spans="1:17" x14ac:dyDescent="0.25">
      <c r="A28">
        <v>5.55991731349223</v>
      </c>
      <c r="B28">
        <v>1.71558323647785</v>
      </c>
      <c r="C28">
        <v>4.8007999888340196</v>
      </c>
      <c r="D28">
        <v>1.3771034098822199</v>
      </c>
      <c r="E28">
        <v>193.893442696297</v>
      </c>
      <c r="F28">
        <v>0.60715006668181803</v>
      </c>
      <c r="G28">
        <v>3.84828405533798</v>
      </c>
      <c r="H28">
        <v>1.2350107978142</v>
      </c>
      <c r="I28">
        <v>1.11538699419514</v>
      </c>
      <c r="J28">
        <v>0.49471364085025998</v>
      </c>
      <c r="K28">
        <v>3.6609212742260002</v>
      </c>
      <c r="L28">
        <v>1.1972449548174999</v>
      </c>
      <c r="M28">
        <v>0.99089404923582103</v>
      </c>
      <c r="N28">
        <v>0.466426883259137</v>
      </c>
      <c r="P28">
        <v>383</v>
      </c>
      <c r="Q28">
        <v>0.38300000000000001</v>
      </c>
    </row>
    <row r="29" spans="1:17" x14ac:dyDescent="0.25">
      <c r="A29">
        <v>6.1159090448414597</v>
      </c>
      <c r="B29">
        <v>1.8108934162821699</v>
      </c>
      <c r="C29">
        <v>6.1916986517969601</v>
      </c>
      <c r="D29">
        <v>1.59628713606602</v>
      </c>
      <c r="E29">
        <v>388.60609657684</v>
      </c>
      <c r="F29">
        <v>0.67654158254673502</v>
      </c>
      <c r="G29">
        <v>4.4806683018123197</v>
      </c>
      <c r="H29">
        <v>1.4132537777777701</v>
      </c>
      <c r="I29">
        <v>1.3399289970025801</v>
      </c>
      <c r="J29">
        <v>0.45627452711796501</v>
      </c>
      <c r="K29">
        <v>4.2307206112987403</v>
      </c>
      <c r="L29">
        <v>1.3647923854830899</v>
      </c>
      <c r="M29">
        <v>1.17418342397161</v>
      </c>
      <c r="N29">
        <v>0.43002507290992498</v>
      </c>
      <c r="P29">
        <v>401</v>
      </c>
      <c r="Q29">
        <v>0.40100000000000002</v>
      </c>
    </row>
    <row r="30" spans="1:17" x14ac:dyDescent="0.25">
      <c r="A30">
        <v>6.7274999493256002</v>
      </c>
      <c r="B30">
        <v>1.90620359608649</v>
      </c>
      <c r="C30">
        <v>5.2831039791566603</v>
      </c>
      <c r="D30">
        <v>1.4607745849695499</v>
      </c>
      <c r="E30">
        <v>261.48632724794101</v>
      </c>
      <c r="F30">
        <v>0.61703806164075903</v>
      </c>
      <c r="G30">
        <v>4.1961840419428302</v>
      </c>
      <c r="H30">
        <v>1.33609717514124</v>
      </c>
      <c r="I30">
        <v>1.2403764229702099</v>
      </c>
      <c r="J30">
        <v>0.47337575031821</v>
      </c>
      <c r="K30">
        <v>3.97523534877647</v>
      </c>
      <c r="L30">
        <v>1.29251763014119</v>
      </c>
      <c r="M30">
        <v>1.0937358405834701</v>
      </c>
      <c r="N30">
        <v>0.44574908183800599</v>
      </c>
      <c r="P30">
        <v>430</v>
      </c>
      <c r="Q30">
        <v>0.43</v>
      </c>
    </row>
    <row r="31" spans="1:17" x14ac:dyDescent="0.25">
      <c r="A31">
        <v>7.40024994425817</v>
      </c>
      <c r="B31">
        <v>2.0015137758908201</v>
      </c>
      <c r="C31">
        <v>5.6736433574240497</v>
      </c>
      <c r="D31">
        <v>1.51303146951217</v>
      </c>
      <c r="E31">
        <v>327.09775063696998</v>
      </c>
      <c r="F31">
        <v>0.64561256711940596</v>
      </c>
      <c r="G31">
        <v>4.2667548618248299</v>
      </c>
      <c r="H31">
        <v>1.3604343055555499</v>
      </c>
      <c r="I31">
        <v>1.2679952964544701</v>
      </c>
      <c r="J31">
        <v>0.454686137581927</v>
      </c>
      <c r="K31">
        <v>4.04026060696114</v>
      </c>
      <c r="L31">
        <v>1.31576689989426</v>
      </c>
      <c r="M31">
        <v>1.11769314169807</v>
      </c>
      <c r="N31">
        <v>0.42760121131869899</v>
      </c>
      <c r="P31">
        <v>434</v>
      </c>
      <c r="Q31">
        <v>0.434</v>
      </c>
    </row>
    <row r="32" spans="1:17" x14ac:dyDescent="0.25">
      <c r="A32">
        <v>8.1402749386839908</v>
      </c>
      <c r="B32">
        <v>2.09682395569514</v>
      </c>
      <c r="C32">
        <v>6.3664058775941497</v>
      </c>
      <c r="D32">
        <v>1.6111904638029799</v>
      </c>
      <c r="E32">
        <v>430.667900099723</v>
      </c>
      <c r="F32">
        <v>0.69004741585197604</v>
      </c>
      <c r="G32">
        <v>4.3952402195532398</v>
      </c>
      <c r="H32">
        <v>1.39096888888888</v>
      </c>
      <c r="I32">
        <v>1.3103453341168401</v>
      </c>
      <c r="J32">
        <v>0.45986977574843202</v>
      </c>
      <c r="K32">
        <v>4.1541874894727702</v>
      </c>
      <c r="L32">
        <v>1.34399304027693</v>
      </c>
      <c r="M32">
        <v>1.1504540319400001</v>
      </c>
      <c r="N32">
        <v>0.43308216889894702</v>
      </c>
      <c r="P32">
        <v>430</v>
      </c>
      <c r="Q32">
        <v>0.43</v>
      </c>
    </row>
    <row r="33" spans="1:21" x14ac:dyDescent="0.25">
      <c r="A33">
        <v>8.9543024325523799</v>
      </c>
      <c r="B33">
        <v>2.1921341354994701</v>
      </c>
      <c r="C33">
        <v>7.3280762992901298</v>
      </c>
      <c r="D33">
        <v>1.7451159104674701</v>
      </c>
      <c r="E33">
        <v>572.05785744373895</v>
      </c>
      <c r="F33">
        <v>0.72989417974040904</v>
      </c>
      <c r="G33">
        <v>4.2604751208481497</v>
      </c>
      <c r="H33">
        <v>1.36070062222222</v>
      </c>
      <c r="I33">
        <v>1.26696014724315</v>
      </c>
      <c r="J33">
        <v>0.45015389809371498</v>
      </c>
      <c r="K33">
        <v>4.0352729782437304</v>
      </c>
      <c r="L33">
        <v>1.31618805791927</v>
      </c>
      <c r="M33">
        <v>1.11750751429688</v>
      </c>
      <c r="N33">
        <v>0.42310072148439998</v>
      </c>
      <c r="P33">
        <v>486</v>
      </c>
      <c r="Q33">
        <v>0.48599999999999999</v>
      </c>
    </row>
    <row r="34" spans="1:21" x14ac:dyDescent="0.25">
      <c r="A34">
        <v>9.8497326758076191</v>
      </c>
      <c r="B34">
        <v>2.2874443153038002</v>
      </c>
      <c r="C34">
        <v>5.9263428041858601</v>
      </c>
      <c r="D34">
        <v>1.5972824571634101</v>
      </c>
      <c r="E34">
        <v>291.67869819494501</v>
      </c>
      <c r="F34">
        <v>0.604817251394419</v>
      </c>
      <c r="G34">
        <v>4.4424791375200003</v>
      </c>
      <c r="H34">
        <v>1.40826742316784</v>
      </c>
      <c r="I34">
        <v>1.32941246149529</v>
      </c>
      <c r="J34">
        <v>0.44309015159857101</v>
      </c>
      <c r="K34">
        <v>4.1980402438459601</v>
      </c>
      <c r="L34">
        <v>1.3605873528813801</v>
      </c>
      <c r="M34">
        <v>1.1672836423670201</v>
      </c>
      <c r="N34">
        <v>0.41675869316576197</v>
      </c>
      <c r="P34">
        <v>515</v>
      </c>
      <c r="Q34">
        <v>0.51500000000000001</v>
      </c>
    </row>
    <row r="36" spans="1:21" x14ac:dyDescent="0.25">
      <c r="A36" t="s">
        <v>8</v>
      </c>
      <c r="B36" t="s">
        <v>27</v>
      </c>
      <c r="C36" t="s">
        <v>23</v>
      </c>
      <c r="D36" t="s">
        <v>24</v>
      </c>
      <c r="E36" t="s">
        <v>25</v>
      </c>
      <c r="F36" t="s">
        <v>26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  <c r="T36" t="s">
        <v>21</v>
      </c>
      <c r="U36" t="s">
        <v>22</v>
      </c>
    </row>
    <row r="37" spans="1:21" x14ac:dyDescent="0.25">
      <c r="A37">
        <f>$B11</f>
        <v>9.5310179804324893E-2</v>
      </c>
      <c r="B37">
        <f>$D11</f>
        <v>0.105476783901025</v>
      </c>
      <c r="C37">
        <f t="shared" ref="C37:C60" si="0">B37-$E11</f>
        <v>0.10537779076219614</v>
      </c>
      <c r="D37">
        <f t="shared" ref="D37:D60" si="1">B37+$E11</f>
        <v>0.10557577703985385</v>
      </c>
      <c r="E37">
        <f>$B37-$F11</f>
        <v>7.8520449107542994E-2</v>
      </c>
      <c r="F37">
        <f>$B37+$F11</f>
        <v>0.132433118694507</v>
      </c>
      <c r="G37">
        <f>$H11</f>
        <v>0.105492050498058</v>
      </c>
      <c r="H37">
        <f>$G37-$I11</f>
        <v>7.8619371148968609E-2</v>
      </c>
      <c r="I37">
        <f>$G37+$I11</f>
        <v>0.13236472984714739</v>
      </c>
      <c r="J37">
        <f>$G37-$J11</f>
        <v>7.8522446359763798E-2</v>
      </c>
      <c r="K37">
        <f>$G37+$J11</f>
        <v>0.13246165463635221</v>
      </c>
      <c r="L37">
        <f>$L11</f>
        <v>0.10550970158116101</v>
      </c>
      <c r="M37">
        <f>$L37-$M11</f>
        <v>7.8678386303981107E-2</v>
      </c>
      <c r="N37">
        <f>$L37+$M11</f>
        <v>0.1323410168583409</v>
      </c>
      <c r="O37">
        <f>$L37-$N11</f>
        <v>7.8578713555456009E-2</v>
      </c>
      <c r="P37">
        <f>$L37+$N11</f>
        <v>0.132440689606866</v>
      </c>
      <c r="T37">
        <v>0</v>
      </c>
      <c r="U37">
        <v>0</v>
      </c>
    </row>
    <row r="38" spans="1:21" x14ac:dyDescent="0.25">
      <c r="A38">
        <f t="shared" ref="A38:A60" si="2">$B12</f>
        <v>0.19062035960864901</v>
      </c>
      <c r="B38">
        <f t="shared" ref="B38:B60" si="3">$D12</f>
        <v>0.24263192418284099</v>
      </c>
      <c r="C38">
        <f t="shared" si="0"/>
        <v>0.24175504210135423</v>
      </c>
      <c r="D38">
        <f t="shared" si="1"/>
        <v>0.24350880626432775</v>
      </c>
      <c r="E38">
        <f t="shared" ref="E38:E60" si="4">$B38-$F12</f>
        <v>0.132755322503951</v>
      </c>
      <c r="F38">
        <f t="shared" ref="F38:F60" si="5">$B38+$F12</f>
        <v>0.35250852586173098</v>
      </c>
      <c r="G38">
        <f t="shared" ref="G38:G60" si="6">$H12</f>
        <v>0.24409998094750501</v>
      </c>
      <c r="H38">
        <f t="shared" ref="H38:H60" si="7">$G38-$I12</f>
        <v>0.14484025714765619</v>
      </c>
      <c r="I38">
        <f t="shared" ref="I38:I60" si="8">$G38+$I12</f>
        <v>0.34335970474735383</v>
      </c>
      <c r="J38">
        <f t="shared" ref="J38:J60" si="9">$G38-$J12</f>
        <v>0.13115944237843202</v>
      </c>
      <c r="K38">
        <f t="shared" ref="K38:K60" si="10">$G38+$J12</f>
        <v>0.357040519516578</v>
      </c>
      <c r="L38">
        <f t="shared" ref="L38:L60" si="11">$L12</f>
        <v>0.243391763236005</v>
      </c>
      <c r="M38">
        <f t="shared" ref="M38:M60" si="12">$L38-$M12</f>
        <v>0.14504854315251209</v>
      </c>
      <c r="N38">
        <f t="shared" ref="N38:N60" si="13">$L38+$M12</f>
        <v>0.34173498331949792</v>
      </c>
      <c r="O38">
        <f t="shared" ref="O38:O60" si="14">$L38-$N12</f>
        <v>0.13145985823963102</v>
      </c>
      <c r="P38">
        <f t="shared" ref="P38:P60" si="15">$L38+$N12</f>
        <v>0.35532366823237899</v>
      </c>
      <c r="T38">
        <v>0</v>
      </c>
      <c r="U38">
        <v>0</v>
      </c>
    </row>
    <row r="39" spans="1:21" x14ac:dyDescent="0.25">
      <c r="A39">
        <f t="shared" si="2"/>
        <v>0.28593053941297403</v>
      </c>
      <c r="B39">
        <f t="shared" si="3"/>
        <v>0.40521293639172901</v>
      </c>
      <c r="C39">
        <f t="shared" si="0"/>
        <v>0.16895546807057202</v>
      </c>
      <c r="D39">
        <f t="shared" si="1"/>
        <v>0.64147040471288597</v>
      </c>
      <c r="E39">
        <f t="shared" si="4"/>
        <v>0.15470161581365899</v>
      </c>
      <c r="F39">
        <f t="shared" si="5"/>
        <v>0.65572425696979897</v>
      </c>
      <c r="G39">
        <f t="shared" si="6"/>
        <v>0.392390746089466</v>
      </c>
      <c r="H39">
        <f t="shared" si="7"/>
        <v>0.18286647191720401</v>
      </c>
      <c r="I39">
        <f t="shared" si="8"/>
        <v>0.60191502026172805</v>
      </c>
      <c r="J39">
        <f t="shared" si="9"/>
        <v>0.16237685377824701</v>
      </c>
      <c r="K39">
        <f t="shared" si="10"/>
        <v>0.62240463840068494</v>
      </c>
      <c r="L39">
        <f t="shared" si="11"/>
        <v>0.38943249091906601</v>
      </c>
      <c r="M39">
        <f t="shared" si="12"/>
        <v>0.18550534737306001</v>
      </c>
      <c r="N39">
        <f t="shared" si="13"/>
        <v>0.59335963446507201</v>
      </c>
      <c r="O39">
        <f t="shared" si="14"/>
        <v>0.16540441620165602</v>
      </c>
      <c r="P39">
        <f t="shared" si="15"/>
        <v>0.613460565636476</v>
      </c>
      <c r="T39">
        <v>0</v>
      </c>
      <c r="U39">
        <v>0</v>
      </c>
    </row>
    <row r="40" spans="1:21" x14ac:dyDescent="0.25">
      <c r="A40">
        <f t="shared" si="2"/>
        <v>0.38124071921729902</v>
      </c>
      <c r="B40">
        <f t="shared" si="3"/>
        <v>0.66264105595160205</v>
      </c>
      <c r="C40">
        <f t="shared" si="0"/>
        <v>-79.629390321859503</v>
      </c>
      <c r="D40">
        <f t="shared" si="1"/>
        <v>80.954672433762696</v>
      </c>
      <c r="E40">
        <f t="shared" si="4"/>
        <v>7.2119751441931057E-2</v>
      </c>
      <c r="F40">
        <f t="shared" si="5"/>
        <v>1.2531623604612729</v>
      </c>
      <c r="G40">
        <f t="shared" si="6"/>
        <v>0.58543471990399798</v>
      </c>
      <c r="H40">
        <f t="shared" si="7"/>
        <v>0.18271438969235998</v>
      </c>
      <c r="I40">
        <f t="shared" si="8"/>
        <v>0.98815505011563598</v>
      </c>
      <c r="J40">
        <f t="shared" si="9"/>
        <v>0.15847129854081399</v>
      </c>
      <c r="K40">
        <f t="shared" si="10"/>
        <v>1.0123981412671821</v>
      </c>
      <c r="L40">
        <f t="shared" si="11"/>
        <v>0.57560050551854403</v>
      </c>
      <c r="M40">
        <f t="shared" si="12"/>
        <v>0.20121730603119203</v>
      </c>
      <c r="N40">
        <f t="shared" si="13"/>
        <v>0.94998370500589602</v>
      </c>
      <c r="O40">
        <f t="shared" si="14"/>
        <v>0.16710962862451301</v>
      </c>
      <c r="P40">
        <f t="shared" si="15"/>
        <v>0.98409138241257499</v>
      </c>
      <c r="T40">
        <v>0</v>
      </c>
      <c r="U40">
        <v>0</v>
      </c>
    </row>
    <row r="41" spans="1:21" x14ac:dyDescent="0.25">
      <c r="A41">
        <f t="shared" si="2"/>
        <v>0.47655089902162401</v>
      </c>
      <c r="B41">
        <f t="shared" si="3"/>
        <v>0.73002354602002995</v>
      </c>
      <c r="C41">
        <f t="shared" si="0"/>
        <v>-8.8899808585902704</v>
      </c>
      <c r="D41">
        <f t="shared" si="1"/>
        <v>10.350027950630331</v>
      </c>
      <c r="E41">
        <f t="shared" si="4"/>
        <v>0.23784476667696897</v>
      </c>
      <c r="F41">
        <f t="shared" si="5"/>
        <v>1.2222023253630909</v>
      </c>
      <c r="G41">
        <f t="shared" si="6"/>
        <v>0.66200350640040895</v>
      </c>
      <c r="H41">
        <f t="shared" si="7"/>
        <v>0.19409513501571296</v>
      </c>
      <c r="I41">
        <f t="shared" si="8"/>
        <v>1.1299118777851049</v>
      </c>
      <c r="J41">
        <f t="shared" si="9"/>
        <v>0.24478302523875195</v>
      </c>
      <c r="K41">
        <f t="shared" si="10"/>
        <v>1.0792239875620659</v>
      </c>
      <c r="L41">
        <f t="shared" si="11"/>
        <v>0.65066911605556199</v>
      </c>
      <c r="M41">
        <f t="shared" si="12"/>
        <v>0.21408382064294901</v>
      </c>
      <c r="N41">
        <f t="shared" si="13"/>
        <v>1.087254411468175</v>
      </c>
      <c r="O41">
        <f t="shared" si="14"/>
        <v>0.25180944281172302</v>
      </c>
      <c r="P41">
        <f t="shared" si="15"/>
        <v>1.049528789299401</v>
      </c>
      <c r="T41">
        <v>0</v>
      </c>
      <c r="U41">
        <v>0</v>
      </c>
    </row>
    <row r="42" spans="1:21" x14ac:dyDescent="0.25">
      <c r="A42">
        <f t="shared" si="2"/>
        <v>0.57186107882594805</v>
      </c>
      <c r="B42">
        <f t="shared" si="3"/>
        <v>0.754636066205567</v>
      </c>
      <c r="C42">
        <f t="shared" si="0"/>
        <v>-112.07245742360143</v>
      </c>
      <c r="D42">
        <f t="shared" si="1"/>
        <v>113.58172955601256</v>
      </c>
      <c r="E42">
        <f t="shared" si="4"/>
        <v>0.16131994257446702</v>
      </c>
      <c r="F42">
        <f t="shared" si="5"/>
        <v>1.3479521898366671</v>
      </c>
      <c r="G42">
        <f t="shared" si="6"/>
        <v>0.67879468359788298</v>
      </c>
      <c r="H42">
        <f t="shared" si="7"/>
        <v>0.19471573291870298</v>
      </c>
      <c r="I42">
        <f t="shared" si="8"/>
        <v>1.1628736342770629</v>
      </c>
      <c r="J42">
        <f t="shared" si="9"/>
        <v>0.25782655157252599</v>
      </c>
      <c r="K42">
        <f t="shared" si="10"/>
        <v>1.09976281562324</v>
      </c>
      <c r="L42">
        <f t="shared" si="11"/>
        <v>0.666899832295619</v>
      </c>
      <c r="M42">
        <f t="shared" si="12"/>
        <v>0.21604112967362699</v>
      </c>
      <c r="N42">
        <f t="shared" si="13"/>
        <v>1.1177585349176109</v>
      </c>
      <c r="O42">
        <f t="shared" si="14"/>
        <v>0.264910045240767</v>
      </c>
      <c r="P42">
        <f t="shared" si="15"/>
        <v>1.0688896193504709</v>
      </c>
      <c r="T42">
        <v>0</v>
      </c>
      <c r="U42">
        <v>0</v>
      </c>
    </row>
    <row r="43" spans="1:21" x14ac:dyDescent="0.25">
      <c r="A43">
        <f t="shared" si="2"/>
        <v>0.66717125863027504</v>
      </c>
      <c r="B43">
        <f t="shared" si="3"/>
        <v>0.92654189067338999</v>
      </c>
      <c r="C43">
        <f t="shared" si="0"/>
        <v>-68.683470736754202</v>
      </c>
      <c r="D43">
        <f t="shared" si="1"/>
        <v>70.536554518100985</v>
      </c>
      <c r="E43">
        <f t="shared" si="4"/>
        <v>0.32333671115481599</v>
      </c>
      <c r="F43">
        <f t="shared" si="5"/>
        <v>1.529747070191964</v>
      </c>
      <c r="G43">
        <f t="shared" si="6"/>
        <v>0.80572896969696906</v>
      </c>
      <c r="H43">
        <f t="shared" si="7"/>
        <v>0.18709567966127705</v>
      </c>
      <c r="I43">
        <f t="shared" si="8"/>
        <v>1.4243622597326611</v>
      </c>
      <c r="J43">
        <f t="shared" si="9"/>
        <v>0.33978422519899504</v>
      </c>
      <c r="K43">
        <f t="shared" si="10"/>
        <v>1.271673714194943</v>
      </c>
      <c r="L43">
        <f t="shared" si="11"/>
        <v>0.78886101020565202</v>
      </c>
      <c r="M43">
        <f t="shared" si="12"/>
        <v>0.21984972192696906</v>
      </c>
      <c r="N43">
        <f t="shared" si="13"/>
        <v>1.357872298484335</v>
      </c>
      <c r="O43">
        <f t="shared" si="14"/>
        <v>0.34555070542486604</v>
      </c>
      <c r="P43">
        <f t="shared" si="15"/>
        <v>1.2321713149864379</v>
      </c>
      <c r="T43">
        <v>0</v>
      </c>
      <c r="U43">
        <v>0</v>
      </c>
    </row>
    <row r="44" spans="1:21" x14ac:dyDescent="0.25">
      <c r="A44">
        <f t="shared" si="2"/>
        <v>0.76248143843459903</v>
      </c>
      <c r="B44">
        <f t="shared" si="3"/>
        <v>0.91859567348026805</v>
      </c>
      <c r="C44">
        <f t="shared" si="0"/>
        <v>-96.290033847236529</v>
      </c>
      <c r="D44">
        <f t="shared" si="1"/>
        <v>98.127225194197067</v>
      </c>
      <c r="E44">
        <f t="shared" si="4"/>
        <v>0.28348558981530603</v>
      </c>
      <c r="F44">
        <f t="shared" si="5"/>
        <v>1.55370575714523</v>
      </c>
      <c r="G44">
        <f t="shared" si="6"/>
        <v>0.816510655965757</v>
      </c>
      <c r="H44">
        <f t="shared" si="7"/>
        <v>0.17887622031836903</v>
      </c>
      <c r="I44">
        <f t="shared" si="8"/>
        <v>1.4541450916131451</v>
      </c>
      <c r="J44">
        <f t="shared" si="9"/>
        <v>0.32128256433383001</v>
      </c>
      <c r="K44">
        <f t="shared" si="10"/>
        <v>1.3117387475976841</v>
      </c>
      <c r="L44">
        <f t="shared" si="11"/>
        <v>0.798335858611528</v>
      </c>
      <c r="M44">
        <f t="shared" si="12"/>
        <v>0.21630382449771601</v>
      </c>
      <c r="N44">
        <f t="shared" si="13"/>
        <v>1.38036789272534</v>
      </c>
      <c r="O44">
        <f t="shared" si="14"/>
        <v>0.32757680771765002</v>
      </c>
      <c r="P44">
        <f t="shared" si="15"/>
        <v>1.269094909505406</v>
      </c>
      <c r="T44">
        <v>0</v>
      </c>
      <c r="U44">
        <v>0</v>
      </c>
    </row>
    <row r="45" spans="1:21" x14ac:dyDescent="0.25">
      <c r="A45">
        <f t="shared" si="2"/>
        <v>0.85779161823892403</v>
      </c>
      <c r="B45">
        <f t="shared" si="3"/>
        <v>1.1819406284207501</v>
      </c>
      <c r="C45">
        <f t="shared" si="0"/>
        <v>-239.96740578782024</v>
      </c>
      <c r="D45">
        <f t="shared" si="1"/>
        <v>242.33128704466176</v>
      </c>
      <c r="E45">
        <f t="shared" si="4"/>
        <v>0.42607099391548309</v>
      </c>
      <c r="F45">
        <f t="shared" si="5"/>
        <v>1.9378102629260172</v>
      </c>
      <c r="G45">
        <f t="shared" si="6"/>
        <v>1.0383024564373899</v>
      </c>
      <c r="H45">
        <f t="shared" si="7"/>
        <v>0.1397752035460379</v>
      </c>
      <c r="I45">
        <f t="shared" si="8"/>
        <v>1.9368297093287419</v>
      </c>
      <c r="J45">
        <f t="shared" si="9"/>
        <v>0.4784878718342449</v>
      </c>
      <c r="K45">
        <f t="shared" si="10"/>
        <v>1.598117041040535</v>
      </c>
      <c r="L45">
        <f t="shared" si="11"/>
        <v>1.0089804365508199</v>
      </c>
      <c r="M45">
        <f t="shared" si="12"/>
        <v>0.20620483307823789</v>
      </c>
      <c r="N45">
        <f t="shared" si="13"/>
        <v>1.8117560400234018</v>
      </c>
      <c r="O45">
        <f t="shared" si="14"/>
        <v>0.47789558316774594</v>
      </c>
      <c r="P45">
        <f t="shared" si="15"/>
        <v>1.540065289933894</v>
      </c>
      <c r="T45">
        <v>0</v>
      </c>
      <c r="U45">
        <v>0</v>
      </c>
    </row>
    <row r="46" spans="1:21" x14ac:dyDescent="0.25">
      <c r="A46">
        <f t="shared" si="2"/>
        <v>0.95310179804324902</v>
      </c>
      <c r="B46">
        <f t="shared" si="3"/>
        <v>1.14711605105618</v>
      </c>
      <c r="C46">
        <f t="shared" si="0"/>
        <v>-215.06981008504184</v>
      </c>
      <c r="D46">
        <f t="shared" si="1"/>
        <v>217.36404218715418</v>
      </c>
      <c r="E46">
        <f t="shared" si="4"/>
        <v>0.39959812653521798</v>
      </c>
      <c r="F46">
        <f t="shared" si="5"/>
        <v>1.894633975577142</v>
      </c>
      <c r="G46">
        <f t="shared" si="6"/>
        <v>1.030635525593</v>
      </c>
      <c r="H46">
        <f t="shared" si="7"/>
        <v>0.139284540619105</v>
      </c>
      <c r="I46">
        <f t="shared" si="8"/>
        <v>1.921986510566895</v>
      </c>
      <c r="J46">
        <f t="shared" si="9"/>
        <v>0.46466043202609797</v>
      </c>
      <c r="K46">
        <f t="shared" si="10"/>
        <v>1.5966106191599021</v>
      </c>
      <c r="L46">
        <f t="shared" si="11"/>
        <v>1.0014022769628701</v>
      </c>
      <c r="M46">
        <f t="shared" si="12"/>
        <v>0.20613001530394615</v>
      </c>
      <c r="N46">
        <f t="shared" si="13"/>
        <v>1.7966745386217942</v>
      </c>
      <c r="O46">
        <f t="shared" si="14"/>
        <v>0.46458859862474311</v>
      </c>
      <c r="P46">
        <f t="shared" si="15"/>
        <v>1.5382159553009971</v>
      </c>
      <c r="T46">
        <v>0</v>
      </c>
      <c r="U46">
        <v>0</v>
      </c>
    </row>
    <row r="47" spans="1:21" x14ac:dyDescent="0.25">
      <c r="A47">
        <f t="shared" si="2"/>
        <v>1.04841197784757</v>
      </c>
      <c r="B47">
        <f t="shared" si="3"/>
        <v>1.18077917564652</v>
      </c>
      <c r="C47">
        <f t="shared" si="0"/>
        <v>-138.4164958553215</v>
      </c>
      <c r="D47">
        <f t="shared" si="1"/>
        <v>140.77805420661451</v>
      </c>
      <c r="E47">
        <f t="shared" si="4"/>
        <v>0.53573628725682299</v>
      </c>
      <c r="F47">
        <f t="shared" si="5"/>
        <v>1.8258220640362171</v>
      </c>
      <c r="G47">
        <f t="shared" si="6"/>
        <v>1.0719189648382501</v>
      </c>
      <c r="H47">
        <f t="shared" si="7"/>
        <v>0.14826287562516216</v>
      </c>
      <c r="I47">
        <f t="shared" si="8"/>
        <v>1.9955750540513382</v>
      </c>
      <c r="J47">
        <f t="shared" si="9"/>
        <v>0.55356360045801911</v>
      </c>
      <c r="K47">
        <f t="shared" si="10"/>
        <v>1.5902743292184811</v>
      </c>
      <c r="L47">
        <f t="shared" si="11"/>
        <v>1.04233498082556</v>
      </c>
      <c r="M47">
        <f t="shared" si="12"/>
        <v>0.21373375130436001</v>
      </c>
      <c r="N47">
        <f t="shared" si="13"/>
        <v>1.8709362103467599</v>
      </c>
      <c r="O47">
        <f t="shared" si="14"/>
        <v>0.55205215929071905</v>
      </c>
      <c r="P47">
        <f t="shared" si="15"/>
        <v>1.5326178023604009</v>
      </c>
      <c r="T47">
        <v>0</v>
      </c>
      <c r="U47">
        <v>0</v>
      </c>
    </row>
    <row r="48" spans="1:21" x14ac:dyDescent="0.25">
      <c r="A48">
        <f t="shared" si="2"/>
        <v>1.1437221576518899</v>
      </c>
      <c r="B48">
        <f t="shared" si="3"/>
        <v>1.2824722652851199</v>
      </c>
      <c r="C48">
        <f t="shared" si="0"/>
        <v>-277.64710577750492</v>
      </c>
      <c r="D48">
        <f t="shared" si="1"/>
        <v>280.21205030807511</v>
      </c>
      <c r="E48">
        <f t="shared" si="4"/>
        <v>0.56667778115162792</v>
      </c>
      <c r="F48">
        <f t="shared" si="5"/>
        <v>1.9982667494186119</v>
      </c>
      <c r="G48">
        <f t="shared" si="6"/>
        <v>1.11877321156773</v>
      </c>
      <c r="H48">
        <f t="shared" si="7"/>
        <v>0.14270683589347299</v>
      </c>
      <c r="I48">
        <f t="shared" si="8"/>
        <v>2.0948395872419869</v>
      </c>
      <c r="J48">
        <f t="shared" si="9"/>
        <v>0.60998029562440303</v>
      </c>
      <c r="K48">
        <f t="shared" si="10"/>
        <v>1.6275661275110571</v>
      </c>
      <c r="L48">
        <f t="shared" si="11"/>
        <v>1.0870861445742199</v>
      </c>
      <c r="M48">
        <f t="shared" si="12"/>
        <v>0.21340566763657398</v>
      </c>
      <c r="N48">
        <f t="shared" si="13"/>
        <v>1.960766621511866</v>
      </c>
      <c r="O48">
        <f t="shared" si="14"/>
        <v>0.60658976269053788</v>
      </c>
      <c r="P48">
        <f t="shared" si="15"/>
        <v>1.567582526457902</v>
      </c>
      <c r="T48">
        <v>0</v>
      </c>
      <c r="U48">
        <v>0</v>
      </c>
    </row>
    <row r="49" spans="1:21" x14ac:dyDescent="0.25">
      <c r="A49">
        <f t="shared" si="2"/>
        <v>1.23903233745622</v>
      </c>
      <c r="B49">
        <f t="shared" si="3"/>
        <v>1.42953498664089</v>
      </c>
      <c r="C49">
        <f t="shared" si="0"/>
        <v>-317.75196846640813</v>
      </c>
      <c r="D49">
        <f t="shared" si="1"/>
        <v>320.61103843968988</v>
      </c>
      <c r="E49">
        <f t="shared" si="4"/>
        <v>0.73664094008395797</v>
      </c>
      <c r="F49">
        <f t="shared" si="5"/>
        <v>2.1224290331978217</v>
      </c>
      <c r="G49">
        <f t="shared" si="6"/>
        <v>1.25843502222222</v>
      </c>
      <c r="H49">
        <f t="shared" si="7"/>
        <v>0.11608606238294006</v>
      </c>
      <c r="I49">
        <f t="shared" si="8"/>
        <v>2.4007839820615002</v>
      </c>
      <c r="J49">
        <f t="shared" si="9"/>
        <v>0.77490322747378804</v>
      </c>
      <c r="K49">
        <f t="shared" si="10"/>
        <v>1.7419668169706521</v>
      </c>
      <c r="L49">
        <f t="shared" si="11"/>
        <v>1.2195565906869399</v>
      </c>
      <c r="M49">
        <f t="shared" si="12"/>
        <v>0.20562078266777983</v>
      </c>
      <c r="N49">
        <f t="shared" si="13"/>
        <v>2.2334923987061002</v>
      </c>
      <c r="O49">
        <f t="shared" si="14"/>
        <v>0.76406961437941989</v>
      </c>
      <c r="P49">
        <f t="shared" si="15"/>
        <v>1.6750435669944599</v>
      </c>
      <c r="T49">
        <v>0</v>
      </c>
      <c r="U49">
        <v>0</v>
      </c>
    </row>
    <row r="50" spans="1:21" x14ac:dyDescent="0.25">
      <c r="A50">
        <f t="shared" si="2"/>
        <v>1.3343425172605501</v>
      </c>
      <c r="B50">
        <f t="shared" si="3"/>
        <v>1.3153418871145099</v>
      </c>
      <c r="C50">
        <f t="shared" si="0"/>
        <v>-241.5092737523515</v>
      </c>
      <c r="D50">
        <f t="shared" si="1"/>
        <v>244.1399575265805</v>
      </c>
      <c r="E50">
        <f t="shared" si="4"/>
        <v>0.64533510701826891</v>
      </c>
      <c r="F50">
        <f t="shared" si="5"/>
        <v>1.985348667210751</v>
      </c>
      <c r="G50">
        <f t="shared" si="6"/>
        <v>1.13803796982167</v>
      </c>
      <c r="H50">
        <f t="shared" si="7"/>
        <v>0.14503984255306701</v>
      </c>
      <c r="I50">
        <f t="shared" si="8"/>
        <v>2.1310360970902731</v>
      </c>
      <c r="J50">
        <f t="shared" si="9"/>
        <v>0.65142685792810107</v>
      </c>
      <c r="K50">
        <f t="shared" si="10"/>
        <v>1.624649081715239</v>
      </c>
      <c r="L50">
        <f t="shared" si="11"/>
        <v>1.10603761085429</v>
      </c>
      <c r="M50">
        <f t="shared" si="12"/>
        <v>0.21556079083329593</v>
      </c>
      <c r="N50">
        <f t="shared" si="13"/>
        <v>1.996514430875284</v>
      </c>
      <c r="O50">
        <f t="shared" si="14"/>
        <v>0.64724888709954198</v>
      </c>
      <c r="P50">
        <f t="shared" si="15"/>
        <v>1.5648263346090379</v>
      </c>
      <c r="T50">
        <v>0</v>
      </c>
      <c r="U50">
        <v>0</v>
      </c>
    </row>
    <row r="51" spans="1:21" x14ac:dyDescent="0.25">
      <c r="A51">
        <f t="shared" si="2"/>
        <v>1.42965269706487</v>
      </c>
      <c r="B51">
        <f t="shared" si="3"/>
        <v>1.3918268548716599</v>
      </c>
      <c r="C51">
        <f t="shared" si="0"/>
        <v>-299.92359584231434</v>
      </c>
      <c r="D51">
        <f t="shared" si="1"/>
        <v>302.7072495520577</v>
      </c>
      <c r="E51">
        <f t="shared" si="4"/>
        <v>0.70001169623541293</v>
      </c>
      <c r="F51">
        <f t="shared" si="5"/>
        <v>2.083642013507907</v>
      </c>
      <c r="G51">
        <f t="shared" si="6"/>
        <v>1.1971568253968199</v>
      </c>
      <c r="H51">
        <f t="shared" si="7"/>
        <v>0.12940090783386982</v>
      </c>
      <c r="I51">
        <f t="shared" si="8"/>
        <v>2.26491274295977</v>
      </c>
      <c r="J51">
        <f t="shared" si="9"/>
        <v>0.70242218839677384</v>
      </c>
      <c r="K51">
        <f t="shared" si="10"/>
        <v>1.6918914623968659</v>
      </c>
      <c r="L51">
        <f t="shared" si="11"/>
        <v>1.1615865525645199</v>
      </c>
      <c r="M51">
        <f t="shared" si="12"/>
        <v>0.21012551611598396</v>
      </c>
      <c r="N51">
        <f t="shared" si="13"/>
        <v>2.113047589013056</v>
      </c>
      <c r="O51">
        <f t="shared" si="14"/>
        <v>0.69522927042179494</v>
      </c>
      <c r="P51">
        <f t="shared" si="15"/>
        <v>1.6279438347072448</v>
      </c>
      <c r="T51">
        <v>0</v>
      </c>
      <c r="U51">
        <v>0</v>
      </c>
    </row>
    <row r="52" spans="1:21" x14ac:dyDescent="0.25">
      <c r="A52">
        <f t="shared" si="2"/>
        <v>1.5249628768691901</v>
      </c>
      <c r="B52">
        <f t="shared" si="3"/>
        <v>1.55933048979466</v>
      </c>
      <c r="C52">
        <f t="shared" si="0"/>
        <v>-419.46880110769132</v>
      </c>
      <c r="D52">
        <f t="shared" si="1"/>
        <v>422.58746208728064</v>
      </c>
      <c r="E52">
        <f t="shared" si="4"/>
        <v>0.84677094016252008</v>
      </c>
      <c r="F52">
        <f t="shared" si="5"/>
        <v>2.2718900394268</v>
      </c>
      <c r="G52">
        <f t="shared" si="6"/>
        <v>1.33137445751634</v>
      </c>
      <c r="H52">
        <f t="shared" si="7"/>
        <v>9.6974500350440085E-2</v>
      </c>
      <c r="I52">
        <f t="shared" si="8"/>
        <v>2.5657744146822399</v>
      </c>
      <c r="J52">
        <f t="shared" si="9"/>
        <v>0.85804094184880098</v>
      </c>
      <c r="K52">
        <f t="shared" si="10"/>
        <v>1.8047079731838789</v>
      </c>
      <c r="L52">
        <f t="shared" si="11"/>
        <v>1.28811952187842</v>
      </c>
      <c r="M52">
        <f t="shared" si="12"/>
        <v>0.19896150077768016</v>
      </c>
      <c r="N52">
        <f t="shared" si="13"/>
        <v>2.3772775429791597</v>
      </c>
      <c r="O52">
        <f t="shared" si="14"/>
        <v>0.84231848405210208</v>
      </c>
      <c r="P52">
        <f t="shared" si="15"/>
        <v>1.733920559704738</v>
      </c>
      <c r="T52">
        <v>1</v>
      </c>
      <c r="U52">
        <v>1E-3</v>
      </c>
    </row>
    <row r="53" spans="1:21" x14ac:dyDescent="0.25">
      <c r="A53">
        <f t="shared" si="2"/>
        <v>1.62027305667352</v>
      </c>
      <c r="B53">
        <f t="shared" si="3"/>
        <v>1.62651473594207</v>
      </c>
      <c r="C53">
        <f t="shared" si="0"/>
        <v>-496.64121265675391</v>
      </c>
      <c r="D53">
        <f t="shared" si="1"/>
        <v>499.89424212863804</v>
      </c>
      <c r="E53">
        <f t="shared" si="4"/>
        <v>0.860882605573835</v>
      </c>
      <c r="F53">
        <f t="shared" si="5"/>
        <v>2.3921468663103047</v>
      </c>
      <c r="G53">
        <f t="shared" si="6"/>
        <v>1.2825810666666599</v>
      </c>
      <c r="H53">
        <f t="shared" si="7"/>
        <v>0.10456675733210985</v>
      </c>
      <c r="I53">
        <f t="shared" si="8"/>
        <v>2.4605953760012103</v>
      </c>
      <c r="J53">
        <f t="shared" si="9"/>
        <v>0.7822629985244669</v>
      </c>
      <c r="K53">
        <f t="shared" si="10"/>
        <v>1.782899134808853</v>
      </c>
      <c r="L53">
        <f t="shared" si="11"/>
        <v>1.24168225020284</v>
      </c>
      <c r="M53">
        <f t="shared" si="12"/>
        <v>0.20052435642702005</v>
      </c>
      <c r="N53">
        <f t="shared" si="13"/>
        <v>2.2828401439786599</v>
      </c>
      <c r="O53">
        <f t="shared" si="14"/>
        <v>0.76959447497793199</v>
      </c>
      <c r="P53">
        <f t="shared" si="15"/>
        <v>1.7137700254277479</v>
      </c>
      <c r="T53">
        <v>1</v>
      </c>
      <c r="U53">
        <v>1E-3</v>
      </c>
    </row>
    <row r="54" spans="1:21" x14ac:dyDescent="0.25">
      <c r="A54">
        <f t="shared" si="2"/>
        <v>1.71558323647785</v>
      </c>
      <c r="B54">
        <f t="shared" si="3"/>
        <v>1.3771034098822199</v>
      </c>
      <c r="C54">
        <f t="shared" si="0"/>
        <v>-192.51633928641479</v>
      </c>
      <c r="D54">
        <f t="shared" si="1"/>
        <v>195.27054610617921</v>
      </c>
      <c r="E54">
        <f t="shared" si="4"/>
        <v>0.76995334320040187</v>
      </c>
      <c r="F54">
        <f t="shared" si="5"/>
        <v>1.9842534765640378</v>
      </c>
      <c r="G54">
        <f t="shared" si="6"/>
        <v>1.2350107978142</v>
      </c>
      <c r="H54">
        <f t="shared" si="7"/>
        <v>0.11962380361906</v>
      </c>
      <c r="I54">
        <f t="shared" si="8"/>
        <v>2.35039779200934</v>
      </c>
      <c r="J54">
        <f t="shared" si="9"/>
        <v>0.74029715696394005</v>
      </c>
      <c r="K54">
        <f t="shared" si="10"/>
        <v>1.7297244386644599</v>
      </c>
      <c r="L54">
        <f t="shared" si="11"/>
        <v>1.1972449548174999</v>
      </c>
      <c r="M54">
        <f t="shared" si="12"/>
        <v>0.2063509055816789</v>
      </c>
      <c r="N54">
        <f t="shared" si="13"/>
        <v>2.1881390040533208</v>
      </c>
      <c r="O54">
        <f t="shared" si="14"/>
        <v>0.73081807155836298</v>
      </c>
      <c r="P54">
        <f t="shared" si="15"/>
        <v>1.6636718380766369</v>
      </c>
      <c r="T54">
        <v>1</v>
      </c>
      <c r="U54">
        <v>1E-3</v>
      </c>
    </row>
    <row r="55" spans="1:21" x14ac:dyDescent="0.25">
      <c r="A55">
        <f t="shared" si="2"/>
        <v>1.8108934162821699</v>
      </c>
      <c r="B55">
        <f t="shared" si="3"/>
        <v>1.59628713606602</v>
      </c>
      <c r="C55">
        <f t="shared" si="0"/>
        <v>-387.00980944077401</v>
      </c>
      <c r="D55">
        <f t="shared" si="1"/>
        <v>390.202383712906</v>
      </c>
      <c r="E55">
        <f t="shared" si="4"/>
        <v>0.919745553519285</v>
      </c>
      <c r="F55">
        <f t="shared" si="5"/>
        <v>2.2728287186127552</v>
      </c>
      <c r="G55">
        <f t="shared" si="6"/>
        <v>1.4132537777777701</v>
      </c>
      <c r="H55">
        <f t="shared" si="7"/>
        <v>7.3324780775190002E-2</v>
      </c>
      <c r="I55">
        <f t="shared" si="8"/>
        <v>2.7531827747803499</v>
      </c>
      <c r="J55">
        <f t="shared" si="9"/>
        <v>0.95697925065980505</v>
      </c>
      <c r="K55">
        <f t="shared" si="10"/>
        <v>1.8695283048957352</v>
      </c>
      <c r="L55">
        <f t="shared" si="11"/>
        <v>1.3647923854830899</v>
      </c>
      <c r="M55">
        <f t="shared" si="12"/>
        <v>0.19060896151147988</v>
      </c>
      <c r="N55">
        <f t="shared" si="13"/>
        <v>2.5389758094546999</v>
      </c>
      <c r="O55">
        <f t="shared" si="14"/>
        <v>0.93476731257316492</v>
      </c>
      <c r="P55">
        <f t="shared" si="15"/>
        <v>1.7948174583930148</v>
      </c>
      <c r="T55">
        <v>1</v>
      </c>
      <c r="U55">
        <v>1E-3</v>
      </c>
    </row>
    <row r="56" spans="1:21" x14ac:dyDescent="0.25">
      <c r="A56">
        <f t="shared" si="2"/>
        <v>1.90620359608649</v>
      </c>
      <c r="B56">
        <f t="shared" si="3"/>
        <v>1.4607745849695499</v>
      </c>
      <c r="C56">
        <f t="shared" si="0"/>
        <v>-260.02555266297145</v>
      </c>
      <c r="D56">
        <f t="shared" si="1"/>
        <v>262.94710183291056</v>
      </c>
      <c r="E56">
        <f t="shared" si="4"/>
        <v>0.8437365233287909</v>
      </c>
      <c r="F56">
        <f t="shared" si="5"/>
        <v>2.0778126466103091</v>
      </c>
      <c r="G56">
        <f t="shared" si="6"/>
        <v>1.33609717514124</v>
      </c>
      <c r="H56">
        <f t="shared" si="7"/>
        <v>9.5720752171030155E-2</v>
      </c>
      <c r="I56">
        <f t="shared" si="8"/>
        <v>2.5764735981114502</v>
      </c>
      <c r="J56">
        <f t="shared" si="9"/>
        <v>0.86272142482303005</v>
      </c>
      <c r="K56">
        <f t="shared" si="10"/>
        <v>1.8094729254594499</v>
      </c>
      <c r="L56">
        <f t="shared" si="11"/>
        <v>1.29251763014119</v>
      </c>
      <c r="M56">
        <f t="shared" si="12"/>
        <v>0.19878178955771997</v>
      </c>
      <c r="N56">
        <f t="shared" si="13"/>
        <v>2.3862534707246601</v>
      </c>
      <c r="O56">
        <f t="shared" si="14"/>
        <v>0.84676854830318404</v>
      </c>
      <c r="P56">
        <f t="shared" si="15"/>
        <v>1.7382667119791959</v>
      </c>
      <c r="T56">
        <v>3</v>
      </c>
      <c r="U56">
        <v>3.0000000000000001E-3</v>
      </c>
    </row>
    <row r="57" spans="1:21" x14ac:dyDescent="0.25">
      <c r="A57">
        <f t="shared" si="2"/>
        <v>2.0015137758908201</v>
      </c>
      <c r="B57">
        <f t="shared" si="3"/>
        <v>1.51303146951217</v>
      </c>
      <c r="C57">
        <f t="shared" si="0"/>
        <v>-325.58471916745782</v>
      </c>
      <c r="D57">
        <f t="shared" si="1"/>
        <v>328.61078210648213</v>
      </c>
      <c r="E57">
        <f t="shared" si="4"/>
        <v>0.86741890239276409</v>
      </c>
      <c r="F57">
        <f t="shared" si="5"/>
        <v>2.1586440366315758</v>
      </c>
      <c r="G57">
        <f t="shared" si="6"/>
        <v>1.3604343055555499</v>
      </c>
      <c r="H57">
        <f t="shared" si="7"/>
        <v>9.2439009101079828E-2</v>
      </c>
      <c r="I57">
        <f t="shared" si="8"/>
        <v>2.6284296020100202</v>
      </c>
      <c r="J57">
        <f t="shared" si="9"/>
        <v>0.9057481679736229</v>
      </c>
      <c r="K57">
        <f t="shared" si="10"/>
        <v>1.8151204431374768</v>
      </c>
      <c r="L57">
        <f t="shared" si="11"/>
        <v>1.31576689989426</v>
      </c>
      <c r="M57">
        <f t="shared" si="12"/>
        <v>0.19807375819619</v>
      </c>
      <c r="N57">
        <f t="shared" si="13"/>
        <v>2.4334600415923298</v>
      </c>
      <c r="O57">
        <f t="shared" si="14"/>
        <v>0.888165688575561</v>
      </c>
      <c r="P57">
        <f t="shared" si="15"/>
        <v>1.7433681112129591</v>
      </c>
      <c r="T57">
        <v>4</v>
      </c>
      <c r="U57">
        <v>4.0000000000000001E-3</v>
      </c>
    </row>
    <row r="58" spans="1:21" x14ac:dyDescent="0.25">
      <c r="A58">
        <f t="shared" si="2"/>
        <v>2.09682395569514</v>
      </c>
      <c r="B58">
        <f t="shared" si="3"/>
        <v>1.6111904638029799</v>
      </c>
      <c r="C58">
        <f t="shared" si="0"/>
        <v>-429.05670963592001</v>
      </c>
      <c r="D58">
        <f t="shared" si="1"/>
        <v>432.27909056352598</v>
      </c>
      <c r="E58">
        <f t="shared" si="4"/>
        <v>0.92114304795100388</v>
      </c>
      <c r="F58">
        <f t="shared" si="5"/>
        <v>2.301237879654956</v>
      </c>
      <c r="G58">
        <f t="shared" si="6"/>
        <v>1.39096888888888</v>
      </c>
      <c r="H58">
        <f t="shared" si="7"/>
        <v>8.0623554772039974E-2</v>
      </c>
      <c r="I58">
        <f t="shared" si="8"/>
        <v>2.7013142230057201</v>
      </c>
      <c r="J58">
        <f t="shared" si="9"/>
        <v>0.93109911314044802</v>
      </c>
      <c r="K58">
        <f t="shared" si="10"/>
        <v>1.8508386646373121</v>
      </c>
      <c r="L58">
        <f t="shared" si="11"/>
        <v>1.34399304027693</v>
      </c>
      <c r="M58">
        <f t="shared" si="12"/>
        <v>0.19353900833692994</v>
      </c>
      <c r="N58">
        <f t="shared" si="13"/>
        <v>2.4944470722169303</v>
      </c>
      <c r="O58">
        <f t="shared" si="14"/>
        <v>0.91091087137798299</v>
      </c>
      <c r="P58">
        <f t="shared" si="15"/>
        <v>1.777075209175877</v>
      </c>
      <c r="T58">
        <v>3</v>
      </c>
      <c r="U58">
        <v>3.0000000000000001E-3</v>
      </c>
    </row>
    <row r="59" spans="1:21" x14ac:dyDescent="0.25">
      <c r="A59">
        <f t="shared" si="2"/>
        <v>2.1921341354994701</v>
      </c>
      <c r="B59">
        <f t="shared" si="3"/>
        <v>1.7451159104674701</v>
      </c>
      <c r="C59">
        <f t="shared" si="0"/>
        <v>-570.31274153327149</v>
      </c>
      <c r="D59">
        <f t="shared" si="1"/>
        <v>573.80297335420642</v>
      </c>
      <c r="E59">
        <f t="shared" si="4"/>
        <v>1.015221730727061</v>
      </c>
      <c r="F59">
        <f t="shared" si="5"/>
        <v>2.4750100902078791</v>
      </c>
      <c r="G59">
        <f t="shared" si="6"/>
        <v>1.36070062222222</v>
      </c>
      <c r="H59">
        <f t="shared" si="7"/>
        <v>9.374047497907001E-2</v>
      </c>
      <c r="I59">
        <f t="shared" si="8"/>
        <v>2.6276607694653702</v>
      </c>
      <c r="J59">
        <f t="shared" si="9"/>
        <v>0.91054672412850501</v>
      </c>
      <c r="K59">
        <f t="shared" si="10"/>
        <v>1.810854520315935</v>
      </c>
      <c r="L59">
        <f t="shared" si="11"/>
        <v>1.31618805791927</v>
      </c>
      <c r="M59">
        <f t="shared" si="12"/>
        <v>0.19868054362238996</v>
      </c>
      <c r="N59">
        <f t="shared" si="13"/>
        <v>2.4336955722161502</v>
      </c>
      <c r="O59">
        <f t="shared" si="14"/>
        <v>0.89308733643486993</v>
      </c>
      <c r="P59">
        <f t="shared" si="15"/>
        <v>1.73928877940367</v>
      </c>
      <c r="T59">
        <v>4</v>
      </c>
      <c r="U59">
        <v>4.0000000000000001E-3</v>
      </c>
    </row>
    <row r="60" spans="1:21" x14ac:dyDescent="0.25">
      <c r="A60">
        <f t="shared" si="2"/>
        <v>2.2874443153038002</v>
      </c>
      <c r="B60">
        <f t="shared" si="3"/>
        <v>1.5972824571634101</v>
      </c>
      <c r="C60">
        <f t="shared" si="0"/>
        <v>-290.08141573778158</v>
      </c>
      <c r="D60">
        <f t="shared" si="1"/>
        <v>293.27598065210844</v>
      </c>
      <c r="E60">
        <f t="shared" si="4"/>
        <v>0.99246520576899111</v>
      </c>
      <c r="F60">
        <f t="shared" si="5"/>
        <v>2.2020997085578289</v>
      </c>
      <c r="G60">
        <f t="shared" si="6"/>
        <v>1.40826742316784</v>
      </c>
      <c r="H60">
        <f t="shared" si="7"/>
        <v>7.8854961672550017E-2</v>
      </c>
      <c r="I60">
        <f t="shared" si="8"/>
        <v>2.7376798846631303</v>
      </c>
      <c r="J60">
        <f t="shared" si="9"/>
        <v>0.96517727156926902</v>
      </c>
      <c r="K60">
        <f t="shared" si="10"/>
        <v>1.8513575747664111</v>
      </c>
      <c r="L60">
        <f t="shared" si="11"/>
        <v>1.3605873528813801</v>
      </c>
      <c r="M60">
        <f t="shared" si="12"/>
        <v>0.19330371051436002</v>
      </c>
      <c r="N60">
        <f t="shared" si="13"/>
        <v>2.5278709952484002</v>
      </c>
      <c r="O60">
        <f t="shared" si="14"/>
        <v>0.94382865971561813</v>
      </c>
      <c r="P60">
        <f t="shared" si="15"/>
        <v>1.7773460460471422</v>
      </c>
      <c r="T60">
        <v>4</v>
      </c>
      <c r="U60">
        <v>4.0000000000000001E-3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zoomScaleNormal="100" workbookViewId="0">
      <selection activeCell="H29" sqref="H29"/>
    </sheetView>
  </sheetViews>
  <sheetFormatPr defaultRowHeight="15" x14ac:dyDescent="0.25"/>
  <cols>
    <col min="2" max="4" width="9.140625" customWidth="1"/>
  </cols>
  <sheetData>
    <row r="1" spans="1:17" x14ac:dyDescent="0.25">
      <c r="A1" t="s">
        <v>0</v>
      </c>
      <c r="B1">
        <v>64</v>
      </c>
    </row>
    <row r="2" spans="1:17" x14ac:dyDescent="0.25">
      <c r="A2" t="s">
        <v>1</v>
      </c>
      <c r="B2">
        <v>100</v>
      </c>
    </row>
    <row r="3" spans="1:17" x14ac:dyDescent="0.25">
      <c r="A3" t="s">
        <v>2</v>
      </c>
      <c r="B3">
        <v>1</v>
      </c>
    </row>
    <row r="4" spans="1:17" x14ac:dyDescent="0.25">
      <c r="A4" t="s">
        <v>3</v>
      </c>
      <c r="B4">
        <v>10</v>
      </c>
    </row>
    <row r="5" spans="1:17" x14ac:dyDescent="0.25">
      <c r="A5" t="s">
        <v>4</v>
      </c>
      <c r="B5">
        <v>1.1000000000000001</v>
      </c>
    </row>
    <row r="6" spans="1:17" x14ac:dyDescent="0.25">
      <c r="A6" t="s">
        <v>5</v>
      </c>
      <c r="B6">
        <v>5.5100000000000003E-2</v>
      </c>
    </row>
    <row r="7" spans="1:17" x14ac:dyDescent="0.25">
      <c r="A7" t="s">
        <v>6</v>
      </c>
      <c r="B7">
        <v>161803398874989</v>
      </c>
    </row>
    <row r="10" spans="1:1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21</v>
      </c>
      <c r="Q10" t="s">
        <v>22</v>
      </c>
    </row>
    <row r="11" spans="1:17" x14ac:dyDescent="0.25">
      <c r="A11">
        <v>1.0999999999999901</v>
      </c>
      <c r="B11">
        <v>9.5310179804324893E-2</v>
      </c>
      <c r="C11">
        <v>1.1220041935579399</v>
      </c>
      <c r="D11">
        <v>0.11440449358032501</v>
      </c>
      <c r="E11" s="1">
        <v>1.58245321343664E-5</v>
      </c>
      <c r="F11">
        <v>3.6892314694119098E-2</v>
      </c>
      <c r="G11">
        <v>1.1220403803435699</v>
      </c>
      <c r="H11">
        <v>0.11444251591611999</v>
      </c>
      <c r="I11">
        <v>2.1475439302285099E-2</v>
      </c>
      <c r="J11">
        <v>3.6760227206275503E-2</v>
      </c>
      <c r="K11">
        <v>1.1219696103904699</v>
      </c>
      <c r="L11">
        <v>0.11438348880598601</v>
      </c>
      <c r="M11">
        <v>2.1438350770374599E-2</v>
      </c>
      <c r="N11">
        <v>3.6660085108164299E-2</v>
      </c>
      <c r="P11">
        <v>0</v>
      </c>
      <c r="Q11" s="2">
        <v>0</v>
      </c>
    </row>
    <row r="12" spans="1:17" x14ac:dyDescent="0.25">
      <c r="A12">
        <v>1.20999999999999</v>
      </c>
      <c r="B12">
        <v>0.19062035960864901</v>
      </c>
      <c r="C12">
        <v>1.2552102804919001</v>
      </c>
      <c r="D12">
        <v>0.22557425194064101</v>
      </c>
      <c r="E12" s="1">
        <v>8.7766443606550595E-5</v>
      </c>
      <c r="F12">
        <v>5.8655336265569499E-2</v>
      </c>
      <c r="G12">
        <v>1.25386734504244</v>
      </c>
      <c r="H12">
        <v>0.22461853801332801</v>
      </c>
      <c r="I12">
        <v>5.8477039118911597E-2</v>
      </c>
      <c r="J12">
        <v>5.6712869082821103E-2</v>
      </c>
      <c r="K12">
        <v>1.2534412067678999</v>
      </c>
      <c r="L12">
        <v>0.224290436948438</v>
      </c>
      <c r="M12">
        <v>5.8264158905380802E-2</v>
      </c>
      <c r="N12">
        <v>5.6507455126364597E-2</v>
      </c>
      <c r="P12">
        <v>0</v>
      </c>
      <c r="Q12" s="2">
        <v>0</v>
      </c>
    </row>
    <row r="13" spans="1:17" x14ac:dyDescent="0.25">
      <c r="A13">
        <v>1.331</v>
      </c>
      <c r="B13">
        <v>0.28593053941297403</v>
      </c>
      <c r="C13">
        <v>1.44603204521746</v>
      </c>
      <c r="D13">
        <v>0.35538184897053199</v>
      </c>
      <c r="E13">
        <v>1.13358783042199E-3</v>
      </c>
      <c r="F13">
        <v>0.15745592298180799</v>
      </c>
      <c r="G13">
        <v>1.4324768643227901</v>
      </c>
      <c r="H13">
        <v>0.34850892372480902</v>
      </c>
      <c r="I13">
        <v>0.116815709705256</v>
      </c>
      <c r="J13">
        <v>0.14258088677164599</v>
      </c>
      <c r="K13">
        <v>1.4307435090123799</v>
      </c>
      <c r="L13">
        <v>0.34747831888130998</v>
      </c>
      <c r="M13">
        <v>0.11595902087773501</v>
      </c>
      <c r="N13">
        <v>0.141471803854374</v>
      </c>
      <c r="P13">
        <v>0</v>
      </c>
      <c r="Q13" s="2">
        <v>0</v>
      </c>
    </row>
    <row r="14" spans="1:17" x14ac:dyDescent="0.25">
      <c r="A14">
        <v>1.4641</v>
      </c>
      <c r="B14">
        <v>0.38124071921729902</v>
      </c>
      <c r="C14">
        <v>1.7193867127251601</v>
      </c>
      <c r="D14">
        <v>0.49670520602825402</v>
      </c>
      <c r="E14">
        <v>0.22146710626961</v>
      </c>
      <c r="F14">
        <v>0.27176219416043301</v>
      </c>
      <c r="G14">
        <v>1.63014885687303</v>
      </c>
      <c r="H14">
        <v>0.46458334667853701</v>
      </c>
      <c r="I14">
        <v>0.181187860863365</v>
      </c>
      <c r="J14">
        <v>0.20547449045507299</v>
      </c>
      <c r="K14">
        <v>1.6257755001643199</v>
      </c>
      <c r="L14">
        <v>0.462546765712676</v>
      </c>
      <c r="M14">
        <v>0.178959254975183</v>
      </c>
      <c r="N14">
        <v>0.202967743439499</v>
      </c>
      <c r="P14">
        <v>0</v>
      </c>
      <c r="Q14" s="2">
        <v>0</v>
      </c>
    </row>
    <row r="15" spans="1:17" x14ac:dyDescent="0.25">
      <c r="A15">
        <v>1.6105100000000001</v>
      </c>
      <c r="B15">
        <v>0.47655089902162401</v>
      </c>
      <c r="C15">
        <v>2.0607596156503698</v>
      </c>
      <c r="D15">
        <v>0.63274345189437697</v>
      </c>
      <c r="E15">
        <v>0.97592502965239702</v>
      </c>
      <c r="F15">
        <v>0.37808759629062699</v>
      </c>
      <c r="G15">
        <v>1.91418481191191</v>
      </c>
      <c r="H15">
        <v>0.59192234990242698</v>
      </c>
      <c r="I15">
        <v>0.26648017740945801</v>
      </c>
      <c r="J15">
        <v>0.30706101380605799</v>
      </c>
      <c r="K15">
        <v>1.9049087994591001</v>
      </c>
      <c r="L15">
        <v>0.58856950036216005</v>
      </c>
      <c r="M15">
        <v>0.26200812424408398</v>
      </c>
      <c r="N15">
        <v>0.30337291471896999</v>
      </c>
      <c r="P15">
        <v>1</v>
      </c>
      <c r="Q15" s="2">
        <v>1E-3</v>
      </c>
    </row>
    <row r="16" spans="1:17" x14ac:dyDescent="0.25">
      <c r="A16">
        <v>1.7715609999999899</v>
      </c>
      <c r="B16">
        <v>0.57186107882594805</v>
      </c>
      <c r="C16">
        <v>2.4532097976560601</v>
      </c>
      <c r="D16">
        <v>0.79005932796592504</v>
      </c>
      <c r="E16">
        <v>1.38440619017806</v>
      </c>
      <c r="F16">
        <v>0.42838640708800502</v>
      </c>
      <c r="G16">
        <v>2.41780921584391</v>
      </c>
      <c r="H16">
        <v>0.72239641541111199</v>
      </c>
      <c r="I16">
        <v>0.36447339094541997</v>
      </c>
      <c r="J16">
        <v>0.41766567717574798</v>
      </c>
      <c r="K16">
        <v>2.4779383530555599</v>
      </c>
      <c r="L16">
        <v>0.71991283140231499</v>
      </c>
      <c r="M16">
        <v>0.36922968032826298</v>
      </c>
      <c r="N16">
        <v>0.42897769349161102</v>
      </c>
      <c r="P16">
        <v>1</v>
      </c>
      <c r="Q16" s="2">
        <v>1E-3</v>
      </c>
    </row>
    <row r="17" spans="1:17" x14ac:dyDescent="0.25">
      <c r="A17">
        <v>1.9487171000000001</v>
      </c>
      <c r="B17">
        <v>0.66717125863027504</v>
      </c>
      <c r="C17">
        <v>3.30288749311701</v>
      </c>
      <c r="D17">
        <v>0.99478676007816202</v>
      </c>
      <c r="E17">
        <v>4.8653044122523701</v>
      </c>
      <c r="F17">
        <v>0.58447420121806304</v>
      </c>
      <c r="G17">
        <v>4.3700993637747603</v>
      </c>
      <c r="H17">
        <v>1.0068566463781301</v>
      </c>
      <c r="I17">
        <v>0.638724209577893</v>
      </c>
      <c r="J17">
        <v>0.75035694216259197</v>
      </c>
      <c r="K17">
        <v>4.7900583571132103</v>
      </c>
      <c r="L17">
        <v>1.01328483240738</v>
      </c>
      <c r="M17">
        <v>0.69495085700210102</v>
      </c>
      <c r="N17">
        <v>0.79063987858371498</v>
      </c>
      <c r="P17">
        <v>8</v>
      </c>
      <c r="Q17" s="2">
        <v>8.0000000000000002E-3</v>
      </c>
    </row>
    <row r="18" spans="1:17" x14ac:dyDescent="0.25">
      <c r="A18">
        <v>2.1435888099999998</v>
      </c>
      <c r="B18">
        <v>0.76248143843459903</v>
      </c>
      <c r="C18">
        <v>3.82062139645836</v>
      </c>
      <c r="D18">
        <v>1.10011266125813</v>
      </c>
      <c r="E18">
        <v>6.9508237106595496</v>
      </c>
      <c r="F18">
        <v>0.64671445922812698</v>
      </c>
      <c r="G18">
        <v>5.7568364280393602</v>
      </c>
      <c r="H18">
        <v>1.17129195013957</v>
      </c>
      <c r="I18">
        <v>0.80912212806453998</v>
      </c>
      <c r="J18">
        <v>0.88735018026409695</v>
      </c>
      <c r="K18">
        <v>6.4679358782329901</v>
      </c>
      <c r="L18">
        <v>1.18569442514343</v>
      </c>
      <c r="M18">
        <v>0.90830334960062997</v>
      </c>
      <c r="N18">
        <v>0.94137828130835599</v>
      </c>
      <c r="P18">
        <v>16</v>
      </c>
      <c r="Q18" s="2">
        <v>1.6E-2</v>
      </c>
    </row>
    <row r="19" spans="1:17" x14ac:dyDescent="0.25">
      <c r="A19">
        <v>2.3579476909999899</v>
      </c>
      <c r="B19">
        <v>0.85779161823892403</v>
      </c>
      <c r="C19">
        <v>3.82026957083615</v>
      </c>
      <c r="D19">
        <v>1.12687257983379</v>
      </c>
      <c r="E19">
        <v>39.121804986397699</v>
      </c>
      <c r="F19">
        <v>0.60662407407701302</v>
      </c>
      <c r="G19">
        <v>5.0588852039686198</v>
      </c>
      <c r="H19">
        <v>1.10837534132932</v>
      </c>
      <c r="I19">
        <v>0.73111835758585297</v>
      </c>
      <c r="J19">
        <v>0.79844592823287097</v>
      </c>
      <c r="K19">
        <v>5.62457790373342</v>
      </c>
      <c r="L19">
        <v>1.1183909306939199</v>
      </c>
      <c r="M19">
        <v>0.80864505312335899</v>
      </c>
      <c r="N19">
        <v>0.84785875771055796</v>
      </c>
      <c r="P19">
        <v>24</v>
      </c>
      <c r="Q19" s="2">
        <v>2.4E-2</v>
      </c>
    </row>
    <row r="20" spans="1:17" x14ac:dyDescent="0.25">
      <c r="A20">
        <v>2.5937424601000001</v>
      </c>
      <c r="B20">
        <v>0.95310179804324902</v>
      </c>
      <c r="C20">
        <v>4.1096016125503096</v>
      </c>
      <c r="D20">
        <v>1.2481358241576399</v>
      </c>
      <c r="E20">
        <v>9.0359985110552792</v>
      </c>
      <c r="F20">
        <v>0.56658883306244101</v>
      </c>
      <c r="G20">
        <v>5.3532813218861302</v>
      </c>
      <c r="H20">
        <v>1.25451543646834</v>
      </c>
      <c r="I20">
        <v>0.84689926775927704</v>
      </c>
      <c r="J20">
        <v>0.75701128307692001</v>
      </c>
      <c r="K20">
        <v>5.8441573524099502</v>
      </c>
      <c r="L20">
        <v>1.2608004774394399</v>
      </c>
      <c r="M20">
        <v>0.90998077676172295</v>
      </c>
      <c r="N20">
        <v>0.80051314877892699</v>
      </c>
      <c r="P20">
        <v>34</v>
      </c>
      <c r="Q20" s="2">
        <v>3.4000000000000002E-2</v>
      </c>
    </row>
    <row r="21" spans="1:17" x14ac:dyDescent="0.25">
      <c r="A21">
        <v>2.8531167061099998</v>
      </c>
      <c r="B21">
        <v>1.04841197784757</v>
      </c>
      <c r="C21">
        <v>4.5368636101210704</v>
      </c>
      <c r="D21">
        <v>1.3222113516057401</v>
      </c>
      <c r="E21">
        <v>43.384760936444103</v>
      </c>
      <c r="F21">
        <v>0.59757197178105703</v>
      </c>
      <c r="G21">
        <v>6.2952798580258502</v>
      </c>
      <c r="H21">
        <v>1.33941832258064</v>
      </c>
      <c r="I21">
        <v>0.94100802354676205</v>
      </c>
      <c r="J21">
        <v>0.83593391866755096</v>
      </c>
      <c r="K21">
        <v>7.0286692163384599</v>
      </c>
      <c r="L21">
        <v>1.35264401305912</v>
      </c>
      <c r="M21">
        <v>1.0408113750771999</v>
      </c>
      <c r="N21">
        <v>0.89233648474467397</v>
      </c>
      <c r="P21">
        <v>46</v>
      </c>
      <c r="Q21" s="2">
        <v>4.5999999999999999E-2</v>
      </c>
    </row>
    <row r="22" spans="1:17" x14ac:dyDescent="0.25">
      <c r="A22">
        <v>3.1384283767209999</v>
      </c>
      <c r="B22">
        <v>1.1437221576518899</v>
      </c>
      <c r="C22">
        <v>5.16786068797642</v>
      </c>
      <c r="D22">
        <v>1.4116581040634699</v>
      </c>
      <c r="E22">
        <v>10.653703058985201</v>
      </c>
      <c r="F22">
        <v>0.64585505537243204</v>
      </c>
      <c r="G22">
        <v>7.8246675206241898</v>
      </c>
      <c r="H22">
        <v>1.48495910650281</v>
      </c>
      <c r="I22">
        <v>1.1029669004790099</v>
      </c>
      <c r="J22">
        <v>0.93546251140209602</v>
      </c>
      <c r="K22">
        <v>8.9295909196480796</v>
      </c>
      <c r="L22">
        <v>1.5086743721476199</v>
      </c>
      <c r="M22">
        <v>1.25841784030326</v>
      </c>
      <c r="N22">
        <v>1.00606114716031</v>
      </c>
      <c r="P22">
        <v>63</v>
      </c>
      <c r="Q22" s="2">
        <v>6.3E-2</v>
      </c>
    </row>
    <row r="23" spans="1:17" x14ac:dyDescent="0.25">
      <c r="A23">
        <v>3.4522712143930998</v>
      </c>
      <c r="B23">
        <v>1.23903233745622</v>
      </c>
      <c r="C23">
        <v>5.1405323144019501</v>
      </c>
      <c r="D23">
        <v>1.4770051218640501</v>
      </c>
      <c r="E23">
        <v>11.853089884734199</v>
      </c>
      <c r="F23">
        <v>0.56564876290333599</v>
      </c>
      <c r="G23">
        <v>9.6669505165860095</v>
      </c>
      <c r="H23">
        <v>1.71375020637146</v>
      </c>
      <c r="I23">
        <v>1.34206729580712</v>
      </c>
      <c r="J23">
        <v>0.97517916913680902</v>
      </c>
      <c r="K23">
        <v>11.130889770432301</v>
      </c>
      <c r="L23">
        <v>1.74695324755887</v>
      </c>
      <c r="M23">
        <v>1.54946454678604</v>
      </c>
      <c r="N23">
        <v>1.0553533570988001</v>
      </c>
      <c r="P23">
        <v>77</v>
      </c>
      <c r="Q23" s="2">
        <v>7.6999999999999999E-2</v>
      </c>
    </row>
    <row r="24" spans="1:17" x14ac:dyDescent="0.25">
      <c r="A24">
        <v>3.7974983358324099</v>
      </c>
      <c r="B24">
        <v>1.3343425172605501</v>
      </c>
      <c r="C24">
        <v>5.4649232659957399</v>
      </c>
      <c r="D24">
        <v>1.5502596988041499</v>
      </c>
      <c r="E24">
        <v>83.182999914938193</v>
      </c>
      <c r="F24">
        <v>0.54579364952738996</v>
      </c>
      <c r="G24">
        <v>8.7403859448309298</v>
      </c>
      <c r="H24">
        <v>1.6380564295732301</v>
      </c>
      <c r="I24">
        <v>1.25207433814266</v>
      </c>
      <c r="J24">
        <v>0.92932846793159796</v>
      </c>
      <c r="K24">
        <v>9.9657861050149599</v>
      </c>
      <c r="L24">
        <v>1.6644016164659099</v>
      </c>
      <c r="M24">
        <v>1.4235400296793299</v>
      </c>
      <c r="N24">
        <v>1.0029390143461601</v>
      </c>
      <c r="P24">
        <v>86</v>
      </c>
      <c r="Q24" s="2">
        <v>8.5999999999999993E-2</v>
      </c>
    </row>
    <row r="25" spans="1:17" x14ac:dyDescent="0.25">
      <c r="A25">
        <v>4.17724816941565</v>
      </c>
      <c r="B25">
        <v>1.42965269706487</v>
      </c>
      <c r="C25">
        <v>6.7596656604419296</v>
      </c>
      <c r="D25">
        <v>1.73442950689075</v>
      </c>
      <c r="E25">
        <v>96.880089254962897</v>
      </c>
      <c r="F25">
        <v>0.59224569700621599</v>
      </c>
      <c r="G25">
        <v>12.360536493416699</v>
      </c>
      <c r="H25">
        <v>1.96097924613021</v>
      </c>
      <c r="I25">
        <v>1.62221804834968</v>
      </c>
      <c r="J25">
        <v>1.0340399108595</v>
      </c>
      <c r="K25">
        <v>14.4821667697589</v>
      </c>
      <c r="L25">
        <v>2.0130256518057301</v>
      </c>
      <c r="M25">
        <v>1.9284866078993601</v>
      </c>
      <c r="N25">
        <v>1.12829368967781</v>
      </c>
      <c r="P25">
        <v>87</v>
      </c>
      <c r="Q25" s="2">
        <v>8.6999999999999994E-2</v>
      </c>
    </row>
    <row r="26" spans="1:17" x14ac:dyDescent="0.25">
      <c r="A26">
        <v>4.5949729863572202</v>
      </c>
      <c r="B26">
        <v>1.5249628768691901</v>
      </c>
      <c r="C26">
        <v>6.1188811324543204</v>
      </c>
      <c r="D26">
        <v>1.6775261936217001</v>
      </c>
      <c r="E26">
        <v>60.026680762115902</v>
      </c>
      <c r="F26">
        <v>0.53272959695311195</v>
      </c>
      <c r="G26">
        <v>11.847300310868601</v>
      </c>
      <c r="H26">
        <v>1.90925891217812</v>
      </c>
      <c r="I26">
        <v>1.56713674064933</v>
      </c>
      <c r="J26">
        <v>1.03633775785547</v>
      </c>
      <c r="K26">
        <v>13.843788380865901</v>
      </c>
      <c r="L26">
        <v>1.9577507322265399</v>
      </c>
      <c r="M26">
        <v>1.85449776123243</v>
      </c>
      <c r="N26">
        <v>1.12771489442081</v>
      </c>
      <c r="P26">
        <v>113</v>
      </c>
      <c r="Q26" s="2">
        <v>0.113</v>
      </c>
    </row>
    <row r="27" spans="1:17" x14ac:dyDescent="0.25">
      <c r="A27">
        <v>5.0544702849929299</v>
      </c>
      <c r="B27">
        <v>1.62027305667352</v>
      </c>
      <c r="C27">
        <v>7.1125530234308796</v>
      </c>
      <c r="D27">
        <v>1.78131265667549</v>
      </c>
      <c r="E27">
        <v>136.04907650227801</v>
      </c>
      <c r="F27">
        <v>0.62157932281824901</v>
      </c>
      <c r="G27">
        <v>14.2794979369883</v>
      </c>
      <c r="H27">
        <v>2.1033980645161199</v>
      </c>
      <c r="I27">
        <v>1.8018963521812901</v>
      </c>
      <c r="J27">
        <v>1.0927827637369401</v>
      </c>
      <c r="K27">
        <v>16.891327659490798</v>
      </c>
      <c r="L27">
        <v>2.1701859859610901</v>
      </c>
      <c r="M27">
        <v>2.1827817715614199</v>
      </c>
      <c r="N27">
        <v>1.19152034216997</v>
      </c>
      <c r="P27">
        <v>131</v>
      </c>
      <c r="Q27" s="2">
        <v>0.13100000000000001</v>
      </c>
    </row>
    <row r="28" spans="1:17" x14ac:dyDescent="0.25">
      <c r="A28">
        <v>5.55991731349223</v>
      </c>
      <c r="B28">
        <v>1.7155832364778401</v>
      </c>
      <c r="C28">
        <v>6.0885752926207397</v>
      </c>
      <c r="D28">
        <v>1.6720308444918399</v>
      </c>
      <c r="E28">
        <v>52.750478017831902</v>
      </c>
      <c r="F28">
        <v>0.51259912638178595</v>
      </c>
      <c r="G28">
        <v>13.570108289372801</v>
      </c>
      <c r="H28">
        <v>2.0706682517820401</v>
      </c>
      <c r="I28">
        <v>1.7481588872342899</v>
      </c>
      <c r="J28">
        <v>1.04420542017716</v>
      </c>
      <c r="K28">
        <v>15.9858191713361</v>
      </c>
      <c r="L28">
        <v>2.1310848531052198</v>
      </c>
      <c r="M28">
        <v>2.09843035279907</v>
      </c>
      <c r="N28">
        <v>1.1429648741115199</v>
      </c>
      <c r="P28">
        <v>135</v>
      </c>
      <c r="Q28" s="2">
        <v>0.13500000000000001</v>
      </c>
    </row>
    <row r="29" spans="1:17" x14ac:dyDescent="0.25">
      <c r="A29">
        <v>6.1159090448414704</v>
      </c>
      <c r="B29">
        <v>1.8108934162821699</v>
      </c>
      <c r="C29">
        <v>6.6171644899839004</v>
      </c>
      <c r="D29">
        <v>1.7585260864177501</v>
      </c>
      <c r="E29">
        <v>68.699870259266504</v>
      </c>
      <c r="F29">
        <v>0.53272461260930704</v>
      </c>
      <c r="G29">
        <v>15.7550111864494</v>
      </c>
      <c r="H29">
        <v>2.2276873642800901</v>
      </c>
      <c r="I29">
        <v>1.9476591965680901</v>
      </c>
      <c r="J29">
        <v>1.09724311129117</v>
      </c>
      <c r="K29">
        <v>18.739815065068601</v>
      </c>
      <c r="L29">
        <v>2.3053227802082401</v>
      </c>
      <c r="M29">
        <v>2.3849320934656801</v>
      </c>
      <c r="N29">
        <v>1.19952958615604</v>
      </c>
      <c r="P29">
        <v>159</v>
      </c>
      <c r="Q29" s="2">
        <v>0.159</v>
      </c>
    </row>
    <row r="30" spans="1:17" x14ac:dyDescent="0.25">
      <c r="A30">
        <v>6.7274999493256002</v>
      </c>
      <c r="B30">
        <v>1.90620359608649</v>
      </c>
      <c r="C30">
        <v>7.21844153126652</v>
      </c>
      <c r="D30">
        <v>1.7918341901849</v>
      </c>
      <c r="E30">
        <v>61.9572481578519</v>
      </c>
      <c r="F30">
        <v>0.61587327037540796</v>
      </c>
      <c r="G30">
        <v>14.1271760537837</v>
      </c>
      <c r="H30">
        <v>2.1218511625553398</v>
      </c>
      <c r="I30">
        <v>1.8105181524460301</v>
      </c>
      <c r="J30">
        <v>1.0531759239554599</v>
      </c>
      <c r="K30">
        <v>16.6573449283994</v>
      </c>
      <c r="L30">
        <v>2.1858641272562198</v>
      </c>
      <c r="M30">
        <v>2.17814225870297</v>
      </c>
      <c r="N30">
        <v>1.1517210690642901</v>
      </c>
      <c r="P30">
        <v>193</v>
      </c>
      <c r="Q30" s="2">
        <v>0.193</v>
      </c>
    </row>
    <row r="31" spans="1:17" x14ac:dyDescent="0.25">
      <c r="A31">
        <v>7.40024994425817</v>
      </c>
      <c r="B31">
        <v>2.0015137758908201</v>
      </c>
      <c r="C31">
        <v>6.8974270727810598</v>
      </c>
      <c r="D31">
        <v>1.78135211821755</v>
      </c>
      <c r="E31">
        <v>71.817411587885701</v>
      </c>
      <c r="F31">
        <v>0.56816353015097598</v>
      </c>
      <c r="G31">
        <v>13.3054981360453</v>
      </c>
      <c r="H31">
        <v>2.0732409657725701</v>
      </c>
      <c r="I31">
        <v>1.7458532369391799</v>
      </c>
      <c r="J31">
        <v>1.02264585060841</v>
      </c>
      <c r="K31">
        <v>15.5958828056207</v>
      </c>
      <c r="L31">
        <v>2.1300237043296</v>
      </c>
      <c r="M31">
        <v>2.07652276521913</v>
      </c>
      <c r="N31">
        <v>1.11831370176832</v>
      </c>
      <c r="P31">
        <v>210</v>
      </c>
      <c r="Q31" s="2">
        <v>0.21</v>
      </c>
    </row>
    <row r="32" spans="1:17" x14ac:dyDescent="0.25">
      <c r="A32">
        <v>8.1402749386839908</v>
      </c>
      <c r="B32">
        <v>2.09682395569514</v>
      </c>
      <c r="C32">
        <v>6.81948164992572</v>
      </c>
      <c r="D32">
        <v>1.82466160269777</v>
      </c>
      <c r="E32">
        <v>36.390546227415498</v>
      </c>
      <c r="F32">
        <v>0.468483863315237</v>
      </c>
      <c r="G32">
        <v>15.580517605791799</v>
      </c>
      <c r="H32">
        <v>2.27340863160995</v>
      </c>
      <c r="I32">
        <v>1.97766068536953</v>
      </c>
      <c r="J32">
        <v>1.01802395344218</v>
      </c>
      <c r="K32">
        <v>18.431115555589599</v>
      </c>
      <c r="L32">
        <v>2.3464293071681701</v>
      </c>
      <c r="M32">
        <v>2.3928249605224998</v>
      </c>
      <c r="N32">
        <v>1.12074417718715</v>
      </c>
      <c r="P32">
        <v>193</v>
      </c>
      <c r="Q32" s="2">
        <v>0.193</v>
      </c>
    </row>
    <row r="33" spans="1:17" x14ac:dyDescent="0.25">
      <c r="A33">
        <v>8.9543024325523692</v>
      </c>
      <c r="B33">
        <v>2.1921341354994701</v>
      </c>
      <c r="C33">
        <v>7.5374598952521401</v>
      </c>
      <c r="D33">
        <v>1.9013777569627399</v>
      </c>
      <c r="E33">
        <v>149.78584229152801</v>
      </c>
      <c r="F33">
        <v>0.495640705495073</v>
      </c>
      <c r="G33">
        <v>16.153740721628701</v>
      </c>
      <c r="H33">
        <v>2.3196027548659299</v>
      </c>
      <c r="I33">
        <v>2.0324128685017802</v>
      </c>
      <c r="J33">
        <v>1.01521081204592</v>
      </c>
      <c r="K33">
        <v>19.1541816494377</v>
      </c>
      <c r="L33">
        <v>2.39693350898066</v>
      </c>
      <c r="M33">
        <v>2.47015225375391</v>
      </c>
      <c r="N33">
        <v>1.1194286167627401</v>
      </c>
      <c r="P33">
        <v>239</v>
      </c>
      <c r="Q33" s="2">
        <v>0.23899999999999999</v>
      </c>
    </row>
    <row r="34" spans="1:17" x14ac:dyDescent="0.25">
      <c r="A34">
        <v>9.8497326758076298</v>
      </c>
      <c r="B34">
        <v>2.28744431530379</v>
      </c>
      <c r="C34">
        <v>6.7315049485024998</v>
      </c>
      <c r="D34">
        <v>1.7779162711187899</v>
      </c>
      <c r="E34">
        <v>148.374053348172</v>
      </c>
      <c r="F34">
        <v>0.51533675779971</v>
      </c>
      <c r="G34">
        <v>15.2020209430557</v>
      </c>
      <c r="H34">
        <v>2.2192251140833901</v>
      </c>
      <c r="I34">
        <v>1.9201448192072501</v>
      </c>
      <c r="J34">
        <v>1.0428236851542101</v>
      </c>
      <c r="K34">
        <v>18.004526133240699</v>
      </c>
      <c r="L34">
        <v>2.2908301198827301</v>
      </c>
      <c r="M34">
        <v>2.3284456657530299</v>
      </c>
      <c r="N34">
        <v>1.14561593015667</v>
      </c>
      <c r="P34">
        <v>227</v>
      </c>
      <c r="Q34" s="2">
        <v>0.22700000000000001</v>
      </c>
    </row>
    <row r="36" spans="1:17" x14ac:dyDescent="0.25">
      <c r="A36" t="s">
        <v>8</v>
      </c>
      <c r="B36" t="s">
        <v>27</v>
      </c>
      <c r="C36" t="s">
        <v>23</v>
      </c>
      <c r="D36" t="s">
        <v>24</v>
      </c>
      <c r="E36" t="s">
        <v>25</v>
      </c>
      <c r="F36" t="s">
        <v>26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</row>
    <row r="37" spans="1:17" x14ac:dyDescent="0.25">
      <c r="A37">
        <f>$B11</f>
        <v>9.5310179804324893E-2</v>
      </c>
      <c r="B37">
        <f>$D11</f>
        <v>0.11440449358032501</v>
      </c>
      <c r="C37">
        <f t="shared" ref="C37:C60" si="0">B37-$E11</f>
        <v>0.11438866904819064</v>
      </c>
      <c r="D37">
        <f t="shared" ref="D37:D60" si="1">B37+$E11</f>
        <v>0.11442031811245937</v>
      </c>
      <c r="E37">
        <f>$B37-$F11</f>
        <v>7.7512178886205901E-2</v>
      </c>
      <c r="F37">
        <f>$B37+$F11</f>
        <v>0.15129680827444411</v>
      </c>
      <c r="G37">
        <f>$H11</f>
        <v>0.11444251591611999</v>
      </c>
      <c r="H37">
        <f>$G37-$I11</f>
        <v>9.2967076613834895E-2</v>
      </c>
      <c r="I37">
        <f>$G37+$I11</f>
        <v>0.13591795521840511</v>
      </c>
      <c r="J37">
        <f>$G37-$J11</f>
        <v>7.7682288709844491E-2</v>
      </c>
      <c r="K37">
        <f>$G37+$J11</f>
        <v>0.15120274312239551</v>
      </c>
      <c r="L37">
        <f>$L11</f>
        <v>0.11438348880598601</v>
      </c>
      <c r="M37">
        <f>$L37-$M11</f>
        <v>9.2945138035611413E-2</v>
      </c>
      <c r="N37">
        <f>$L37+$M11</f>
        <v>0.1358218395763606</v>
      </c>
      <c r="O37">
        <f>$L37-$N11</f>
        <v>7.7723403697821714E-2</v>
      </c>
      <c r="P37">
        <f>$L37+$N11</f>
        <v>0.1510435739141503</v>
      </c>
    </row>
    <row r="38" spans="1:17" x14ac:dyDescent="0.25">
      <c r="A38">
        <f t="shared" ref="A38:A60" si="2">$B12</f>
        <v>0.19062035960864901</v>
      </c>
      <c r="B38">
        <f t="shared" ref="B38:B60" si="3">$D12</f>
        <v>0.22557425194064101</v>
      </c>
      <c r="C38">
        <f t="shared" si="0"/>
        <v>0.22548648549703446</v>
      </c>
      <c r="D38">
        <f t="shared" si="1"/>
        <v>0.22566201838424757</v>
      </c>
      <c r="E38">
        <f t="shared" ref="E38:E60" si="4">$B38-$F12</f>
        <v>0.1669189156750715</v>
      </c>
      <c r="F38">
        <f t="shared" ref="F38:F60" si="5">$B38+$F12</f>
        <v>0.28422958820621053</v>
      </c>
      <c r="G38">
        <f t="shared" ref="G38:G60" si="6">$H12</f>
        <v>0.22461853801332801</v>
      </c>
      <c r="H38">
        <f t="shared" ref="H38:H60" si="7">$G38-$I12</f>
        <v>0.16614149889441643</v>
      </c>
      <c r="I38">
        <f t="shared" ref="I38:I60" si="8">$G38+$I12</f>
        <v>0.2830955771322396</v>
      </c>
      <c r="J38">
        <f t="shared" ref="J38:J60" si="9">$G38-$J12</f>
        <v>0.1679056689305069</v>
      </c>
      <c r="K38">
        <f t="shared" ref="K38:K60" si="10">$G38+$J12</f>
        <v>0.28133140709614912</v>
      </c>
      <c r="L38">
        <f t="shared" ref="L38:L60" si="11">$L12</f>
        <v>0.224290436948438</v>
      </c>
      <c r="M38">
        <f t="shared" ref="M38:M60" si="12">$L38-$M12</f>
        <v>0.1660262780430572</v>
      </c>
      <c r="N38">
        <f t="shared" ref="N38:N60" si="13">$L38+$M12</f>
        <v>0.28255459585381881</v>
      </c>
      <c r="O38">
        <f t="shared" ref="O38:O60" si="14">$L38-$N12</f>
        <v>0.16778298182207341</v>
      </c>
      <c r="P38">
        <f t="shared" ref="P38:P60" si="15">$L38+$N12</f>
        <v>0.2807978920748026</v>
      </c>
    </row>
    <row r="39" spans="1:17" x14ac:dyDescent="0.25">
      <c r="A39">
        <f t="shared" si="2"/>
        <v>0.28593053941297403</v>
      </c>
      <c r="B39">
        <f t="shared" si="3"/>
        <v>0.35538184897053199</v>
      </c>
      <c r="C39">
        <f t="shared" si="0"/>
        <v>0.35424826114010999</v>
      </c>
      <c r="D39">
        <f t="shared" si="1"/>
        <v>0.35651543680095399</v>
      </c>
      <c r="E39">
        <f t="shared" si="4"/>
        <v>0.19792592598872399</v>
      </c>
      <c r="F39">
        <f t="shared" si="5"/>
        <v>0.51283777195234004</v>
      </c>
      <c r="G39">
        <f t="shared" si="6"/>
        <v>0.34850892372480902</v>
      </c>
      <c r="H39">
        <f t="shared" si="7"/>
        <v>0.23169321401955301</v>
      </c>
      <c r="I39">
        <f t="shared" si="8"/>
        <v>0.46532463343006503</v>
      </c>
      <c r="J39">
        <f t="shared" si="9"/>
        <v>0.20592803695316303</v>
      </c>
      <c r="K39">
        <f t="shared" si="10"/>
        <v>0.491089810496455</v>
      </c>
      <c r="L39">
        <f t="shared" si="11"/>
        <v>0.34747831888130998</v>
      </c>
      <c r="M39">
        <f t="shared" si="12"/>
        <v>0.23151929800357496</v>
      </c>
      <c r="N39">
        <f t="shared" si="13"/>
        <v>0.463437339759045</v>
      </c>
      <c r="O39">
        <f t="shared" si="14"/>
        <v>0.20600651502693598</v>
      </c>
      <c r="P39">
        <f t="shared" si="15"/>
        <v>0.48895012273568395</v>
      </c>
    </row>
    <row r="40" spans="1:17" x14ac:dyDescent="0.25">
      <c r="A40">
        <f t="shared" si="2"/>
        <v>0.38124071921729902</v>
      </c>
      <c r="B40">
        <f t="shared" si="3"/>
        <v>0.49670520602825402</v>
      </c>
      <c r="C40">
        <f t="shared" si="0"/>
        <v>0.27523809975864399</v>
      </c>
      <c r="D40">
        <f t="shared" si="1"/>
        <v>0.71817231229786405</v>
      </c>
      <c r="E40">
        <f t="shared" si="4"/>
        <v>0.22494301186782101</v>
      </c>
      <c r="F40">
        <f t="shared" si="5"/>
        <v>0.76846740018868709</v>
      </c>
      <c r="G40">
        <f t="shared" si="6"/>
        <v>0.46458334667853701</v>
      </c>
      <c r="H40">
        <f t="shared" si="7"/>
        <v>0.28339548581517204</v>
      </c>
      <c r="I40">
        <f t="shared" si="8"/>
        <v>0.64577120754190198</v>
      </c>
      <c r="J40">
        <f t="shared" si="9"/>
        <v>0.25910885622346402</v>
      </c>
      <c r="K40">
        <f t="shared" si="10"/>
        <v>0.67005783713361</v>
      </c>
      <c r="L40">
        <f t="shared" si="11"/>
        <v>0.462546765712676</v>
      </c>
      <c r="M40">
        <f t="shared" si="12"/>
        <v>0.283587510737493</v>
      </c>
      <c r="N40">
        <f t="shared" si="13"/>
        <v>0.641506020687859</v>
      </c>
      <c r="O40">
        <f t="shared" si="14"/>
        <v>0.25957902227317697</v>
      </c>
      <c r="P40">
        <f t="shared" si="15"/>
        <v>0.66551450915217503</v>
      </c>
    </row>
    <row r="41" spans="1:17" x14ac:dyDescent="0.25">
      <c r="A41">
        <f t="shared" si="2"/>
        <v>0.47655089902162401</v>
      </c>
      <c r="B41">
        <f t="shared" si="3"/>
        <v>0.63274345189437697</v>
      </c>
      <c r="C41">
        <f t="shared" si="0"/>
        <v>-0.34318157775802005</v>
      </c>
      <c r="D41">
        <f t="shared" si="1"/>
        <v>1.608668481546774</v>
      </c>
      <c r="E41">
        <f t="shared" si="4"/>
        <v>0.25465585560374998</v>
      </c>
      <c r="F41">
        <f t="shared" si="5"/>
        <v>1.010831048185004</v>
      </c>
      <c r="G41">
        <f t="shared" si="6"/>
        <v>0.59192234990242698</v>
      </c>
      <c r="H41">
        <f t="shared" si="7"/>
        <v>0.32544217249296897</v>
      </c>
      <c r="I41">
        <f t="shared" si="8"/>
        <v>0.85840252731188493</v>
      </c>
      <c r="J41">
        <f t="shared" si="9"/>
        <v>0.28486133609636899</v>
      </c>
      <c r="K41">
        <f t="shared" si="10"/>
        <v>0.89898336370848497</v>
      </c>
      <c r="L41">
        <f t="shared" si="11"/>
        <v>0.58856950036216005</v>
      </c>
      <c r="M41">
        <f t="shared" si="12"/>
        <v>0.32656137611807606</v>
      </c>
      <c r="N41">
        <f t="shared" si="13"/>
        <v>0.85057762460624398</v>
      </c>
      <c r="O41">
        <f t="shared" si="14"/>
        <v>0.28519658564319006</v>
      </c>
      <c r="P41">
        <f t="shared" si="15"/>
        <v>0.89194241508113004</v>
      </c>
    </row>
    <row r="42" spans="1:17" x14ac:dyDescent="0.25">
      <c r="A42">
        <f t="shared" si="2"/>
        <v>0.57186107882594805</v>
      </c>
      <c r="B42">
        <f t="shared" si="3"/>
        <v>0.79005932796592504</v>
      </c>
      <c r="C42">
        <f t="shared" si="0"/>
        <v>-0.59434686221213495</v>
      </c>
      <c r="D42">
        <f t="shared" si="1"/>
        <v>2.1744655181439851</v>
      </c>
      <c r="E42">
        <f t="shared" si="4"/>
        <v>0.36167292087792002</v>
      </c>
      <c r="F42">
        <f t="shared" si="5"/>
        <v>1.2184457350539302</v>
      </c>
      <c r="G42">
        <f t="shared" si="6"/>
        <v>0.72239641541111199</v>
      </c>
      <c r="H42">
        <f t="shared" si="7"/>
        <v>0.35792302446569202</v>
      </c>
      <c r="I42">
        <f t="shared" si="8"/>
        <v>1.0868698063565319</v>
      </c>
      <c r="J42">
        <f t="shared" si="9"/>
        <v>0.30473073823536401</v>
      </c>
      <c r="K42">
        <f t="shared" si="10"/>
        <v>1.1400620925868599</v>
      </c>
      <c r="L42">
        <f t="shared" si="11"/>
        <v>0.71991283140231499</v>
      </c>
      <c r="M42">
        <f t="shared" si="12"/>
        <v>0.35068315107405201</v>
      </c>
      <c r="N42">
        <f t="shared" si="13"/>
        <v>1.089142511730578</v>
      </c>
      <c r="O42">
        <f t="shared" si="14"/>
        <v>0.29093513791070397</v>
      </c>
      <c r="P42">
        <f t="shared" si="15"/>
        <v>1.1488905248939261</v>
      </c>
    </row>
    <row r="43" spans="1:17" x14ac:dyDescent="0.25">
      <c r="A43">
        <f t="shared" si="2"/>
        <v>0.66717125863027504</v>
      </c>
      <c r="B43">
        <f t="shared" si="3"/>
        <v>0.99478676007816202</v>
      </c>
      <c r="C43">
        <f t="shared" si="0"/>
        <v>-3.870517652174208</v>
      </c>
      <c r="D43">
        <f t="shared" si="1"/>
        <v>5.8600911723305318</v>
      </c>
      <c r="E43">
        <f t="shared" si="4"/>
        <v>0.41031255886009899</v>
      </c>
      <c r="F43">
        <f t="shared" si="5"/>
        <v>1.579260961296225</v>
      </c>
      <c r="G43">
        <f t="shared" si="6"/>
        <v>1.0068566463781301</v>
      </c>
      <c r="H43">
        <f t="shared" si="7"/>
        <v>0.36813243680023711</v>
      </c>
      <c r="I43">
        <f t="shared" si="8"/>
        <v>1.6455808559560232</v>
      </c>
      <c r="J43">
        <f t="shared" si="9"/>
        <v>0.25649970421553814</v>
      </c>
      <c r="K43">
        <f t="shared" si="10"/>
        <v>1.7572135885407221</v>
      </c>
      <c r="L43">
        <f t="shared" si="11"/>
        <v>1.01328483240738</v>
      </c>
      <c r="M43">
        <f t="shared" si="12"/>
        <v>0.31833397540527897</v>
      </c>
      <c r="N43">
        <f t="shared" si="13"/>
        <v>1.708235689409481</v>
      </c>
      <c r="O43">
        <f t="shared" si="14"/>
        <v>0.222644953823665</v>
      </c>
      <c r="P43">
        <f t="shared" si="15"/>
        <v>1.803924710991095</v>
      </c>
    </row>
    <row r="44" spans="1:17" x14ac:dyDescent="0.25">
      <c r="A44">
        <f t="shared" si="2"/>
        <v>0.76248143843459903</v>
      </c>
      <c r="B44">
        <f t="shared" si="3"/>
        <v>1.10011266125813</v>
      </c>
      <c r="C44">
        <f t="shared" si="0"/>
        <v>-5.8507110494014194</v>
      </c>
      <c r="D44">
        <f t="shared" si="1"/>
        <v>8.050936371917679</v>
      </c>
      <c r="E44">
        <f t="shared" si="4"/>
        <v>0.45339820203000303</v>
      </c>
      <c r="F44">
        <f t="shared" si="5"/>
        <v>1.7468271204862571</v>
      </c>
      <c r="G44">
        <f t="shared" si="6"/>
        <v>1.17129195013957</v>
      </c>
      <c r="H44">
        <f t="shared" si="7"/>
        <v>0.36216982207503001</v>
      </c>
      <c r="I44">
        <f t="shared" si="8"/>
        <v>1.98041407820411</v>
      </c>
      <c r="J44">
        <f t="shared" si="9"/>
        <v>0.28394176987547304</v>
      </c>
      <c r="K44">
        <f t="shared" si="10"/>
        <v>2.0586421304036668</v>
      </c>
      <c r="L44">
        <f t="shared" si="11"/>
        <v>1.18569442514343</v>
      </c>
      <c r="M44">
        <f t="shared" si="12"/>
        <v>0.27739107554280007</v>
      </c>
      <c r="N44">
        <f t="shared" si="13"/>
        <v>2.0939977747440599</v>
      </c>
      <c r="O44">
        <f t="shared" si="14"/>
        <v>0.24431614383507405</v>
      </c>
      <c r="P44">
        <f t="shared" si="15"/>
        <v>2.127072706451786</v>
      </c>
    </row>
    <row r="45" spans="1:17" x14ac:dyDescent="0.25">
      <c r="A45">
        <f t="shared" si="2"/>
        <v>0.85779161823892403</v>
      </c>
      <c r="B45">
        <f t="shared" si="3"/>
        <v>1.12687257983379</v>
      </c>
      <c r="C45">
        <f t="shared" si="0"/>
        <v>-37.994932406563912</v>
      </c>
      <c r="D45">
        <f t="shared" si="1"/>
        <v>40.248677566231486</v>
      </c>
      <c r="E45">
        <f t="shared" si="4"/>
        <v>0.52024850575677695</v>
      </c>
      <c r="F45">
        <f t="shared" si="5"/>
        <v>1.733496653910803</v>
      </c>
      <c r="G45">
        <f t="shared" si="6"/>
        <v>1.10837534132932</v>
      </c>
      <c r="H45">
        <f t="shared" si="7"/>
        <v>0.37725698374346706</v>
      </c>
      <c r="I45">
        <f t="shared" si="8"/>
        <v>1.8394936989151729</v>
      </c>
      <c r="J45">
        <f t="shared" si="9"/>
        <v>0.30992941309644906</v>
      </c>
      <c r="K45">
        <f t="shared" si="10"/>
        <v>1.9068212695621911</v>
      </c>
      <c r="L45">
        <f t="shared" si="11"/>
        <v>1.1183909306939199</v>
      </c>
      <c r="M45">
        <f t="shared" si="12"/>
        <v>0.30974587757056093</v>
      </c>
      <c r="N45">
        <f t="shared" si="13"/>
        <v>1.9270359838172788</v>
      </c>
      <c r="O45">
        <f t="shared" si="14"/>
        <v>0.27053217298336196</v>
      </c>
      <c r="P45">
        <f t="shared" si="15"/>
        <v>1.9662496884044778</v>
      </c>
    </row>
    <row r="46" spans="1:17" x14ac:dyDescent="0.25">
      <c r="A46">
        <f t="shared" si="2"/>
        <v>0.95310179804324902</v>
      </c>
      <c r="B46">
        <f t="shared" si="3"/>
        <v>1.2481358241576399</v>
      </c>
      <c r="C46">
        <f t="shared" si="0"/>
        <v>-7.7878626868976397</v>
      </c>
      <c r="D46">
        <f t="shared" si="1"/>
        <v>10.284134335212919</v>
      </c>
      <c r="E46">
        <f t="shared" si="4"/>
        <v>0.6815469910951989</v>
      </c>
      <c r="F46">
        <f t="shared" si="5"/>
        <v>1.814724657220081</v>
      </c>
      <c r="G46">
        <f t="shared" si="6"/>
        <v>1.25451543646834</v>
      </c>
      <c r="H46">
        <f t="shared" si="7"/>
        <v>0.40761616870906292</v>
      </c>
      <c r="I46">
        <f t="shared" si="8"/>
        <v>2.1014147042276168</v>
      </c>
      <c r="J46">
        <f t="shared" si="9"/>
        <v>0.49750415339141996</v>
      </c>
      <c r="K46">
        <f t="shared" si="10"/>
        <v>2.0115267195452597</v>
      </c>
      <c r="L46">
        <f t="shared" si="11"/>
        <v>1.2608004774394399</v>
      </c>
      <c r="M46">
        <f t="shared" si="12"/>
        <v>0.35081970067771695</v>
      </c>
      <c r="N46">
        <f t="shared" si="13"/>
        <v>2.1707812542011631</v>
      </c>
      <c r="O46">
        <f t="shared" si="14"/>
        <v>0.46028732866051292</v>
      </c>
      <c r="P46">
        <f t="shared" si="15"/>
        <v>2.0613136262183671</v>
      </c>
    </row>
    <row r="47" spans="1:17" x14ac:dyDescent="0.25">
      <c r="A47">
        <f t="shared" si="2"/>
        <v>1.04841197784757</v>
      </c>
      <c r="B47">
        <f t="shared" si="3"/>
        <v>1.3222113516057401</v>
      </c>
      <c r="C47">
        <f t="shared" si="0"/>
        <v>-42.062549584838365</v>
      </c>
      <c r="D47">
        <f t="shared" si="1"/>
        <v>44.70697228804984</v>
      </c>
      <c r="E47">
        <f t="shared" si="4"/>
        <v>0.72463937982468307</v>
      </c>
      <c r="F47">
        <f t="shared" si="5"/>
        <v>1.9197833233867971</v>
      </c>
      <c r="G47">
        <f t="shared" si="6"/>
        <v>1.33941832258064</v>
      </c>
      <c r="H47">
        <f t="shared" si="7"/>
        <v>0.39841029903387792</v>
      </c>
      <c r="I47">
        <f t="shared" si="8"/>
        <v>2.2804263461274021</v>
      </c>
      <c r="J47">
        <f t="shared" si="9"/>
        <v>0.50348440391308902</v>
      </c>
      <c r="K47">
        <f t="shared" si="10"/>
        <v>2.1753522412481909</v>
      </c>
      <c r="L47">
        <f t="shared" si="11"/>
        <v>1.35264401305912</v>
      </c>
      <c r="M47">
        <f t="shared" si="12"/>
        <v>0.31183263798192007</v>
      </c>
      <c r="N47">
        <f t="shared" si="13"/>
        <v>2.3934553881363199</v>
      </c>
      <c r="O47">
        <f t="shared" si="14"/>
        <v>0.46030752831444599</v>
      </c>
      <c r="P47">
        <f t="shared" si="15"/>
        <v>2.2449804978037937</v>
      </c>
    </row>
    <row r="48" spans="1:17" x14ac:dyDescent="0.25">
      <c r="A48">
        <f t="shared" si="2"/>
        <v>1.1437221576518899</v>
      </c>
      <c r="B48">
        <f t="shared" si="3"/>
        <v>1.4116581040634699</v>
      </c>
      <c r="C48">
        <f t="shared" si="0"/>
        <v>-9.2420449549217309</v>
      </c>
      <c r="D48">
        <f t="shared" si="1"/>
        <v>12.065361163048671</v>
      </c>
      <c r="E48">
        <f t="shared" si="4"/>
        <v>0.76580304869103788</v>
      </c>
      <c r="F48">
        <f t="shared" si="5"/>
        <v>2.057513159435902</v>
      </c>
      <c r="G48">
        <f t="shared" si="6"/>
        <v>1.48495910650281</v>
      </c>
      <c r="H48">
        <f t="shared" si="7"/>
        <v>0.38199220602380013</v>
      </c>
      <c r="I48">
        <f t="shared" si="8"/>
        <v>2.58792600698182</v>
      </c>
      <c r="J48">
        <f t="shared" si="9"/>
        <v>0.54949659510071402</v>
      </c>
      <c r="K48">
        <f t="shared" si="10"/>
        <v>2.4204216179049061</v>
      </c>
      <c r="L48">
        <f t="shared" si="11"/>
        <v>1.5086743721476199</v>
      </c>
      <c r="M48">
        <f t="shared" si="12"/>
        <v>0.25025653184435992</v>
      </c>
      <c r="N48">
        <f t="shared" si="13"/>
        <v>2.7670922124508799</v>
      </c>
      <c r="O48">
        <f t="shared" si="14"/>
        <v>0.50261322498730987</v>
      </c>
      <c r="P48">
        <f t="shared" si="15"/>
        <v>2.5147355193079299</v>
      </c>
    </row>
    <row r="49" spans="1:16" x14ac:dyDescent="0.25">
      <c r="A49">
        <f t="shared" si="2"/>
        <v>1.23903233745622</v>
      </c>
      <c r="B49">
        <f t="shared" si="3"/>
        <v>1.4770051218640501</v>
      </c>
      <c r="C49">
        <f t="shared" si="0"/>
        <v>-10.37608476287015</v>
      </c>
      <c r="D49">
        <f t="shared" si="1"/>
        <v>13.330095006598249</v>
      </c>
      <c r="E49">
        <f t="shared" si="4"/>
        <v>0.9113563589607141</v>
      </c>
      <c r="F49">
        <f t="shared" si="5"/>
        <v>2.0426538847673861</v>
      </c>
      <c r="G49">
        <f t="shared" si="6"/>
        <v>1.71375020637146</v>
      </c>
      <c r="H49">
        <f t="shared" si="7"/>
        <v>0.37168291056434</v>
      </c>
      <c r="I49">
        <f t="shared" si="8"/>
        <v>3.0558175021785798</v>
      </c>
      <c r="J49">
        <f t="shared" si="9"/>
        <v>0.73857103723465101</v>
      </c>
      <c r="K49">
        <f t="shared" si="10"/>
        <v>2.6889293755082688</v>
      </c>
      <c r="L49">
        <f t="shared" si="11"/>
        <v>1.74695324755887</v>
      </c>
      <c r="M49">
        <f t="shared" si="12"/>
        <v>0.19748870077283009</v>
      </c>
      <c r="N49">
        <f t="shared" si="13"/>
        <v>3.2964177943449098</v>
      </c>
      <c r="O49">
        <f t="shared" si="14"/>
        <v>0.69159989046006998</v>
      </c>
      <c r="P49">
        <f t="shared" si="15"/>
        <v>2.8023066046576703</v>
      </c>
    </row>
    <row r="50" spans="1:16" x14ac:dyDescent="0.25">
      <c r="A50">
        <f t="shared" si="2"/>
        <v>1.3343425172605501</v>
      </c>
      <c r="B50">
        <f t="shared" si="3"/>
        <v>1.5502596988041499</v>
      </c>
      <c r="C50">
        <f t="shared" si="0"/>
        <v>-81.632740216134039</v>
      </c>
      <c r="D50">
        <f t="shared" si="1"/>
        <v>84.733259613742348</v>
      </c>
      <c r="E50">
        <f t="shared" si="4"/>
        <v>1.0044660492767599</v>
      </c>
      <c r="F50">
        <f t="shared" si="5"/>
        <v>2.09605334833154</v>
      </c>
      <c r="G50">
        <f t="shared" si="6"/>
        <v>1.6380564295732301</v>
      </c>
      <c r="H50">
        <f t="shared" si="7"/>
        <v>0.38598209143057005</v>
      </c>
      <c r="I50">
        <f t="shared" si="8"/>
        <v>2.8901307677158901</v>
      </c>
      <c r="J50">
        <f t="shared" si="9"/>
        <v>0.7087279616416321</v>
      </c>
      <c r="K50">
        <f t="shared" si="10"/>
        <v>2.5673848975048279</v>
      </c>
      <c r="L50">
        <f t="shared" si="11"/>
        <v>1.6644016164659099</v>
      </c>
      <c r="M50">
        <f t="shared" si="12"/>
        <v>0.24086158678657998</v>
      </c>
      <c r="N50">
        <f t="shared" si="13"/>
        <v>3.0879416461452398</v>
      </c>
      <c r="O50">
        <f t="shared" si="14"/>
        <v>0.66146260211974983</v>
      </c>
      <c r="P50">
        <f t="shared" si="15"/>
        <v>2.66734063081207</v>
      </c>
    </row>
    <row r="51" spans="1:16" x14ac:dyDescent="0.25">
      <c r="A51">
        <f t="shared" si="2"/>
        <v>1.42965269706487</v>
      </c>
      <c r="B51">
        <f t="shared" si="3"/>
        <v>1.73442950689075</v>
      </c>
      <c r="C51">
        <f t="shared" si="0"/>
        <v>-95.145659748072148</v>
      </c>
      <c r="D51">
        <f t="shared" si="1"/>
        <v>98.614518761853645</v>
      </c>
      <c r="E51">
        <f t="shared" si="4"/>
        <v>1.1421838098845341</v>
      </c>
      <c r="F51">
        <f t="shared" si="5"/>
        <v>2.3266752038969658</v>
      </c>
      <c r="G51">
        <f t="shared" si="6"/>
        <v>1.96097924613021</v>
      </c>
      <c r="H51">
        <f t="shared" si="7"/>
        <v>0.33876119778053004</v>
      </c>
      <c r="I51">
        <f t="shared" si="8"/>
        <v>3.58319729447989</v>
      </c>
      <c r="J51">
        <f t="shared" si="9"/>
        <v>0.92693933527071004</v>
      </c>
      <c r="K51">
        <f t="shared" si="10"/>
        <v>2.9950191569897102</v>
      </c>
      <c r="L51">
        <f t="shared" si="11"/>
        <v>2.0130256518057301</v>
      </c>
      <c r="M51">
        <f t="shared" si="12"/>
        <v>8.4539043906370015E-2</v>
      </c>
      <c r="N51">
        <f t="shared" si="13"/>
        <v>3.9415122597050902</v>
      </c>
      <c r="O51">
        <f t="shared" si="14"/>
        <v>0.88473196212792016</v>
      </c>
      <c r="P51">
        <f t="shared" si="15"/>
        <v>3.1413193414835403</v>
      </c>
    </row>
    <row r="52" spans="1:16" x14ac:dyDescent="0.25">
      <c r="A52">
        <f t="shared" si="2"/>
        <v>1.5249628768691901</v>
      </c>
      <c r="B52">
        <f t="shared" si="3"/>
        <v>1.6775261936217001</v>
      </c>
      <c r="C52">
        <f t="shared" si="0"/>
        <v>-58.3491545684942</v>
      </c>
      <c r="D52">
        <f t="shared" si="1"/>
        <v>61.704206955737604</v>
      </c>
      <c r="E52">
        <f t="shared" si="4"/>
        <v>1.1447965966685882</v>
      </c>
      <c r="F52">
        <f t="shared" si="5"/>
        <v>2.2102557905748119</v>
      </c>
      <c r="G52">
        <f t="shared" si="6"/>
        <v>1.90925891217812</v>
      </c>
      <c r="H52">
        <f t="shared" si="7"/>
        <v>0.3421221715287901</v>
      </c>
      <c r="I52">
        <f t="shared" si="8"/>
        <v>3.47639565282745</v>
      </c>
      <c r="J52">
        <f t="shared" si="9"/>
        <v>0.87292115432265005</v>
      </c>
      <c r="K52">
        <f t="shared" si="10"/>
        <v>2.94559667003359</v>
      </c>
      <c r="L52">
        <f t="shared" si="11"/>
        <v>1.9577507322265399</v>
      </c>
      <c r="M52">
        <f t="shared" si="12"/>
        <v>0.1032529709941099</v>
      </c>
      <c r="N52">
        <f t="shared" si="13"/>
        <v>3.81224849345897</v>
      </c>
      <c r="O52">
        <f t="shared" si="14"/>
        <v>0.83003583780572998</v>
      </c>
      <c r="P52">
        <f t="shared" si="15"/>
        <v>3.0854656266473501</v>
      </c>
    </row>
    <row r="53" spans="1:16" x14ac:dyDescent="0.25">
      <c r="A53">
        <f t="shared" si="2"/>
        <v>1.62027305667352</v>
      </c>
      <c r="B53">
        <f t="shared" si="3"/>
        <v>1.78131265667549</v>
      </c>
      <c r="C53">
        <f t="shared" si="0"/>
        <v>-134.26776384560253</v>
      </c>
      <c r="D53">
        <f t="shared" si="1"/>
        <v>137.83038915895349</v>
      </c>
      <c r="E53">
        <f t="shared" si="4"/>
        <v>1.1597333338572411</v>
      </c>
      <c r="F53">
        <f t="shared" si="5"/>
        <v>2.4028919794937389</v>
      </c>
      <c r="G53">
        <f t="shared" si="6"/>
        <v>2.1033980645161199</v>
      </c>
      <c r="H53">
        <f t="shared" si="7"/>
        <v>0.30150171233482981</v>
      </c>
      <c r="I53">
        <f t="shared" si="8"/>
        <v>3.90529441669741</v>
      </c>
      <c r="J53">
        <f t="shared" si="9"/>
        <v>1.0106153007791798</v>
      </c>
      <c r="K53">
        <f t="shared" si="10"/>
        <v>3.1961808282530599</v>
      </c>
      <c r="L53">
        <f t="shared" si="11"/>
        <v>2.1701859859610901</v>
      </c>
      <c r="M53">
        <f t="shared" si="12"/>
        <v>-1.2595785600329812E-2</v>
      </c>
      <c r="N53">
        <f t="shared" si="13"/>
        <v>4.3529677575225101</v>
      </c>
      <c r="O53">
        <f t="shared" si="14"/>
        <v>0.97866564379112009</v>
      </c>
      <c r="P53">
        <f t="shared" si="15"/>
        <v>3.36170632813106</v>
      </c>
    </row>
    <row r="54" spans="1:16" x14ac:dyDescent="0.25">
      <c r="A54">
        <f t="shared" si="2"/>
        <v>1.7155832364778401</v>
      </c>
      <c r="B54">
        <f t="shared" si="3"/>
        <v>1.6720308444918399</v>
      </c>
      <c r="C54">
        <f t="shared" si="0"/>
        <v>-51.078447173340059</v>
      </c>
      <c r="D54">
        <f t="shared" si="1"/>
        <v>54.422508862323745</v>
      </c>
      <c r="E54">
        <f t="shared" si="4"/>
        <v>1.159431718110054</v>
      </c>
      <c r="F54">
        <f t="shared" si="5"/>
        <v>2.1846299708736261</v>
      </c>
      <c r="G54">
        <f t="shared" si="6"/>
        <v>2.0706682517820401</v>
      </c>
      <c r="H54">
        <f t="shared" si="7"/>
        <v>0.32250936454775014</v>
      </c>
      <c r="I54">
        <f t="shared" si="8"/>
        <v>3.8188271390163298</v>
      </c>
      <c r="J54">
        <f t="shared" si="9"/>
        <v>1.0264628316048801</v>
      </c>
      <c r="K54">
        <f t="shared" si="10"/>
        <v>3.1148736719592001</v>
      </c>
      <c r="L54">
        <f t="shared" si="11"/>
        <v>2.1310848531052198</v>
      </c>
      <c r="M54">
        <f t="shared" si="12"/>
        <v>3.2654500306149803E-2</v>
      </c>
      <c r="N54">
        <f t="shared" si="13"/>
        <v>4.2295152059042902</v>
      </c>
      <c r="O54">
        <f t="shared" si="14"/>
        <v>0.98811997899369985</v>
      </c>
      <c r="P54">
        <f t="shared" si="15"/>
        <v>3.2740497272167399</v>
      </c>
    </row>
    <row r="55" spans="1:16" x14ac:dyDescent="0.25">
      <c r="A55">
        <f t="shared" si="2"/>
        <v>1.8108934162821699</v>
      </c>
      <c r="B55">
        <f t="shared" si="3"/>
        <v>1.7585260864177501</v>
      </c>
      <c r="C55">
        <f t="shared" si="0"/>
        <v>-66.941344172848758</v>
      </c>
      <c r="D55">
        <f t="shared" si="1"/>
        <v>70.45839634568425</v>
      </c>
      <c r="E55">
        <f t="shared" si="4"/>
        <v>1.2258014738084431</v>
      </c>
      <c r="F55">
        <f t="shared" si="5"/>
        <v>2.2912506990270574</v>
      </c>
      <c r="G55">
        <f t="shared" si="6"/>
        <v>2.2276873642800901</v>
      </c>
      <c r="H55">
        <f t="shared" si="7"/>
        <v>0.28002816771200001</v>
      </c>
      <c r="I55">
        <f t="shared" si="8"/>
        <v>4.1753465608481797</v>
      </c>
      <c r="J55">
        <f t="shared" si="9"/>
        <v>1.13044425298892</v>
      </c>
      <c r="K55">
        <f t="shared" si="10"/>
        <v>3.3249304755712599</v>
      </c>
      <c r="L55">
        <f t="shared" si="11"/>
        <v>2.3053227802082401</v>
      </c>
      <c r="M55">
        <f t="shared" si="12"/>
        <v>-7.9609313257440029E-2</v>
      </c>
      <c r="N55">
        <f t="shared" si="13"/>
        <v>4.6902548736739202</v>
      </c>
      <c r="O55">
        <f t="shared" si="14"/>
        <v>1.1057931940522001</v>
      </c>
      <c r="P55">
        <f t="shared" si="15"/>
        <v>3.5048523663642799</v>
      </c>
    </row>
    <row r="56" spans="1:16" x14ac:dyDescent="0.25">
      <c r="A56">
        <f t="shared" si="2"/>
        <v>1.90620359608649</v>
      </c>
      <c r="B56">
        <f t="shared" si="3"/>
        <v>1.7918341901849</v>
      </c>
      <c r="C56">
        <f t="shared" si="0"/>
        <v>-60.165413967667</v>
      </c>
      <c r="D56">
        <f t="shared" si="1"/>
        <v>63.749082348036801</v>
      </c>
      <c r="E56">
        <f t="shared" si="4"/>
        <v>1.175960919809492</v>
      </c>
      <c r="F56">
        <f t="shared" si="5"/>
        <v>2.4077074605603079</v>
      </c>
      <c r="G56">
        <f t="shared" si="6"/>
        <v>2.1218511625553398</v>
      </c>
      <c r="H56">
        <f t="shared" si="7"/>
        <v>0.31133301010930969</v>
      </c>
      <c r="I56">
        <f t="shared" si="8"/>
        <v>3.9323693150013699</v>
      </c>
      <c r="J56">
        <f t="shared" si="9"/>
        <v>1.0686752385998799</v>
      </c>
      <c r="K56">
        <f t="shared" si="10"/>
        <v>3.1750270865107995</v>
      </c>
      <c r="L56">
        <f t="shared" si="11"/>
        <v>2.1858641272562198</v>
      </c>
      <c r="M56">
        <f t="shared" si="12"/>
        <v>7.7218685532498554E-3</v>
      </c>
      <c r="N56">
        <f t="shared" si="13"/>
        <v>4.3640063859591898</v>
      </c>
      <c r="O56">
        <f t="shared" si="14"/>
        <v>1.0341430581919298</v>
      </c>
      <c r="P56">
        <f t="shared" si="15"/>
        <v>3.3375851963205099</v>
      </c>
    </row>
    <row r="57" spans="1:16" x14ac:dyDescent="0.25">
      <c r="A57">
        <f t="shared" si="2"/>
        <v>2.0015137758908201</v>
      </c>
      <c r="B57">
        <f t="shared" si="3"/>
        <v>1.78135211821755</v>
      </c>
      <c r="C57">
        <f t="shared" si="0"/>
        <v>-70.036059469668146</v>
      </c>
      <c r="D57">
        <f t="shared" si="1"/>
        <v>73.598763706103256</v>
      </c>
      <c r="E57">
        <f t="shared" si="4"/>
        <v>1.213188588066574</v>
      </c>
      <c r="F57">
        <f t="shared" si="5"/>
        <v>2.3495156483685262</v>
      </c>
      <c r="G57">
        <f t="shared" si="6"/>
        <v>2.0732409657725701</v>
      </c>
      <c r="H57">
        <f t="shared" si="7"/>
        <v>0.32738772883339018</v>
      </c>
      <c r="I57">
        <f t="shared" si="8"/>
        <v>3.8190942027117503</v>
      </c>
      <c r="J57">
        <f t="shared" si="9"/>
        <v>1.0505951151641602</v>
      </c>
      <c r="K57">
        <f t="shared" si="10"/>
        <v>3.0958868163809798</v>
      </c>
      <c r="L57">
        <f t="shared" si="11"/>
        <v>2.1300237043296</v>
      </c>
      <c r="M57">
        <f t="shared" si="12"/>
        <v>5.3500939110469936E-2</v>
      </c>
      <c r="N57">
        <f t="shared" si="13"/>
        <v>4.20654646954873</v>
      </c>
      <c r="O57">
        <f t="shared" si="14"/>
        <v>1.01171000256128</v>
      </c>
      <c r="P57">
        <f t="shared" si="15"/>
        <v>3.24833740609792</v>
      </c>
    </row>
    <row r="58" spans="1:16" x14ac:dyDescent="0.25">
      <c r="A58">
        <f t="shared" si="2"/>
        <v>2.09682395569514</v>
      </c>
      <c r="B58">
        <f t="shared" si="3"/>
        <v>1.82466160269777</v>
      </c>
      <c r="C58">
        <f t="shared" si="0"/>
        <v>-34.565884624717725</v>
      </c>
      <c r="D58">
        <f t="shared" si="1"/>
        <v>38.215207830113272</v>
      </c>
      <c r="E58">
        <f t="shared" si="4"/>
        <v>1.3561777393825329</v>
      </c>
      <c r="F58">
        <f t="shared" si="5"/>
        <v>2.2931454660130068</v>
      </c>
      <c r="G58">
        <f t="shared" si="6"/>
        <v>2.27340863160995</v>
      </c>
      <c r="H58">
        <f t="shared" si="7"/>
        <v>0.29574794624042</v>
      </c>
      <c r="I58">
        <f t="shared" si="8"/>
        <v>4.2510693169794802</v>
      </c>
      <c r="J58">
        <f t="shared" si="9"/>
        <v>1.25538467816777</v>
      </c>
      <c r="K58">
        <f t="shared" si="10"/>
        <v>3.2914325850521298</v>
      </c>
      <c r="L58">
        <f t="shared" si="11"/>
        <v>2.3464293071681701</v>
      </c>
      <c r="M58">
        <f t="shared" si="12"/>
        <v>-4.6395653354329713E-2</v>
      </c>
      <c r="N58">
        <f t="shared" si="13"/>
        <v>4.7392542676906704</v>
      </c>
      <c r="O58">
        <f t="shared" si="14"/>
        <v>1.2256851299810201</v>
      </c>
      <c r="P58">
        <f t="shared" si="15"/>
        <v>3.4671734843553201</v>
      </c>
    </row>
    <row r="59" spans="1:16" x14ac:dyDescent="0.25">
      <c r="A59">
        <f t="shared" si="2"/>
        <v>2.1921341354994701</v>
      </c>
      <c r="B59">
        <f t="shared" si="3"/>
        <v>1.9013777569627399</v>
      </c>
      <c r="C59">
        <f t="shared" si="0"/>
        <v>-147.88446453456527</v>
      </c>
      <c r="D59">
        <f t="shared" si="1"/>
        <v>151.68722004849076</v>
      </c>
      <c r="E59">
        <f t="shared" si="4"/>
        <v>1.4057370514676668</v>
      </c>
      <c r="F59">
        <f t="shared" si="5"/>
        <v>2.397018462457813</v>
      </c>
      <c r="G59">
        <f t="shared" si="6"/>
        <v>2.3196027548659299</v>
      </c>
      <c r="H59">
        <f t="shared" si="7"/>
        <v>0.28718988636414977</v>
      </c>
      <c r="I59">
        <f t="shared" si="8"/>
        <v>4.3520156233677101</v>
      </c>
      <c r="J59">
        <f t="shared" si="9"/>
        <v>1.3043919428200099</v>
      </c>
      <c r="K59">
        <f t="shared" si="10"/>
        <v>3.3348135669118499</v>
      </c>
      <c r="L59">
        <f t="shared" si="11"/>
        <v>2.39693350898066</v>
      </c>
      <c r="M59">
        <f t="shared" si="12"/>
        <v>-7.3218744773249966E-2</v>
      </c>
      <c r="N59">
        <f t="shared" si="13"/>
        <v>4.8670857627345701</v>
      </c>
      <c r="O59">
        <f t="shared" si="14"/>
        <v>1.27750489221792</v>
      </c>
      <c r="P59">
        <f t="shared" si="15"/>
        <v>3.5163621257434001</v>
      </c>
    </row>
    <row r="60" spans="1:16" x14ac:dyDescent="0.25">
      <c r="A60">
        <f t="shared" si="2"/>
        <v>2.28744431530379</v>
      </c>
      <c r="B60">
        <f t="shared" si="3"/>
        <v>1.7779162711187899</v>
      </c>
      <c r="C60">
        <f t="shared" si="0"/>
        <v>-146.59613707705321</v>
      </c>
      <c r="D60">
        <f t="shared" si="1"/>
        <v>150.15196961929078</v>
      </c>
      <c r="E60">
        <f t="shared" si="4"/>
        <v>1.2625795133190798</v>
      </c>
      <c r="F60">
        <f t="shared" si="5"/>
        <v>2.2932530289185</v>
      </c>
      <c r="G60">
        <f t="shared" si="6"/>
        <v>2.2192251140833901</v>
      </c>
      <c r="H60">
        <f t="shared" si="7"/>
        <v>0.29908029487613996</v>
      </c>
      <c r="I60">
        <f t="shared" si="8"/>
        <v>4.1393699332906397</v>
      </c>
      <c r="J60">
        <f t="shared" si="9"/>
        <v>1.17640142892918</v>
      </c>
      <c r="K60">
        <f t="shared" si="10"/>
        <v>3.2620487992376002</v>
      </c>
      <c r="L60">
        <f t="shared" si="11"/>
        <v>2.2908301198827301</v>
      </c>
      <c r="M60">
        <f t="shared" si="12"/>
        <v>-3.7615545870299805E-2</v>
      </c>
      <c r="N60">
        <f t="shared" si="13"/>
        <v>4.61927578563576</v>
      </c>
      <c r="O60">
        <f t="shared" si="14"/>
        <v>1.1452141897260601</v>
      </c>
      <c r="P60">
        <f t="shared" si="15"/>
        <v>3.4364460500394003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zoomScaleNormal="100" workbookViewId="0">
      <selection activeCell="E17" sqref="E17"/>
    </sheetView>
  </sheetViews>
  <sheetFormatPr defaultRowHeight="15" x14ac:dyDescent="0.25"/>
  <cols>
    <col min="2" max="4" width="9.140625" customWidth="1"/>
    <col min="5" max="5" width="11.42578125" customWidth="1"/>
    <col min="7" max="7" width="13" customWidth="1"/>
    <col min="8" max="8" width="12.7109375" customWidth="1"/>
    <col min="9" max="9" width="13.140625" customWidth="1"/>
  </cols>
  <sheetData>
    <row r="1" spans="1:19" x14ac:dyDescent="0.25">
      <c r="A1" t="s">
        <v>0</v>
      </c>
      <c r="B1">
        <v>128</v>
      </c>
    </row>
    <row r="2" spans="1:19" x14ac:dyDescent="0.25">
      <c r="A2" t="s">
        <v>1</v>
      </c>
      <c r="B2">
        <v>100</v>
      </c>
    </row>
    <row r="3" spans="1:19" x14ac:dyDescent="0.25">
      <c r="A3" t="s">
        <v>2</v>
      </c>
      <c r="B3">
        <v>1</v>
      </c>
    </row>
    <row r="4" spans="1:19" x14ac:dyDescent="0.25">
      <c r="A4" t="s">
        <v>3</v>
      </c>
      <c r="B4">
        <v>10</v>
      </c>
    </row>
    <row r="5" spans="1:19" x14ac:dyDescent="0.25">
      <c r="A5" t="s">
        <v>4</v>
      </c>
      <c r="B5">
        <v>1.1000000000000001</v>
      </c>
    </row>
    <row r="6" spans="1:19" x14ac:dyDescent="0.25">
      <c r="A6" t="s">
        <v>5</v>
      </c>
      <c r="B6">
        <v>5.5100000000000003E-2</v>
      </c>
    </row>
    <row r="7" spans="1:19" x14ac:dyDescent="0.25">
      <c r="A7" t="s">
        <v>6</v>
      </c>
      <c r="B7">
        <v>161803398874989</v>
      </c>
    </row>
    <row r="10" spans="1:19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7</v>
      </c>
      <c r="Q10" t="s">
        <v>21</v>
      </c>
      <c r="R10" t="s">
        <v>38</v>
      </c>
      <c r="S10" t="s">
        <v>39</v>
      </c>
    </row>
    <row r="11" spans="1:19" x14ac:dyDescent="0.25">
      <c r="A11">
        <v>1.0999999999999901</v>
      </c>
      <c r="B11">
        <v>9.5310179804324893E-2</v>
      </c>
      <c r="C11">
        <v>1.12035016275595</v>
      </c>
      <c r="D11">
        <v>0.113465994244057</v>
      </c>
      <c r="E11" s="1">
        <v>3.1367190068711599E-6</v>
      </c>
      <c r="F11">
        <v>1.8735922277552799E-2</v>
      </c>
      <c r="G11">
        <v>1.1286809623628999</v>
      </c>
      <c r="H11">
        <v>0.12085329659952899</v>
      </c>
      <c r="I11">
        <v>1.6037222200269902E-2</v>
      </c>
      <c r="J11">
        <v>1.9827135939111899E-2</v>
      </c>
      <c r="K11">
        <v>1.1203098381912699</v>
      </c>
      <c r="L11">
        <v>0.113432762198167</v>
      </c>
      <c r="M11">
        <v>1.5040122133505701E-2</v>
      </c>
      <c r="N11">
        <v>1.8590106489510899E-2</v>
      </c>
      <c r="P11">
        <v>1.1000000000000001</v>
      </c>
      <c r="Q11">
        <v>1000</v>
      </c>
      <c r="R11">
        <v>0</v>
      </c>
      <c r="S11">
        <v>0</v>
      </c>
    </row>
    <row r="12" spans="1:19" x14ac:dyDescent="0.25">
      <c r="A12">
        <v>1.20999999999999</v>
      </c>
      <c r="B12">
        <v>0.19062035960864901</v>
      </c>
      <c r="C12">
        <v>1.24273638628422</v>
      </c>
      <c r="D12">
        <v>0.21590596525362801</v>
      </c>
      <c r="E12" s="1">
        <v>8.2699202005358599E-4</v>
      </c>
      <c r="F12">
        <v>5.2527311527208097E-2</v>
      </c>
      <c r="G12">
        <v>1.2600378370338501</v>
      </c>
      <c r="H12">
        <v>0.22964834141096099</v>
      </c>
      <c r="I12">
        <v>4.2413352185907797E-2</v>
      </c>
      <c r="J12">
        <v>5.3981713473391001E-2</v>
      </c>
      <c r="K12">
        <v>1.24201172765978</v>
      </c>
      <c r="L12">
        <v>0.21542190159174199</v>
      </c>
      <c r="M12">
        <v>3.9768255981002303E-2</v>
      </c>
      <c r="N12">
        <v>5.0623950973676599E-2</v>
      </c>
      <c r="P12">
        <v>1.21</v>
      </c>
      <c r="Q12">
        <v>1000</v>
      </c>
      <c r="R12">
        <v>0</v>
      </c>
      <c r="S12">
        <v>0</v>
      </c>
    </row>
    <row r="13" spans="1:19" x14ac:dyDescent="0.25">
      <c r="A13">
        <v>1.331</v>
      </c>
      <c r="B13">
        <v>0.28593053941297403</v>
      </c>
      <c r="C13">
        <v>1.40647515898715</v>
      </c>
      <c r="D13">
        <v>0.33635531901902499</v>
      </c>
      <c r="E13">
        <v>8.7850316947949599E-3</v>
      </c>
      <c r="F13">
        <v>9.5841981977356994E-2</v>
      </c>
      <c r="G13">
        <v>1.42951535899565</v>
      </c>
      <c r="H13">
        <v>0.35318057841353701</v>
      </c>
      <c r="I13">
        <v>8.1254820763247998E-2</v>
      </c>
      <c r="J13">
        <v>9.0661912302323705E-2</v>
      </c>
      <c r="K13">
        <v>1.3978458295307801</v>
      </c>
      <c r="L13">
        <v>0.33128152363027402</v>
      </c>
      <c r="M13">
        <v>7.6217623738967996E-2</v>
      </c>
      <c r="N13">
        <v>8.5039259874544304E-2</v>
      </c>
      <c r="P13">
        <v>1.331</v>
      </c>
      <c r="Q13">
        <v>1000</v>
      </c>
      <c r="R13">
        <v>0</v>
      </c>
      <c r="S13">
        <v>0</v>
      </c>
    </row>
    <row r="14" spans="1:19" x14ac:dyDescent="0.25">
      <c r="A14">
        <v>1.4641</v>
      </c>
      <c r="B14">
        <v>0.38124071921729902</v>
      </c>
      <c r="C14">
        <v>1.60233700129337</v>
      </c>
      <c r="D14">
        <v>0.43699054914667501</v>
      </c>
      <c r="E14">
        <v>2.6746910667734301E-2</v>
      </c>
      <c r="F14">
        <v>0.21314787553298101</v>
      </c>
      <c r="G14">
        <v>1.5557935159287699</v>
      </c>
      <c r="H14">
        <v>0.434921865992421</v>
      </c>
      <c r="I14">
        <v>0.11120051716263001</v>
      </c>
      <c r="J14">
        <v>0.116420199627275</v>
      </c>
      <c r="K14">
        <v>1.5131033303122201</v>
      </c>
      <c r="L14">
        <v>0.40796039985407601</v>
      </c>
      <c r="M14">
        <v>0.10438779512896899</v>
      </c>
      <c r="N14">
        <v>0.109255065581964</v>
      </c>
      <c r="P14">
        <v>1.4641</v>
      </c>
      <c r="Q14">
        <v>1000</v>
      </c>
      <c r="R14">
        <v>0</v>
      </c>
      <c r="S14">
        <v>0</v>
      </c>
    </row>
    <row r="15" spans="1:19" x14ac:dyDescent="0.25">
      <c r="A15">
        <v>1.6105100000000001</v>
      </c>
      <c r="B15">
        <v>0.47655089902162401</v>
      </c>
      <c r="C15">
        <v>1.90015158967453</v>
      </c>
      <c r="D15">
        <v>0.57766948844100197</v>
      </c>
      <c r="E15">
        <v>0.48805687162022698</v>
      </c>
      <c r="F15">
        <v>0.31170513540303402</v>
      </c>
      <c r="G15">
        <v>1.89140041665117</v>
      </c>
      <c r="H15">
        <v>0.58606494393782305</v>
      </c>
      <c r="I15">
        <v>0.18276767650655801</v>
      </c>
      <c r="J15">
        <v>0.284939339701405</v>
      </c>
      <c r="K15">
        <v>1.8071365940984601</v>
      </c>
      <c r="L15">
        <v>0.54884685254048904</v>
      </c>
      <c r="M15">
        <v>0.169733345381476</v>
      </c>
      <c r="N15">
        <v>0.26383957038878902</v>
      </c>
      <c r="P15">
        <v>1.6105100000000001</v>
      </c>
      <c r="Q15">
        <v>1000</v>
      </c>
      <c r="R15">
        <v>0</v>
      </c>
      <c r="S15">
        <v>0</v>
      </c>
    </row>
    <row r="16" spans="1:19" x14ac:dyDescent="0.25">
      <c r="A16">
        <v>1.7715609999999899</v>
      </c>
      <c r="B16">
        <v>0.57186107882594805</v>
      </c>
      <c r="C16">
        <v>2.0495173484293701</v>
      </c>
      <c r="D16">
        <v>0.67181743941873495</v>
      </c>
      <c r="E16">
        <v>0.45948353267438802</v>
      </c>
      <c r="F16">
        <v>0.27322065508931198</v>
      </c>
      <c r="G16">
        <v>2.0779788068899099</v>
      </c>
      <c r="H16">
        <v>0.67898817902711395</v>
      </c>
      <c r="I16">
        <v>0.22328389154890699</v>
      </c>
      <c r="J16">
        <v>0.278548132087867</v>
      </c>
      <c r="K16">
        <v>1.9780325416695801</v>
      </c>
      <c r="L16">
        <v>0.63673068014308998</v>
      </c>
      <c r="M16">
        <v>0.211865285240811</v>
      </c>
      <c r="N16">
        <v>0.26133056714080499</v>
      </c>
      <c r="P16">
        <v>1.7715609999999999</v>
      </c>
      <c r="Q16">
        <v>1000</v>
      </c>
      <c r="R16">
        <v>0</v>
      </c>
      <c r="S16">
        <v>0</v>
      </c>
    </row>
    <row r="17" spans="1:19" x14ac:dyDescent="0.25">
      <c r="A17">
        <v>1.9487171000000001</v>
      </c>
      <c r="B17">
        <v>0.66717125863027504</v>
      </c>
      <c r="C17">
        <v>2.71553984057274</v>
      </c>
      <c r="D17">
        <v>0.88062700135955496</v>
      </c>
      <c r="E17">
        <v>1.8832248179065401</v>
      </c>
      <c r="F17">
        <v>0.44940277104687998</v>
      </c>
      <c r="G17">
        <v>2.9236599947059299</v>
      </c>
      <c r="H17">
        <v>0.84595182721625295</v>
      </c>
      <c r="I17">
        <v>0.32293680597000601</v>
      </c>
      <c r="J17">
        <v>0.47592619278387099</v>
      </c>
      <c r="K17">
        <v>2.7263628901120298</v>
      </c>
      <c r="L17">
        <v>0.79586943224382101</v>
      </c>
      <c r="M17">
        <v>0.39384103601833098</v>
      </c>
      <c r="N17">
        <v>0.45734865861079899</v>
      </c>
      <c r="P17">
        <v>1.9487171000000001</v>
      </c>
      <c r="Q17">
        <v>1000</v>
      </c>
      <c r="R17">
        <v>0</v>
      </c>
      <c r="S17">
        <v>0</v>
      </c>
    </row>
    <row r="18" spans="1:19" x14ac:dyDescent="0.25">
      <c r="A18">
        <v>2.1435888099999998</v>
      </c>
      <c r="B18">
        <v>0.76248143843459903</v>
      </c>
      <c r="C18">
        <v>2.9972943777553902</v>
      </c>
      <c r="D18">
        <v>0.97840572782588497</v>
      </c>
      <c r="E18">
        <v>1.5886695908499899</v>
      </c>
      <c r="F18">
        <v>0.43745757119484802</v>
      </c>
      <c r="G18">
        <v>24.509067463424302</v>
      </c>
      <c r="H18">
        <v>1.0387795585366999</v>
      </c>
      <c r="I18">
        <v>0.48153606361824702</v>
      </c>
      <c r="J18">
        <v>0.92245282417822405</v>
      </c>
      <c r="K18">
        <v>2.9893529528322702</v>
      </c>
      <c r="L18">
        <v>0.90804753933057702</v>
      </c>
      <c r="M18">
        <v>421017.81078418501</v>
      </c>
      <c r="N18">
        <v>0.46661573444146698</v>
      </c>
      <c r="P18">
        <v>2.1435888099999998</v>
      </c>
      <c r="Q18">
        <v>1000</v>
      </c>
      <c r="R18">
        <v>0</v>
      </c>
      <c r="S18">
        <v>0</v>
      </c>
    </row>
    <row r="19" spans="1:19" x14ac:dyDescent="0.25">
      <c r="A19">
        <v>2.3579476909999899</v>
      </c>
      <c r="B19">
        <v>0.85779161823892403</v>
      </c>
      <c r="C19">
        <v>3.4606785470080901</v>
      </c>
      <c r="D19">
        <v>1.12614330666945</v>
      </c>
      <c r="E19">
        <v>3.7678257780178801</v>
      </c>
      <c r="F19">
        <v>0.45601206806523897</v>
      </c>
      <c r="G19">
        <v>3.4668474950309398</v>
      </c>
      <c r="H19">
        <v>1.10883683582731</v>
      </c>
      <c r="I19">
        <v>0.46988962783310301</v>
      </c>
      <c r="J19">
        <v>0.47599692198772803</v>
      </c>
      <c r="K19">
        <v>3.18330188867251</v>
      </c>
      <c r="L19">
        <v>1.0395973479631799</v>
      </c>
      <c r="M19">
        <v>0.44774708498164001</v>
      </c>
      <c r="N19">
        <v>0.44728584434797902</v>
      </c>
      <c r="P19">
        <v>2.3579476910000001</v>
      </c>
      <c r="Q19">
        <v>1000</v>
      </c>
      <c r="R19">
        <v>0</v>
      </c>
      <c r="S19">
        <v>0</v>
      </c>
    </row>
    <row r="20" spans="1:19" x14ac:dyDescent="0.25">
      <c r="A20">
        <v>2.5937424601000001</v>
      </c>
      <c r="B20">
        <v>0.95310179804324902</v>
      </c>
      <c r="C20">
        <v>3.4091003980136501</v>
      </c>
      <c r="D20">
        <v>1.0726358674166701</v>
      </c>
      <c r="E20">
        <v>5.5523541763926803</v>
      </c>
      <c r="F20">
        <v>0.50795609520909701</v>
      </c>
      <c r="G20">
        <v>25.256574162970502</v>
      </c>
      <c r="H20">
        <v>1.1822545051172499</v>
      </c>
      <c r="I20">
        <v>0.57653077453049495</v>
      </c>
      <c r="J20">
        <v>0.96948740447801096</v>
      </c>
      <c r="K20">
        <v>3.6386266725362102</v>
      </c>
      <c r="L20">
        <v>1.04369121467492</v>
      </c>
      <c r="M20">
        <v>421017.94439040701</v>
      </c>
      <c r="N20">
        <v>0.56451880332640403</v>
      </c>
      <c r="P20">
        <v>2.5937424601000001</v>
      </c>
      <c r="Q20">
        <v>1000</v>
      </c>
      <c r="R20">
        <v>0</v>
      </c>
      <c r="S20">
        <v>0</v>
      </c>
    </row>
    <row r="21" spans="1:19" x14ac:dyDescent="0.25">
      <c r="A21">
        <v>2.8531167061099998</v>
      </c>
      <c r="B21">
        <v>1.04841197784757</v>
      </c>
      <c r="C21">
        <v>4.6124783870258801</v>
      </c>
      <c r="D21">
        <v>1.3736086038433299</v>
      </c>
      <c r="E21">
        <v>8.2484407791510392</v>
      </c>
      <c r="F21">
        <v>0.54638573424787096</v>
      </c>
      <c r="G21">
        <v>15.7874212868842</v>
      </c>
      <c r="H21">
        <v>1.3898719118623799</v>
      </c>
      <c r="I21">
        <v>0.68744237707202804</v>
      </c>
      <c r="J21">
        <v>0.82865241896784203</v>
      </c>
      <c r="K21">
        <v>4.65857243422177</v>
      </c>
      <c r="L21">
        <v>1.27502296613375</v>
      </c>
      <c r="M21">
        <v>210509.46637137799</v>
      </c>
      <c r="N21">
        <v>0.61197887500775805</v>
      </c>
      <c r="P21">
        <v>2.8531167061099998</v>
      </c>
      <c r="Q21">
        <v>996</v>
      </c>
      <c r="R21">
        <v>4</v>
      </c>
      <c r="S21">
        <v>4.0000000000000001E-3</v>
      </c>
    </row>
    <row r="22" spans="1:19" x14ac:dyDescent="0.25">
      <c r="A22">
        <v>3.1384283767209999</v>
      </c>
      <c r="B22">
        <v>1.1437221576518899</v>
      </c>
      <c r="C22">
        <v>4.9916396004357697</v>
      </c>
      <c r="D22">
        <v>1.4636683054750801</v>
      </c>
      <c r="E22">
        <v>10.154767783016901</v>
      </c>
      <c r="F22">
        <v>0.53106532817146601</v>
      </c>
      <c r="G22">
        <v>15.9101747819539</v>
      </c>
      <c r="H22">
        <v>1.4603331433998099</v>
      </c>
      <c r="I22">
        <v>0.72866925355974399</v>
      </c>
      <c r="J22">
        <v>0.79580826411648997</v>
      </c>
      <c r="K22">
        <v>4.7684100765212998</v>
      </c>
      <c r="L22">
        <v>1.3420269752502301</v>
      </c>
      <c r="M22">
        <v>210509.47999133699</v>
      </c>
      <c r="N22">
        <v>0.57479433976394301</v>
      </c>
      <c r="P22">
        <v>3.1384283767209999</v>
      </c>
      <c r="Q22">
        <v>998</v>
      </c>
      <c r="R22">
        <v>2</v>
      </c>
      <c r="S22">
        <v>2E-3</v>
      </c>
    </row>
    <row r="23" spans="1:19" x14ac:dyDescent="0.25">
      <c r="A23">
        <v>3.4522712143930998</v>
      </c>
      <c r="B23">
        <v>1.23903233745622</v>
      </c>
      <c r="C23">
        <v>5.63616932569452</v>
      </c>
      <c r="D23">
        <v>1.5583407700062</v>
      </c>
      <c r="E23">
        <v>9.4422736978307604</v>
      </c>
      <c r="F23">
        <v>0.58659233694212598</v>
      </c>
      <c r="G23">
        <v>40.098655237534999</v>
      </c>
      <c r="H23">
        <v>1.74371450365678</v>
      </c>
      <c r="I23">
        <v>1.00049214036949</v>
      </c>
      <c r="J23">
        <v>1.20494362981949</v>
      </c>
      <c r="K23">
        <v>7.0217236799103402</v>
      </c>
      <c r="L23">
        <v>1.5444585323209601</v>
      </c>
      <c r="M23">
        <v>637906.44681713497</v>
      </c>
      <c r="N23">
        <v>0.79632695501925599</v>
      </c>
      <c r="P23">
        <v>3.4522712143930998</v>
      </c>
      <c r="Q23">
        <v>997</v>
      </c>
      <c r="R23">
        <v>3</v>
      </c>
      <c r="S23">
        <v>3.0000000000000001E-3</v>
      </c>
    </row>
    <row r="24" spans="1:19" x14ac:dyDescent="0.25">
      <c r="A24">
        <v>3.7974983358324099</v>
      </c>
      <c r="B24">
        <v>1.3343425172605501</v>
      </c>
      <c r="C24">
        <v>5.1759439997005803</v>
      </c>
      <c r="D24">
        <v>1.5123514578111401</v>
      </c>
      <c r="E24">
        <v>7.0608723286602704</v>
      </c>
      <c r="F24">
        <v>0.50682749873608102</v>
      </c>
      <c r="G24">
        <v>50.968952894750998</v>
      </c>
      <c r="H24">
        <v>1.84214958860461</v>
      </c>
      <c r="I24">
        <v>1.0859982307179601</v>
      </c>
      <c r="J24">
        <v>1.27629309352229</v>
      </c>
      <c r="K24">
        <v>7.1295673101183397</v>
      </c>
      <c r="L24">
        <v>1.6034217710276</v>
      </c>
      <c r="M24">
        <v>850541.491388252</v>
      </c>
      <c r="N24">
        <v>0.76200089149251304</v>
      </c>
      <c r="P24">
        <v>3.7974983358324099</v>
      </c>
      <c r="Q24">
        <v>991</v>
      </c>
      <c r="R24">
        <v>9</v>
      </c>
      <c r="S24">
        <v>8.9999999999999993E-3</v>
      </c>
    </row>
    <row r="25" spans="1:19" x14ac:dyDescent="0.25">
      <c r="A25">
        <v>4.17724816941565</v>
      </c>
      <c r="B25">
        <v>1.42965269706487</v>
      </c>
      <c r="C25">
        <v>6.2012812824907497</v>
      </c>
      <c r="D25">
        <v>1.65840369697498</v>
      </c>
      <c r="E25">
        <v>14.875428611720601</v>
      </c>
      <c r="F25">
        <v>0.572313872798908</v>
      </c>
      <c r="G25">
        <v>84.354435156565302</v>
      </c>
      <c r="H25">
        <v>2.1059056185437099</v>
      </c>
      <c r="I25">
        <v>1.3555312642358699</v>
      </c>
      <c r="J25">
        <v>1.55404719749072</v>
      </c>
      <c r="K25">
        <v>8.7799809930506392</v>
      </c>
      <c r="L25">
        <v>1.75418318187721</v>
      </c>
      <c r="M25">
        <v>1473562.54706477</v>
      </c>
      <c r="N25">
        <v>0.85461706238223301</v>
      </c>
      <c r="P25">
        <v>4.17724816941565</v>
      </c>
      <c r="Q25">
        <v>989</v>
      </c>
      <c r="R25">
        <v>11</v>
      </c>
      <c r="S25">
        <v>1.0999999999999999E-2</v>
      </c>
    </row>
    <row r="26" spans="1:19" x14ac:dyDescent="0.25">
      <c r="A26">
        <v>4.5949729863572202</v>
      </c>
      <c r="B26">
        <v>1.5249628768691901</v>
      </c>
      <c r="C26">
        <v>5.7627163791683103</v>
      </c>
      <c r="D26">
        <v>1.6156494619050901</v>
      </c>
      <c r="E26">
        <v>10.387083323342001</v>
      </c>
      <c r="F26">
        <v>0.52458745793224704</v>
      </c>
      <c r="G26">
        <v>53.388805488397203</v>
      </c>
      <c r="H26">
        <v>1.99371167787466</v>
      </c>
      <c r="I26">
        <v>1.20949783371217</v>
      </c>
      <c r="J26">
        <v>1.30273683383845</v>
      </c>
      <c r="K26">
        <v>8.4679594784115508</v>
      </c>
      <c r="L26">
        <v>1.7472035952240701</v>
      </c>
      <c r="M26">
        <v>868078.71448642795</v>
      </c>
      <c r="N26">
        <v>0.81900897259328997</v>
      </c>
      <c r="P26">
        <v>4.5949729863572202</v>
      </c>
      <c r="Q26">
        <v>987</v>
      </c>
      <c r="R26">
        <v>13</v>
      </c>
      <c r="S26">
        <v>1.2999999999999999E-2</v>
      </c>
    </row>
    <row r="27" spans="1:19" x14ac:dyDescent="0.25">
      <c r="A27">
        <v>5.0544702849929299</v>
      </c>
      <c r="B27">
        <v>1.62027305667352</v>
      </c>
      <c r="C27">
        <v>6.3146254732119003</v>
      </c>
      <c r="D27">
        <v>1.70568788584025</v>
      </c>
      <c r="E27">
        <v>13.445821685311101</v>
      </c>
      <c r="F27">
        <v>0.54038576528606497</v>
      </c>
      <c r="G27">
        <v>108.697080633441</v>
      </c>
      <c r="H27">
        <v>2.3756056406849999</v>
      </c>
      <c r="I27">
        <v>1.6136462414872701</v>
      </c>
      <c r="J27">
        <v>1.68548947965024</v>
      </c>
      <c r="K27">
        <v>10.6099641368364</v>
      </c>
      <c r="L27">
        <v>1.9426449545587501</v>
      </c>
      <c r="M27">
        <v>1913717.49883061</v>
      </c>
      <c r="N27">
        <v>0.90413925783350002</v>
      </c>
      <c r="P27">
        <v>5.0544702849929397</v>
      </c>
      <c r="Q27">
        <v>983</v>
      </c>
      <c r="R27">
        <v>17</v>
      </c>
      <c r="S27">
        <v>1.7000000000000001E-2</v>
      </c>
    </row>
    <row r="28" spans="1:19" x14ac:dyDescent="0.25">
      <c r="A28">
        <v>5.5599173134922397</v>
      </c>
      <c r="B28">
        <v>1.7155832364778401</v>
      </c>
      <c r="C28">
        <v>6.3757367729494003</v>
      </c>
      <c r="D28">
        <v>1.7576682078905299</v>
      </c>
      <c r="E28">
        <v>12.7532029323933</v>
      </c>
      <c r="F28">
        <v>0.44052138600720597</v>
      </c>
      <c r="G28">
        <v>141.09375858842299</v>
      </c>
      <c r="H28">
        <v>2.5303053716810302</v>
      </c>
      <c r="I28">
        <v>1.7807576187102101</v>
      </c>
      <c r="J28">
        <v>1.8226221304453101</v>
      </c>
      <c r="K28">
        <v>10.740821361400799</v>
      </c>
      <c r="L28">
        <v>1.9837362903693101</v>
      </c>
      <c r="M28">
        <v>2551622.6325358702</v>
      </c>
      <c r="N28">
        <v>0.85861755205995904</v>
      </c>
      <c r="P28">
        <v>5.5599173134922397</v>
      </c>
      <c r="Q28">
        <v>981</v>
      </c>
      <c r="R28">
        <v>19</v>
      </c>
      <c r="S28">
        <v>1.9E-2</v>
      </c>
    </row>
    <row r="29" spans="1:19" x14ac:dyDescent="0.25">
      <c r="A29">
        <v>6.1159090448414704</v>
      </c>
      <c r="B29">
        <v>1.8108934162821699</v>
      </c>
      <c r="C29">
        <v>6.1232981911974704</v>
      </c>
      <c r="D29">
        <v>1.7048423849838099</v>
      </c>
      <c r="E29">
        <v>12.1409899811073</v>
      </c>
      <c r="F29">
        <v>0.46745809324015902</v>
      </c>
      <c r="G29">
        <v>76.031736043267699</v>
      </c>
      <c r="H29">
        <v>2.2587675189791501</v>
      </c>
      <c r="I29">
        <v>1.4558920094922401</v>
      </c>
      <c r="J29">
        <v>1.45122559026826</v>
      </c>
      <c r="K29">
        <v>10.227017473081901</v>
      </c>
      <c r="L29">
        <v>1.9316838495683599</v>
      </c>
      <c r="M29">
        <v>1275812.2845862301</v>
      </c>
      <c r="N29">
        <v>0.85120403894248597</v>
      </c>
      <c r="P29">
        <v>6.1159090448414597</v>
      </c>
      <c r="Q29">
        <v>980</v>
      </c>
      <c r="R29">
        <v>20</v>
      </c>
      <c r="S29">
        <v>0.02</v>
      </c>
    </row>
    <row r="30" spans="1:19" x14ac:dyDescent="0.25">
      <c r="A30">
        <v>6.72749994932561</v>
      </c>
      <c r="B30">
        <v>1.90620359608649</v>
      </c>
      <c r="C30">
        <v>7.8605310293542798</v>
      </c>
      <c r="D30">
        <v>1.93787615152029</v>
      </c>
      <c r="E30">
        <v>19.444681753138099</v>
      </c>
      <c r="F30">
        <v>0.51232279451291696</v>
      </c>
      <c r="G30">
        <v>135.11530514976499</v>
      </c>
      <c r="H30">
        <v>2.7994951177749998</v>
      </c>
      <c r="I30">
        <v>1.99314666197472</v>
      </c>
      <c r="J30">
        <v>1.70518586093567</v>
      </c>
      <c r="K30">
        <v>13.860608568071299</v>
      </c>
      <c r="L30">
        <v>2.2789169637809801</v>
      </c>
      <c r="M30">
        <v>2362855.5465151402</v>
      </c>
      <c r="N30">
        <v>0.86670150924988898</v>
      </c>
      <c r="P30">
        <v>6.72749994932561</v>
      </c>
      <c r="Q30">
        <v>963</v>
      </c>
      <c r="R30">
        <v>37</v>
      </c>
      <c r="S30">
        <v>3.6999999999999998E-2</v>
      </c>
    </row>
    <row r="31" spans="1:19" x14ac:dyDescent="0.25">
      <c r="A31">
        <v>7.4002499442581602</v>
      </c>
      <c r="B31">
        <v>2.0015137758908201</v>
      </c>
      <c r="C31">
        <v>7.9474063156782204</v>
      </c>
      <c r="D31">
        <v>1.9347117957931499</v>
      </c>
      <c r="E31">
        <v>20.067970029268398</v>
      </c>
      <c r="F31">
        <v>0.55414711036367104</v>
      </c>
      <c r="G31">
        <v>162.88700321503799</v>
      </c>
      <c r="H31">
        <v>2.8921274987536298</v>
      </c>
      <c r="I31">
        <v>2.1170422830247002</v>
      </c>
      <c r="J31">
        <v>1.8419356294439599</v>
      </c>
      <c r="K31">
        <v>13.8964196196708</v>
      </c>
      <c r="L31">
        <v>2.2757178132260498</v>
      </c>
      <c r="M31">
        <v>2911293.28868694</v>
      </c>
      <c r="N31">
        <v>0.886886241985816</v>
      </c>
      <c r="P31">
        <v>7.40024994425817</v>
      </c>
      <c r="Q31">
        <v>959</v>
      </c>
      <c r="R31">
        <v>41</v>
      </c>
      <c r="S31">
        <v>4.1000000000000002E-2</v>
      </c>
    </row>
    <row r="32" spans="1:19" x14ac:dyDescent="0.25">
      <c r="A32">
        <v>8.1402749386839997</v>
      </c>
      <c r="B32">
        <v>2.0968239556951498</v>
      </c>
      <c r="C32">
        <v>8.1281341264419495</v>
      </c>
      <c r="D32">
        <v>1.9618209472529899</v>
      </c>
      <c r="E32">
        <v>19.749672293035001</v>
      </c>
      <c r="F32">
        <v>0.53623667835796596</v>
      </c>
      <c r="G32">
        <v>203.82782922250101</v>
      </c>
      <c r="H32">
        <v>3.1075533840874998</v>
      </c>
      <c r="I32">
        <v>2.3672404339222402</v>
      </c>
      <c r="J32">
        <v>1.9916845749685199</v>
      </c>
      <c r="K32">
        <v>15.3223883455427</v>
      </c>
      <c r="L32">
        <v>2.3579376890999399</v>
      </c>
      <c r="M32">
        <v>3689330.82552861</v>
      </c>
      <c r="N32">
        <v>0.928045265054952</v>
      </c>
      <c r="P32">
        <v>8.1402749386839908</v>
      </c>
      <c r="Q32">
        <v>958</v>
      </c>
      <c r="R32">
        <v>42</v>
      </c>
      <c r="S32">
        <v>4.2000000000000003E-2</v>
      </c>
    </row>
    <row r="33" spans="1:19" x14ac:dyDescent="0.25">
      <c r="A33">
        <v>8.9543024325523692</v>
      </c>
      <c r="B33">
        <v>2.1921341354994701</v>
      </c>
      <c r="C33">
        <v>7.6107620736400303</v>
      </c>
      <c r="D33">
        <v>1.93597978899927</v>
      </c>
      <c r="E33">
        <v>20.530670555110699</v>
      </c>
      <c r="F33">
        <v>0.46316296671400797</v>
      </c>
      <c r="G33">
        <v>126.79458277034</v>
      </c>
      <c r="H33">
        <v>2.72922952884857</v>
      </c>
      <c r="I33">
        <v>1.91752987067935</v>
      </c>
      <c r="J33">
        <v>1.6650269352560301</v>
      </c>
      <c r="K33">
        <v>13.071651228860601</v>
      </c>
      <c r="L33">
        <v>2.2332174158993898</v>
      </c>
      <c r="M33">
        <v>2215883.6346492502</v>
      </c>
      <c r="N33">
        <v>0.83947521297605099</v>
      </c>
      <c r="P33">
        <v>8.9543024325523906</v>
      </c>
      <c r="Q33">
        <v>953</v>
      </c>
      <c r="R33">
        <v>47</v>
      </c>
      <c r="S33">
        <v>4.7E-2</v>
      </c>
    </row>
    <row r="34" spans="1:19" x14ac:dyDescent="0.25">
      <c r="A34">
        <v>9.8497326758076404</v>
      </c>
      <c r="B34">
        <v>2.28744431530379</v>
      </c>
      <c r="C34">
        <v>7.7051615977321504</v>
      </c>
      <c r="D34">
        <v>1.91728184928432</v>
      </c>
      <c r="E34">
        <v>20.439141692455401</v>
      </c>
      <c r="F34">
        <v>0.51460239738275004</v>
      </c>
      <c r="G34">
        <v>171.08114893240301</v>
      </c>
      <c r="H34">
        <v>2.9338251133786799</v>
      </c>
      <c r="I34">
        <v>2.1615403594043099</v>
      </c>
      <c r="J34">
        <v>1.86495806523103</v>
      </c>
      <c r="K34">
        <v>14.0533396037823</v>
      </c>
      <c r="L34">
        <v>2.28962141417724</v>
      </c>
      <c r="M34">
        <v>3069921.3339532502</v>
      </c>
      <c r="N34">
        <v>0.87494939854112896</v>
      </c>
      <c r="P34">
        <v>9.8497326758076298</v>
      </c>
      <c r="Q34">
        <v>949</v>
      </c>
      <c r="R34">
        <v>51</v>
      </c>
      <c r="S34">
        <v>5.0999999999999997E-2</v>
      </c>
    </row>
    <row r="36" spans="1:19" x14ac:dyDescent="0.25">
      <c r="A36" t="s">
        <v>8</v>
      </c>
      <c r="B36" t="s">
        <v>27</v>
      </c>
      <c r="C36" t="s">
        <v>23</v>
      </c>
      <c r="D36" t="s">
        <v>24</v>
      </c>
      <c r="E36" t="s">
        <v>25</v>
      </c>
      <c r="F36" t="s">
        <v>26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</row>
    <row r="37" spans="1:19" x14ac:dyDescent="0.25">
      <c r="A37">
        <f>$B11</f>
        <v>9.5310179804324893E-2</v>
      </c>
      <c r="B37">
        <f>$D11</f>
        <v>0.113465994244057</v>
      </c>
      <c r="C37">
        <f t="shared" ref="C37:C60" si="0">B37-$E11</f>
        <v>0.11346285752505013</v>
      </c>
      <c r="D37">
        <f t="shared" ref="D37:D60" si="1">B37+$E11</f>
        <v>0.11346913096306387</v>
      </c>
      <c r="E37">
        <f>$B37-$F11</f>
        <v>9.4730071966504195E-2</v>
      </c>
      <c r="F37">
        <f>$B37+$F11</f>
        <v>0.13220191652160979</v>
      </c>
      <c r="G37">
        <f>$H11</f>
        <v>0.12085329659952899</v>
      </c>
      <c r="H37">
        <f>$G37-$I11</f>
        <v>0.10481607439925909</v>
      </c>
      <c r="I37">
        <f>$G37+$I11</f>
        <v>0.13689051879979891</v>
      </c>
      <c r="J37">
        <f>$G37-$J11</f>
        <v>0.1010261606604171</v>
      </c>
      <c r="K37">
        <f>$G37+$J11</f>
        <v>0.1406804325386409</v>
      </c>
      <c r="L37">
        <f>$L11</f>
        <v>0.113432762198167</v>
      </c>
      <c r="M37">
        <f>$L37-$M11</f>
        <v>9.8392640064661308E-2</v>
      </c>
      <c r="N37">
        <f>$L37+$M11</f>
        <v>0.1284728843316727</v>
      </c>
      <c r="O37">
        <f>$L37-$N11</f>
        <v>9.4842655708656104E-2</v>
      </c>
      <c r="P37">
        <f>$L37+$N11</f>
        <v>0.1320228686876779</v>
      </c>
    </row>
    <row r="38" spans="1:19" x14ac:dyDescent="0.25">
      <c r="A38">
        <f t="shared" ref="A38:A60" si="2">$B12</f>
        <v>0.19062035960864901</v>
      </c>
      <c r="B38">
        <f t="shared" ref="B38:B60" si="3">$D12</f>
        <v>0.21590596525362801</v>
      </c>
      <c r="C38">
        <f t="shared" si="0"/>
        <v>0.21507897323357442</v>
      </c>
      <c r="D38">
        <f t="shared" si="1"/>
        <v>0.21673295727368161</v>
      </c>
      <c r="E38">
        <f t="shared" ref="E38:E60" si="4">$B38-$F12</f>
        <v>0.16337865372641991</v>
      </c>
      <c r="F38">
        <f t="shared" ref="F38:F60" si="5">$B38+$F12</f>
        <v>0.26843327678083612</v>
      </c>
      <c r="G38">
        <f t="shared" ref="G38:G60" si="6">$H12</f>
        <v>0.22964834141096099</v>
      </c>
      <c r="H38">
        <f t="shared" ref="H38:H60" si="7">$G38-$I12</f>
        <v>0.18723498922505319</v>
      </c>
      <c r="I38">
        <f t="shared" ref="I38:I60" si="8">$G38+$I12</f>
        <v>0.27206169359686877</v>
      </c>
      <c r="J38">
        <f t="shared" ref="J38:J60" si="9">$G38-$J12</f>
        <v>0.17566662793756999</v>
      </c>
      <c r="K38">
        <f t="shared" ref="K38:K60" si="10">$G38+$J12</f>
        <v>0.283630054884352</v>
      </c>
      <c r="L38">
        <f t="shared" ref="L38:L60" si="11">$L12</f>
        <v>0.21542190159174199</v>
      </c>
      <c r="M38">
        <f t="shared" ref="M38:M60" si="12">$L38-$M12</f>
        <v>0.17565364561073968</v>
      </c>
      <c r="N38">
        <f t="shared" ref="N38:N60" si="13">$L38+$M12</f>
        <v>0.25519015757274427</v>
      </c>
      <c r="O38">
        <f t="shared" ref="O38:O60" si="14">$L38-$N12</f>
        <v>0.1647979506180654</v>
      </c>
      <c r="P38">
        <f t="shared" ref="P38:P60" si="15">$L38+$N12</f>
        <v>0.26604585256541857</v>
      </c>
    </row>
    <row r="39" spans="1:19" x14ac:dyDescent="0.25">
      <c r="A39">
        <f t="shared" si="2"/>
        <v>0.28593053941297403</v>
      </c>
      <c r="B39">
        <f t="shared" si="3"/>
        <v>0.33635531901902499</v>
      </c>
      <c r="C39">
        <f t="shared" si="0"/>
        <v>0.32757028732423005</v>
      </c>
      <c r="D39">
        <f t="shared" si="1"/>
        <v>0.34514035071381993</v>
      </c>
      <c r="E39">
        <f t="shared" si="4"/>
        <v>0.240513337041668</v>
      </c>
      <c r="F39">
        <f t="shared" si="5"/>
        <v>0.43219730099638198</v>
      </c>
      <c r="G39">
        <f t="shared" si="6"/>
        <v>0.35318057841353701</v>
      </c>
      <c r="H39">
        <f t="shared" si="7"/>
        <v>0.27192575765028904</v>
      </c>
      <c r="I39">
        <f t="shared" si="8"/>
        <v>0.43443539917678498</v>
      </c>
      <c r="J39">
        <f t="shared" si="9"/>
        <v>0.26251866611121333</v>
      </c>
      <c r="K39">
        <f t="shared" si="10"/>
        <v>0.44384249071586068</v>
      </c>
      <c r="L39">
        <f t="shared" si="11"/>
        <v>0.33128152363027402</v>
      </c>
      <c r="M39">
        <f t="shared" si="12"/>
        <v>0.25506389989130601</v>
      </c>
      <c r="N39">
        <f t="shared" si="13"/>
        <v>0.40749914736924203</v>
      </c>
      <c r="O39">
        <f t="shared" si="14"/>
        <v>0.24624226375572972</v>
      </c>
      <c r="P39">
        <f t="shared" si="15"/>
        <v>0.41632078350481833</v>
      </c>
    </row>
    <row r="40" spans="1:19" x14ac:dyDescent="0.25">
      <c r="A40">
        <f t="shared" si="2"/>
        <v>0.38124071921729902</v>
      </c>
      <c r="B40">
        <f t="shared" si="3"/>
        <v>0.43699054914667501</v>
      </c>
      <c r="C40">
        <f t="shared" si="0"/>
        <v>0.41024363847894069</v>
      </c>
      <c r="D40">
        <f t="shared" si="1"/>
        <v>0.46373745981440934</v>
      </c>
      <c r="E40">
        <f t="shared" si="4"/>
        <v>0.223842673613694</v>
      </c>
      <c r="F40">
        <f t="shared" si="5"/>
        <v>0.65013842467965599</v>
      </c>
      <c r="G40">
        <f t="shared" si="6"/>
        <v>0.434921865992421</v>
      </c>
      <c r="H40">
        <f t="shared" si="7"/>
        <v>0.32372134882979098</v>
      </c>
      <c r="I40">
        <f t="shared" si="8"/>
        <v>0.54612238315505102</v>
      </c>
      <c r="J40">
        <f t="shared" si="9"/>
        <v>0.31850166636514599</v>
      </c>
      <c r="K40">
        <f t="shared" si="10"/>
        <v>0.55134206561969601</v>
      </c>
      <c r="L40">
        <f t="shared" si="11"/>
        <v>0.40796039985407601</v>
      </c>
      <c r="M40">
        <f t="shared" si="12"/>
        <v>0.303572604725107</v>
      </c>
      <c r="N40">
        <f t="shared" si="13"/>
        <v>0.51234819498304496</v>
      </c>
      <c r="O40">
        <f t="shared" si="14"/>
        <v>0.29870533427211199</v>
      </c>
      <c r="P40">
        <f t="shared" si="15"/>
        <v>0.51721546543604002</v>
      </c>
    </row>
    <row r="41" spans="1:19" x14ac:dyDescent="0.25">
      <c r="A41">
        <f t="shared" si="2"/>
        <v>0.47655089902162401</v>
      </c>
      <c r="B41">
        <f t="shared" si="3"/>
        <v>0.57766948844100197</v>
      </c>
      <c r="C41">
        <f t="shared" si="0"/>
        <v>8.9612616820774982E-2</v>
      </c>
      <c r="D41">
        <f t="shared" si="1"/>
        <v>1.065726360061229</v>
      </c>
      <c r="E41">
        <f t="shared" si="4"/>
        <v>0.26596435303796795</v>
      </c>
      <c r="F41">
        <f t="shared" si="5"/>
        <v>0.88937462384403598</v>
      </c>
      <c r="G41">
        <f t="shared" si="6"/>
        <v>0.58606494393782305</v>
      </c>
      <c r="H41">
        <f t="shared" si="7"/>
        <v>0.40329726743126504</v>
      </c>
      <c r="I41">
        <f t="shared" si="8"/>
        <v>0.76883262044438105</v>
      </c>
      <c r="J41">
        <f t="shared" si="9"/>
        <v>0.30112560423641804</v>
      </c>
      <c r="K41">
        <f t="shared" si="10"/>
        <v>0.87100428363922799</v>
      </c>
      <c r="L41">
        <f t="shared" si="11"/>
        <v>0.54884685254048904</v>
      </c>
      <c r="M41">
        <f t="shared" si="12"/>
        <v>0.37911350715901304</v>
      </c>
      <c r="N41">
        <f t="shared" si="13"/>
        <v>0.71858019792196504</v>
      </c>
      <c r="O41">
        <f t="shared" si="14"/>
        <v>0.28500728215170001</v>
      </c>
      <c r="P41">
        <f t="shared" si="15"/>
        <v>0.81268642292927806</v>
      </c>
    </row>
    <row r="42" spans="1:19" x14ac:dyDescent="0.25">
      <c r="A42">
        <f t="shared" si="2"/>
        <v>0.57186107882594805</v>
      </c>
      <c r="B42">
        <f t="shared" si="3"/>
        <v>0.67181743941873495</v>
      </c>
      <c r="C42">
        <f t="shared" si="0"/>
        <v>0.21233390674434693</v>
      </c>
      <c r="D42">
        <f t="shared" si="1"/>
        <v>1.1313009720931229</v>
      </c>
      <c r="E42">
        <f t="shared" si="4"/>
        <v>0.39859678432942297</v>
      </c>
      <c r="F42">
        <f t="shared" si="5"/>
        <v>0.94503809450804699</v>
      </c>
      <c r="G42">
        <f t="shared" si="6"/>
        <v>0.67898817902711395</v>
      </c>
      <c r="H42">
        <f t="shared" si="7"/>
        <v>0.45570428747820696</v>
      </c>
      <c r="I42">
        <f t="shared" si="8"/>
        <v>0.90227207057602099</v>
      </c>
      <c r="J42">
        <f t="shared" si="9"/>
        <v>0.40044004693924695</v>
      </c>
      <c r="K42">
        <f t="shared" si="10"/>
        <v>0.95753631111498094</v>
      </c>
      <c r="L42">
        <f t="shared" si="11"/>
        <v>0.63673068014308998</v>
      </c>
      <c r="M42">
        <f t="shared" si="12"/>
        <v>0.42486539490227898</v>
      </c>
      <c r="N42">
        <f t="shared" si="13"/>
        <v>0.84859596538390103</v>
      </c>
      <c r="O42">
        <f t="shared" si="14"/>
        <v>0.37540011300228499</v>
      </c>
      <c r="P42">
        <f t="shared" si="15"/>
        <v>0.89806124728389491</v>
      </c>
    </row>
    <row r="43" spans="1:19" x14ac:dyDescent="0.25">
      <c r="A43">
        <f t="shared" si="2"/>
        <v>0.66717125863027504</v>
      </c>
      <c r="B43">
        <f t="shared" si="3"/>
        <v>0.88062700135955496</v>
      </c>
      <c r="C43">
        <f t="shared" si="0"/>
        <v>-1.0025978165469851</v>
      </c>
      <c r="D43">
        <f t="shared" si="1"/>
        <v>2.7638518192660948</v>
      </c>
      <c r="E43">
        <f t="shared" si="4"/>
        <v>0.43122423031267498</v>
      </c>
      <c r="F43">
        <f t="shared" si="5"/>
        <v>1.3300297724064349</v>
      </c>
      <c r="G43">
        <f t="shared" si="6"/>
        <v>0.84595182721625295</v>
      </c>
      <c r="H43">
        <f t="shared" si="7"/>
        <v>0.52301502124624699</v>
      </c>
      <c r="I43">
        <f t="shared" si="8"/>
        <v>1.1688886331862589</v>
      </c>
      <c r="J43">
        <f t="shared" si="9"/>
        <v>0.37002563443238196</v>
      </c>
      <c r="K43">
        <f t="shared" si="10"/>
        <v>1.3218780200001239</v>
      </c>
      <c r="L43">
        <f t="shared" si="11"/>
        <v>0.79586943224382101</v>
      </c>
      <c r="M43">
        <f t="shared" si="12"/>
        <v>0.40202839622549003</v>
      </c>
      <c r="N43">
        <f t="shared" si="13"/>
        <v>1.189710468262152</v>
      </c>
      <c r="O43">
        <f t="shared" si="14"/>
        <v>0.33852077363302202</v>
      </c>
      <c r="P43">
        <f t="shared" si="15"/>
        <v>1.25321809085462</v>
      </c>
    </row>
    <row r="44" spans="1:19" x14ac:dyDescent="0.25">
      <c r="A44">
        <f t="shared" si="2"/>
        <v>0.76248143843459903</v>
      </c>
      <c r="B44">
        <f t="shared" si="3"/>
        <v>0.97840572782588497</v>
      </c>
      <c r="C44">
        <f t="shared" si="0"/>
        <v>-0.61026386302410496</v>
      </c>
      <c r="D44">
        <f t="shared" si="1"/>
        <v>2.567075318675875</v>
      </c>
      <c r="E44">
        <f t="shared" si="4"/>
        <v>0.54094815663103701</v>
      </c>
      <c r="F44">
        <f t="shared" si="5"/>
        <v>1.4158632990207329</v>
      </c>
      <c r="G44">
        <f t="shared" si="6"/>
        <v>1.0387795585366999</v>
      </c>
      <c r="H44">
        <f t="shared" si="7"/>
        <v>0.55724349491845282</v>
      </c>
      <c r="I44">
        <f t="shared" si="8"/>
        <v>1.520315622154947</v>
      </c>
      <c r="J44">
        <f t="shared" si="9"/>
        <v>0.11632673435847585</v>
      </c>
      <c r="K44">
        <f t="shared" si="10"/>
        <v>1.9612323827149241</v>
      </c>
      <c r="L44">
        <f t="shared" si="11"/>
        <v>0.90804753933057702</v>
      </c>
      <c r="M44">
        <f t="shared" si="12"/>
        <v>-421016.90273664566</v>
      </c>
      <c r="N44">
        <f t="shared" si="13"/>
        <v>421018.71883172437</v>
      </c>
      <c r="O44">
        <f t="shared" si="14"/>
        <v>0.44143180488911005</v>
      </c>
      <c r="P44">
        <f t="shared" si="15"/>
        <v>1.3746632737720441</v>
      </c>
    </row>
    <row r="45" spans="1:19" x14ac:dyDescent="0.25">
      <c r="A45">
        <f t="shared" si="2"/>
        <v>0.85779161823892403</v>
      </c>
      <c r="B45">
        <f t="shared" si="3"/>
        <v>1.12614330666945</v>
      </c>
      <c r="C45">
        <f t="shared" si="0"/>
        <v>-2.6416824713484299</v>
      </c>
      <c r="D45">
        <f t="shared" si="1"/>
        <v>4.8939690846873303</v>
      </c>
      <c r="E45">
        <f t="shared" si="4"/>
        <v>0.67013123860421098</v>
      </c>
      <c r="F45">
        <f t="shared" si="5"/>
        <v>1.5821553747346888</v>
      </c>
      <c r="G45">
        <f t="shared" si="6"/>
        <v>1.10883683582731</v>
      </c>
      <c r="H45">
        <f t="shared" si="7"/>
        <v>0.6389472079942069</v>
      </c>
      <c r="I45">
        <f t="shared" si="8"/>
        <v>1.578726463660413</v>
      </c>
      <c r="J45">
        <f t="shared" si="9"/>
        <v>0.63283991383958194</v>
      </c>
      <c r="K45">
        <f t="shared" si="10"/>
        <v>1.584833757815038</v>
      </c>
      <c r="L45">
        <f t="shared" si="11"/>
        <v>1.0395973479631799</v>
      </c>
      <c r="M45">
        <f t="shared" si="12"/>
        <v>0.59185026298153987</v>
      </c>
      <c r="N45">
        <f t="shared" si="13"/>
        <v>1.48734443294482</v>
      </c>
      <c r="O45">
        <f t="shared" si="14"/>
        <v>0.59231150361520091</v>
      </c>
      <c r="P45">
        <f t="shared" si="15"/>
        <v>1.486883192311159</v>
      </c>
    </row>
    <row r="46" spans="1:19" x14ac:dyDescent="0.25">
      <c r="A46">
        <f t="shared" si="2"/>
        <v>0.95310179804324902</v>
      </c>
      <c r="B46">
        <f t="shared" si="3"/>
        <v>1.0726358674166701</v>
      </c>
      <c r="C46">
        <f t="shared" si="0"/>
        <v>-4.4797183089760102</v>
      </c>
      <c r="D46">
        <f t="shared" si="1"/>
        <v>6.6249900438093503</v>
      </c>
      <c r="E46">
        <f t="shared" si="4"/>
        <v>0.56467977220757304</v>
      </c>
      <c r="F46">
        <f t="shared" si="5"/>
        <v>1.5805919626257672</v>
      </c>
      <c r="G46">
        <f t="shared" si="6"/>
        <v>1.1822545051172499</v>
      </c>
      <c r="H46">
        <f t="shared" si="7"/>
        <v>0.60572373058675499</v>
      </c>
      <c r="I46">
        <f t="shared" si="8"/>
        <v>1.758785279647745</v>
      </c>
      <c r="J46">
        <f t="shared" si="9"/>
        <v>0.21276710063923898</v>
      </c>
      <c r="K46">
        <f t="shared" si="10"/>
        <v>2.1517419095952608</v>
      </c>
      <c r="L46">
        <f t="shared" si="11"/>
        <v>1.04369121467492</v>
      </c>
      <c r="M46">
        <f t="shared" si="12"/>
        <v>-421016.90069919231</v>
      </c>
      <c r="N46">
        <f t="shared" si="13"/>
        <v>421018.9880816217</v>
      </c>
      <c r="O46">
        <f t="shared" si="14"/>
        <v>0.47917241134851596</v>
      </c>
      <c r="P46">
        <f t="shared" si="15"/>
        <v>1.6082100180013241</v>
      </c>
    </row>
    <row r="47" spans="1:19" x14ac:dyDescent="0.25">
      <c r="A47">
        <f t="shared" si="2"/>
        <v>1.04841197784757</v>
      </c>
      <c r="B47">
        <f t="shared" si="3"/>
        <v>1.3736086038433299</v>
      </c>
      <c r="C47">
        <f t="shared" si="0"/>
        <v>-6.8748321753077093</v>
      </c>
      <c r="D47">
        <f t="shared" si="1"/>
        <v>9.6220493829943692</v>
      </c>
      <c r="E47">
        <f t="shared" si="4"/>
        <v>0.82722286959545899</v>
      </c>
      <c r="F47">
        <f t="shared" si="5"/>
        <v>1.9199943380912008</v>
      </c>
      <c r="G47">
        <f t="shared" si="6"/>
        <v>1.3898719118623799</v>
      </c>
      <c r="H47">
        <f t="shared" si="7"/>
        <v>0.70242953479035186</v>
      </c>
      <c r="I47">
        <f t="shared" si="8"/>
        <v>2.0773142889344078</v>
      </c>
      <c r="J47">
        <f t="shared" si="9"/>
        <v>0.56121949289453787</v>
      </c>
      <c r="K47">
        <f t="shared" si="10"/>
        <v>2.2185243308302218</v>
      </c>
      <c r="L47">
        <f t="shared" si="11"/>
        <v>1.27502296613375</v>
      </c>
      <c r="M47">
        <f t="shared" si="12"/>
        <v>-210508.19134841184</v>
      </c>
      <c r="N47">
        <f t="shared" si="13"/>
        <v>210510.74139434414</v>
      </c>
      <c r="O47">
        <f t="shared" si="14"/>
        <v>0.66304409112599194</v>
      </c>
      <c r="P47">
        <f t="shared" si="15"/>
        <v>1.8870018411415082</v>
      </c>
    </row>
    <row r="48" spans="1:19" x14ac:dyDescent="0.25">
      <c r="A48">
        <f t="shared" si="2"/>
        <v>1.1437221576518899</v>
      </c>
      <c r="B48">
        <f t="shared" si="3"/>
        <v>1.4636683054750801</v>
      </c>
      <c r="C48">
        <f t="shared" si="0"/>
        <v>-8.6910994775418207</v>
      </c>
      <c r="D48">
        <f t="shared" si="1"/>
        <v>11.618436088491981</v>
      </c>
      <c r="E48">
        <f t="shared" si="4"/>
        <v>0.93260297730361408</v>
      </c>
      <c r="F48">
        <f t="shared" si="5"/>
        <v>1.994733633646546</v>
      </c>
      <c r="G48">
        <f t="shared" si="6"/>
        <v>1.4603331433998099</v>
      </c>
      <c r="H48">
        <f t="shared" si="7"/>
        <v>0.73166388984006592</v>
      </c>
      <c r="I48">
        <f t="shared" si="8"/>
        <v>2.189002396959554</v>
      </c>
      <c r="J48">
        <f t="shared" si="9"/>
        <v>0.66452487928331994</v>
      </c>
      <c r="K48">
        <f t="shared" si="10"/>
        <v>2.2561414075162998</v>
      </c>
      <c r="L48">
        <f t="shared" si="11"/>
        <v>1.3420269752502301</v>
      </c>
      <c r="M48">
        <f t="shared" si="12"/>
        <v>-210508.13796436175</v>
      </c>
      <c r="N48">
        <f t="shared" si="13"/>
        <v>210510.82201831223</v>
      </c>
      <c r="O48">
        <f t="shared" si="14"/>
        <v>0.76723263548628706</v>
      </c>
      <c r="P48">
        <f t="shared" si="15"/>
        <v>1.9168213150141731</v>
      </c>
    </row>
    <row r="49" spans="1:16" x14ac:dyDescent="0.25">
      <c r="A49">
        <f t="shared" si="2"/>
        <v>1.23903233745622</v>
      </c>
      <c r="B49">
        <f t="shared" si="3"/>
        <v>1.5583407700062</v>
      </c>
      <c r="C49">
        <f t="shared" si="0"/>
        <v>-7.88393292782456</v>
      </c>
      <c r="D49">
        <f t="shared" si="1"/>
        <v>11.000614467836961</v>
      </c>
      <c r="E49">
        <f t="shared" si="4"/>
        <v>0.97174843306407399</v>
      </c>
      <c r="F49">
        <f t="shared" si="5"/>
        <v>2.1449331069483257</v>
      </c>
      <c r="G49">
        <f t="shared" si="6"/>
        <v>1.74371450365678</v>
      </c>
      <c r="H49">
        <f t="shared" si="7"/>
        <v>0.74322236328729008</v>
      </c>
      <c r="I49">
        <f t="shared" si="8"/>
        <v>2.7442066440262698</v>
      </c>
      <c r="J49">
        <f t="shared" si="9"/>
        <v>0.53877087383729005</v>
      </c>
      <c r="K49">
        <f t="shared" si="10"/>
        <v>2.94865813347627</v>
      </c>
      <c r="L49">
        <f t="shared" si="11"/>
        <v>1.5444585323209601</v>
      </c>
      <c r="M49">
        <f t="shared" si="12"/>
        <v>-637904.90235860262</v>
      </c>
      <c r="N49">
        <f t="shared" si="13"/>
        <v>637907.99127566733</v>
      </c>
      <c r="O49">
        <f t="shared" si="14"/>
        <v>0.7481315773017041</v>
      </c>
      <c r="P49">
        <f t="shared" si="15"/>
        <v>2.3407854873402161</v>
      </c>
    </row>
    <row r="50" spans="1:16" x14ac:dyDescent="0.25">
      <c r="A50">
        <f t="shared" si="2"/>
        <v>1.3343425172605501</v>
      </c>
      <c r="B50">
        <f t="shared" si="3"/>
        <v>1.5123514578111401</v>
      </c>
      <c r="C50">
        <f t="shared" si="0"/>
        <v>-5.5485208708491305</v>
      </c>
      <c r="D50">
        <f t="shared" si="1"/>
        <v>8.5732237864714111</v>
      </c>
      <c r="E50">
        <f t="shared" si="4"/>
        <v>1.0055239590750591</v>
      </c>
      <c r="F50">
        <f t="shared" si="5"/>
        <v>2.0191789565472211</v>
      </c>
      <c r="G50">
        <f t="shared" si="6"/>
        <v>1.84214958860461</v>
      </c>
      <c r="H50">
        <f t="shared" si="7"/>
        <v>0.75615135788664989</v>
      </c>
      <c r="I50">
        <f t="shared" si="8"/>
        <v>2.9281478193225698</v>
      </c>
      <c r="J50">
        <f t="shared" si="9"/>
        <v>0.56585649508231994</v>
      </c>
      <c r="K50">
        <f t="shared" si="10"/>
        <v>3.1184426821268998</v>
      </c>
      <c r="L50">
        <f t="shared" si="11"/>
        <v>1.6034217710276</v>
      </c>
      <c r="M50">
        <f t="shared" si="12"/>
        <v>-850539.88796648092</v>
      </c>
      <c r="N50">
        <f t="shared" si="13"/>
        <v>850543.09481002309</v>
      </c>
      <c r="O50">
        <f t="shared" si="14"/>
        <v>0.84142087953508693</v>
      </c>
      <c r="P50">
        <f t="shared" si="15"/>
        <v>2.3654226625201131</v>
      </c>
    </row>
    <row r="51" spans="1:16" x14ac:dyDescent="0.25">
      <c r="A51">
        <f t="shared" si="2"/>
        <v>1.42965269706487</v>
      </c>
      <c r="B51">
        <f t="shared" si="3"/>
        <v>1.65840369697498</v>
      </c>
      <c r="C51">
        <f t="shared" si="0"/>
        <v>-13.21702491474562</v>
      </c>
      <c r="D51">
        <f t="shared" si="1"/>
        <v>16.53383230869558</v>
      </c>
      <c r="E51">
        <f t="shared" si="4"/>
        <v>1.0860898241760721</v>
      </c>
      <c r="F51">
        <f t="shared" si="5"/>
        <v>2.2307175697738879</v>
      </c>
      <c r="G51">
        <f t="shared" si="6"/>
        <v>2.1059056185437099</v>
      </c>
      <c r="H51">
        <f t="shared" si="7"/>
        <v>0.75037435430784005</v>
      </c>
      <c r="I51">
        <f t="shared" si="8"/>
        <v>3.4614368827795801</v>
      </c>
      <c r="J51">
        <f t="shared" si="9"/>
        <v>0.55185842105298999</v>
      </c>
      <c r="K51">
        <f t="shared" si="10"/>
        <v>3.6599528160344299</v>
      </c>
      <c r="L51">
        <f t="shared" si="11"/>
        <v>1.75418318187721</v>
      </c>
      <c r="M51">
        <f t="shared" si="12"/>
        <v>-1473560.7928815882</v>
      </c>
      <c r="N51">
        <f t="shared" si="13"/>
        <v>1473564.3012479518</v>
      </c>
      <c r="O51">
        <f t="shared" si="14"/>
        <v>0.899566119494977</v>
      </c>
      <c r="P51">
        <f t="shared" si="15"/>
        <v>2.6088002442594429</v>
      </c>
    </row>
    <row r="52" spans="1:16" x14ac:dyDescent="0.25">
      <c r="A52">
        <f t="shared" si="2"/>
        <v>1.5249628768691901</v>
      </c>
      <c r="B52">
        <f t="shared" si="3"/>
        <v>1.6156494619050901</v>
      </c>
      <c r="C52">
        <f t="shared" si="0"/>
        <v>-8.7714338614369112</v>
      </c>
      <c r="D52">
        <f t="shared" si="1"/>
        <v>12.00273278524709</v>
      </c>
      <c r="E52">
        <f t="shared" si="4"/>
        <v>1.0910620039728429</v>
      </c>
      <c r="F52">
        <f t="shared" si="5"/>
        <v>2.1402369198373372</v>
      </c>
      <c r="G52">
        <f t="shared" si="6"/>
        <v>1.99371167787466</v>
      </c>
      <c r="H52">
        <f t="shared" si="7"/>
        <v>0.78421384416248996</v>
      </c>
      <c r="I52">
        <f t="shared" si="8"/>
        <v>3.20320951158683</v>
      </c>
      <c r="J52">
        <f t="shared" si="9"/>
        <v>0.69097484403621001</v>
      </c>
      <c r="K52">
        <f t="shared" si="10"/>
        <v>3.2964485117131099</v>
      </c>
      <c r="L52">
        <f t="shared" si="11"/>
        <v>1.7472035952240701</v>
      </c>
      <c r="M52">
        <f t="shared" si="12"/>
        <v>-868076.96728283272</v>
      </c>
      <c r="N52">
        <f t="shared" si="13"/>
        <v>868080.46169002319</v>
      </c>
      <c r="O52">
        <f t="shared" si="14"/>
        <v>0.92819462263078012</v>
      </c>
      <c r="P52">
        <f t="shared" si="15"/>
        <v>2.56621256781736</v>
      </c>
    </row>
    <row r="53" spans="1:16" x14ac:dyDescent="0.25">
      <c r="A53">
        <f t="shared" si="2"/>
        <v>1.62027305667352</v>
      </c>
      <c r="B53">
        <f t="shared" si="3"/>
        <v>1.70568788584025</v>
      </c>
      <c r="C53">
        <f t="shared" si="0"/>
        <v>-11.740133799470851</v>
      </c>
      <c r="D53">
        <f t="shared" si="1"/>
        <v>15.151509571151351</v>
      </c>
      <c r="E53">
        <f t="shared" si="4"/>
        <v>1.1653021205541849</v>
      </c>
      <c r="F53">
        <f t="shared" si="5"/>
        <v>2.2460736511263151</v>
      </c>
      <c r="G53">
        <f t="shared" si="6"/>
        <v>2.3756056406849999</v>
      </c>
      <c r="H53">
        <f t="shared" si="7"/>
        <v>0.76195939919772981</v>
      </c>
      <c r="I53">
        <f t="shared" si="8"/>
        <v>3.9892518821722698</v>
      </c>
      <c r="J53">
        <f t="shared" si="9"/>
        <v>0.69011616103475992</v>
      </c>
      <c r="K53">
        <f t="shared" si="10"/>
        <v>4.0610951203352403</v>
      </c>
      <c r="L53">
        <f t="shared" si="11"/>
        <v>1.9426449545587501</v>
      </c>
      <c r="M53">
        <f t="shared" si="12"/>
        <v>-1913715.5561856553</v>
      </c>
      <c r="N53">
        <f t="shared" si="13"/>
        <v>1913719.4414755646</v>
      </c>
      <c r="O53">
        <f t="shared" si="14"/>
        <v>1.0385056967252502</v>
      </c>
      <c r="P53">
        <f t="shared" si="15"/>
        <v>2.84678421239225</v>
      </c>
    </row>
    <row r="54" spans="1:16" x14ac:dyDescent="0.25">
      <c r="A54">
        <f t="shared" si="2"/>
        <v>1.7155832364778401</v>
      </c>
      <c r="B54">
        <f t="shared" si="3"/>
        <v>1.7576682078905299</v>
      </c>
      <c r="C54">
        <f t="shared" si="0"/>
        <v>-10.99553472450277</v>
      </c>
      <c r="D54">
        <f t="shared" si="1"/>
        <v>14.510871140283831</v>
      </c>
      <c r="E54">
        <f t="shared" si="4"/>
        <v>1.317146821883324</v>
      </c>
      <c r="F54">
        <f t="shared" si="5"/>
        <v>2.198189593897736</v>
      </c>
      <c r="G54">
        <f t="shared" si="6"/>
        <v>2.5303053716810302</v>
      </c>
      <c r="H54">
        <f t="shared" si="7"/>
        <v>0.7495477529708201</v>
      </c>
      <c r="I54">
        <f t="shared" si="8"/>
        <v>4.3110629903912407</v>
      </c>
      <c r="J54">
        <f t="shared" si="9"/>
        <v>0.70768324123572013</v>
      </c>
      <c r="K54">
        <f t="shared" si="10"/>
        <v>4.3529275021263398</v>
      </c>
      <c r="L54">
        <f t="shared" si="11"/>
        <v>1.9837362903693101</v>
      </c>
      <c r="M54">
        <f t="shared" si="12"/>
        <v>-2551620.6487995796</v>
      </c>
      <c r="N54">
        <f t="shared" si="13"/>
        <v>2551624.6162721608</v>
      </c>
      <c r="O54">
        <f t="shared" si="14"/>
        <v>1.1251187383093511</v>
      </c>
      <c r="P54">
        <f t="shared" si="15"/>
        <v>2.8423538424292691</v>
      </c>
    </row>
    <row r="55" spans="1:16" x14ac:dyDescent="0.25">
      <c r="A55">
        <f t="shared" si="2"/>
        <v>1.8108934162821699</v>
      </c>
      <c r="B55">
        <f t="shared" si="3"/>
        <v>1.7048423849838099</v>
      </c>
      <c r="C55">
        <f t="shared" si="0"/>
        <v>-10.43614759612349</v>
      </c>
      <c r="D55">
        <f t="shared" si="1"/>
        <v>13.845832366091109</v>
      </c>
      <c r="E55">
        <f t="shared" si="4"/>
        <v>1.2373842917436508</v>
      </c>
      <c r="F55">
        <f t="shared" si="5"/>
        <v>2.1723004782239688</v>
      </c>
      <c r="G55">
        <f t="shared" si="6"/>
        <v>2.2587675189791501</v>
      </c>
      <c r="H55">
        <f t="shared" si="7"/>
        <v>0.80287550948691</v>
      </c>
      <c r="I55">
        <f t="shared" si="8"/>
        <v>3.7146595284713904</v>
      </c>
      <c r="J55">
        <f t="shared" si="9"/>
        <v>0.80754192871089003</v>
      </c>
      <c r="K55">
        <f t="shared" si="10"/>
        <v>3.7099931092474101</v>
      </c>
      <c r="L55">
        <f t="shared" si="11"/>
        <v>1.9316838495683599</v>
      </c>
      <c r="M55">
        <f t="shared" si="12"/>
        <v>-1275810.3529023805</v>
      </c>
      <c r="N55">
        <f t="shared" si="13"/>
        <v>1275814.2162700796</v>
      </c>
      <c r="O55">
        <f t="shared" si="14"/>
        <v>1.0804798106258739</v>
      </c>
      <c r="P55">
        <f t="shared" si="15"/>
        <v>2.7828878885108459</v>
      </c>
    </row>
    <row r="56" spans="1:16" x14ac:dyDescent="0.25">
      <c r="A56">
        <f t="shared" si="2"/>
        <v>1.90620359608649</v>
      </c>
      <c r="B56">
        <f t="shared" si="3"/>
        <v>1.93787615152029</v>
      </c>
      <c r="C56">
        <f t="shared" si="0"/>
        <v>-17.50680560161781</v>
      </c>
      <c r="D56">
        <f t="shared" si="1"/>
        <v>21.382557904658388</v>
      </c>
      <c r="E56">
        <f t="shared" si="4"/>
        <v>1.4255533570073731</v>
      </c>
      <c r="F56">
        <f t="shared" si="5"/>
        <v>2.4501989460332068</v>
      </c>
      <c r="G56">
        <f t="shared" si="6"/>
        <v>2.7994951177749998</v>
      </c>
      <c r="H56">
        <f t="shared" si="7"/>
        <v>0.80634845580027981</v>
      </c>
      <c r="I56">
        <f t="shared" si="8"/>
        <v>4.7926417797497196</v>
      </c>
      <c r="J56">
        <f t="shared" si="9"/>
        <v>1.0943092568393298</v>
      </c>
      <c r="K56">
        <f t="shared" si="10"/>
        <v>4.5046809787106703</v>
      </c>
      <c r="L56">
        <f t="shared" si="11"/>
        <v>2.2789169637809801</v>
      </c>
      <c r="M56">
        <f t="shared" si="12"/>
        <v>-2362853.2675981764</v>
      </c>
      <c r="N56">
        <f t="shared" si="13"/>
        <v>2362857.8254321041</v>
      </c>
      <c r="O56">
        <f t="shared" si="14"/>
        <v>1.4122154545310912</v>
      </c>
      <c r="P56">
        <f t="shared" si="15"/>
        <v>3.1456184730308689</v>
      </c>
    </row>
    <row r="57" spans="1:16" x14ac:dyDescent="0.25">
      <c r="A57">
        <f t="shared" si="2"/>
        <v>2.0015137758908201</v>
      </c>
      <c r="B57">
        <f t="shared" si="3"/>
        <v>1.9347117957931499</v>
      </c>
      <c r="C57">
        <f t="shared" si="0"/>
        <v>-18.133258233475249</v>
      </c>
      <c r="D57">
        <f t="shared" si="1"/>
        <v>22.002681825061547</v>
      </c>
      <c r="E57">
        <f t="shared" si="4"/>
        <v>1.3805646854294789</v>
      </c>
      <c r="F57">
        <f t="shared" si="5"/>
        <v>2.4888589061568211</v>
      </c>
      <c r="G57">
        <f t="shared" si="6"/>
        <v>2.8921274987536298</v>
      </c>
      <c r="H57">
        <f t="shared" si="7"/>
        <v>0.77508521572892963</v>
      </c>
      <c r="I57">
        <f t="shared" si="8"/>
        <v>5.0091697817783301</v>
      </c>
      <c r="J57">
        <f t="shared" si="9"/>
        <v>1.0501918693096699</v>
      </c>
      <c r="K57">
        <f t="shared" si="10"/>
        <v>4.7340631281975902</v>
      </c>
      <c r="L57">
        <f t="shared" si="11"/>
        <v>2.2757178132260498</v>
      </c>
      <c r="M57">
        <f t="shared" si="12"/>
        <v>-2911291.0129691269</v>
      </c>
      <c r="N57">
        <f t="shared" si="13"/>
        <v>2911295.564404753</v>
      </c>
      <c r="O57">
        <f t="shared" si="14"/>
        <v>1.3888315712402339</v>
      </c>
      <c r="P57">
        <f t="shared" si="15"/>
        <v>3.1626040552118657</v>
      </c>
    </row>
    <row r="58" spans="1:16" x14ac:dyDescent="0.25">
      <c r="A58">
        <f t="shared" si="2"/>
        <v>2.0968239556951498</v>
      </c>
      <c r="B58">
        <f t="shared" si="3"/>
        <v>1.9618209472529899</v>
      </c>
      <c r="C58">
        <f t="shared" si="0"/>
        <v>-17.787851345782013</v>
      </c>
      <c r="D58">
        <f t="shared" si="1"/>
        <v>21.711493240287989</v>
      </c>
      <c r="E58">
        <f t="shared" si="4"/>
        <v>1.425584268895024</v>
      </c>
      <c r="F58">
        <f t="shared" si="5"/>
        <v>2.4980576256109561</v>
      </c>
      <c r="G58">
        <f t="shared" si="6"/>
        <v>3.1075533840874998</v>
      </c>
      <c r="H58">
        <f t="shared" si="7"/>
        <v>0.74031295016525966</v>
      </c>
      <c r="I58">
        <f t="shared" si="8"/>
        <v>5.47479381800974</v>
      </c>
      <c r="J58">
        <f t="shared" si="9"/>
        <v>1.1158688091189799</v>
      </c>
      <c r="K58">
        <f t="shared" si="10"/>
        <v>5.09923795905602</v>
      </c>
      <c r="L58">
        <f t="shared" si="11"/>
        <v>2.3579376890999399</v>
      </c>
      <c r="M58">
        <f t="shared" si="12"/>
        <v>-3689328.4675909211</v>
      </c>
      <c r="N58">
        <f t="shared" si="13"/>
        <v>3689333.183466299</v>
      </c>
      <c r="O58">
        <f t="shared" si="14"/>
        <v>1.429892424044988</v>
      </c>
      <c r="P58">
        <f t="shared" si="15"/>
        <v>3.2859829541548917</v>
      </c>
    </row>
    <row r="59" spans="1:16" x14ac:dyDescent="0.25">
      <c r="A59">
        <f t="shared" si="2"/>
        <v>2.1921341354994701</v>
      </c>
      <c r="B59">
        <f t="shared" si="3"/>
        <v>1.93597978899927</v>
      </c>
      <c r="C59">
        <f t="shared" si="0"/>
        <v>-18.59469076611143</v>
      </c>
      <c r="D59">
        <f t="shared" si="1"/>
        <v>22.466650344109969</v>
      </c>
      <c r="E59">
        <f t="shared" si="4"/>
        <v>1.472816822285262</v>
      </c>
      <c r="F59">
        <f t="shared" si="5"/>
        <v>2.3991427557132781</v>
      </c>
      <c r="G59">
        <f t="shared" si="6"/>
        <v>2.72922952884857</v>
      </c>
      <c r="H59">
        <f t="shared" si="7"/>
        <v>0.81169965816921996</v>
      </c>
      <c r="I59">
        <f t="shared" si="8"/>
        <v>4.6467593995279195</v>
      </c>
      <c r="J59">
        <f t="shared" si="9"/>
        <v>1.0642025935925399</v>
      </c>
      <c r="K59">
        <f t="shared" si="10"/>
        <v>4.3942564641046005</v>
      </c>
      <c r="L59">
        <f t="shared" si="11"/>
        <v>2.2332174158993898</v>
      </c>
      <c r="M59">
        <f t="shared" si="12"/>
        <v>-2215881.4014318343</v>
      </c>
      <c r="N59">
        <f t="shared" si="13"/>
        <v>2215885.8678666661</v>
      </c>
      <c r="O59">
        <f t="shared" si="14"/>
        <v>1.3937422029233388</v>
      </c>
      <c r="P59">
        <f t="shared" si="15"/>
        <v>3.0726926288754406</v>
      </c>
    </row>
    <row r="60" spans="1:16" x14ac:dyDescent="0.25">
      <c r="A60">
        <f t="shared" si="2"/>
        <v>2.28744431530379</v>
      </c>
      <c r="B60">
        <f t="shared" si="3"/>
        <v>1.91728184928432</v>
      </c>
      <c r="C60">
        <f t="shared" si="0"/>
        <v>-18.521859843171082</v>
      </c>
      <c r="D60">
        <f t="shared" si="1"/>
        <v>22.356423541739719</v>
      </c>
      <c r="E60">
        <f t="shared" si="4"/>
        <v>1.40267945190157</v>
      </c>
      <c r="F60">
        <f t="shared" si="5"/>
        <v>2.43188424666707</v>
      </c>
      <c r="G60">
        <f t="shared" si="6"/>
        <v>2.9338251133786799</v>
      </c>
      <c r="H60">
        <f t="shared" si="7"/>
        <v>0.77228475397437002</v>
      </c>
      <c r="I60">
        <f t="shared" si="8"/>
        <v>5.0953654727829898</v>
      </c>
      <c r="J60">
        <f t="shared" si="9"/>
        <v>1.0688670481476499</v>
      </c>
      <c r="K60">
        <f t="shared" si="10"/>
        <v>4.7987831786097104</v>
      </c>
      <c r="L60">
        <f t="shared" si="11"/>
        <v>2.28962141417724</v>
      </c>
      <c r="M60">
        <f t="shared" si="12"/>
        <v>-3069919.044331836</v>
      </c>
      <c r="N60">
        <f t="shared" si="13"/>
        <v>3069923.6235746644</v>
      </c>
      <c r="O60">
        <f t="shared" si="14"/>
        <v>1.414672015636111</v>
      </c>
      <c r="P60">
        <f t="shared" si="15"/>
        <v>3.1645708127183689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zoomScaleNormal="100" workbookViewId="0">
      <selection activeCell="I22" sqref="I22"/>
    </sheetView>
  </sheetViews>
  <sheetFormatPr defaultRowHeight="15" x14ac:dyDescent="0.25"/>
  <cols>
    <col min="2" max="4" width="9.140625" customWidth="1"/>
    <col min="5" max="5" width="11.28515625" customWidth="1"/>
  </cols>
  <sheetData>
    <row r="1" spans="1:19" x14ac:dyDescent="0.25">
      <c r="A1" t="s">
        <v>0</v>
      </c>
      <c r="B1">
        <v>256</v>
      </c>
    </row>
    <row r="2" spans="1:19" x14ac:dyDescent="0.25">
      <c r="A2" t="s">
        <v>1</v>
      </c>
      <c r="B2">
        <v>100</v>
      </c>
    </row>
    <row r="3" spans="1:19" x14ac:dyDescent="0.25">
      <c r="A3" t="s">
        <v>2</v>
      </c>
      <c r="B3">
        <v>1</v>
      </c>
    </row>
    <row r="4" spans="1:19" x14ac:dyDescent="0.25">
      <c r="A4" t="s">
        <v>3</v>
      </c>
      <c r="B4">
        <v>10</v>
      </c>
    </row>
    <row r="5" spans="1:19" x14ac:dyDescent="0.25">
      <c r="A5" t="s">
        <v>4</v>
      </c>
      <c r="B5">
        <v>1.1000000000000001</v>
      </c>
    </row>
    <row r="6" spans="1:19" x14ac:dyDescent="0.25">
      <c r="A6" t="s">
        <v>5</v>
      </c>
      <c r="B6">
        <v>5.5100000000000003E-2</v>
      </c>
    </row>
    <row r="7" spans="1:19" x14ac:dyDescent="0.25">
      <c r="A7" t="s">
        <v>6</v>
      </c>
      <c r="B7">
        <v>161803398874989</v>
      </c>
    </row>
    <row r="10" spans="1:19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7</v>
      </c>
      <c r="Q10" t="s">
        <v>21</v>
      </c>
      <c r="R10" t="s">
        <v>38</v>
      </c>
      <c r="S10" t="s">
        <v>39</v>
      </c>
    </row>
    <row r="11" spans="1:19" x14ac:dyDescent="0.25">
      <c r="A11">
        <v>1.0999999999999901</v>
      </c>
      <c r="B11">
        <v>9.5310179804324893E-2</v>
      </c>
      <c r="C11">
        <v>1.1275374997882699</v>
      </c>
      <c r="D11">
        <v>0.119919882872391</v>
      </c>
      <c r="E11" s="1">
        <v>3.30568712231391E-6</v>
      </c>
      <c r="F11">
        <v>1.52850930845749E-2</v>
      </c>
      <c r="G11">
        <v>1.1408102903637001</v>
      </c>
      <c r="H11">
        <v>0.13159475112788199</v>
      </c>
      <c r="I11">
        <v>1.28134800167685E-2</v>
      </c>
      <c r="J11">
        <v>1.70164155125032E-2</v>
      </c>
      <c r="K11">
        <v>1.1277696063975999</v>
      </c>
      <c r="L11">
        <v>0.120121915750179</v>
      </c>
      <c r="M11">
        <v>1.1696338036473301E-2</v>
      </c>
      <c r="N11">
        <v>1.55328483124059E-2</v>
      </c>
      <c r="P11">
        <v>1.1000000000000001</v>
      </c>
      <c r="Q11">
        <v>1000</v>
      </c>
      <c r="R11">
        <v>0</v>
      </c>
      <c r="S11">
        <v>0</v>
      </c>
    </row>
    <row r="12" spans="1:19" x14ac:dyDescent="0.25">
      <c r="A12">
        <v>1.20999999999999</v>
      </c>
      <c r="B12">
        <v>0.19062035960864901</v>
      </c>
      <c r="C12">
        <v>1.24796188827207</v>
      </c>
      <c r="D12">
        <v>0.22102681378599501</v>
      </c>
      <c r="E12" s="1">
        <v>4.6107301697803101E-4</v>
      </c>
      <c r="F12">
        <v>3.1156941826035001E-2</v>
      </c>
      <c r="G12">
        <v>1.2747002055513701</v>
      </c>
      <c r="H12">
        <v>0.24210484852241601</v>
      </c>
      <c r="I12">
        <v>3.2020731324254002E-2</v>
      </c>
      <c r="J12">
        <v>3.4811035878712801E-2</v>
      </c>
      <c r="K12">
        <v>1.2479497271034099</v>
      </c>
      <c r="L12">
        <v>0.220997369424936</v>
      </c>
      <c r="M12">
        <v>2.92290587923822E-2</v>
      </c>
      <c r="N12">
        <v>3.1776098337954799E-2</v>
      </c>
      <c r="P12">
        <v>1.21</v>
      </c>
      <c r="Q12">
        <v>1000</v>
      </c>
      <c r="R12">
        <v>0</v>
      </c>
      <c r="S12">
        <v>0</v>
      </c>
    </row>
    <row r="13" spans="1:19" x14ac:dyDescent="0.25">
      <c r="A13">
        <v>1.331</v>
      </c>
      <c r="B13">
        <v>0.28593053941297403</v>
      </c>
      <c r="C13">
        <v>1.3740735451528401</v>
      </c>
      <c r="D13">
        <v>0.31618792163728998</v>
      </c>
      <c r="E13">
        <v>2.4789196130191398E-3</v>
      </c>
      <c r="F13">
        <v>5.6071892899445898E-2</v>
      </c>
      <c r="G13">
        <v>1.41517326269805</v>
      </c>
      <c r="H13">
        <v>0.345707110569901</v>
      </c>
      <c r="I13">
        <v>5.4739321701953399E-2</v>
      </c>
      <c r="J13">
        <v>5.5500246404274999E-2</v>
      </c>
      <c r="K13">
        <v>1.3728009341566401</v>
      </c>
      <c r="L13">
        <v>0.31556735136133401</v>
      </c>
      <c r="M13">
        <v>4.9967298792506297E-2</v>
      </c>
      <c r="N13">
        <v>5.0661807873106798E-2</v>
      </c>
      <c r="P13">
        <v>1.331</v>
      </c>
      <c r="Q13">
        <v>1000</v>
      </c>
      <c r="R13">
        <v>0</v>
      </c>
      <c r="S13">
        <v>0</v>
      </c>
    </row>
    <row r="14" spans="1:19" x14ac:dyDescent="0.25">
      <c r="A14">
        <v>1.4641</v>
      </c>
      <c r="B14">
        <v>0.38124071921729902</v>
      </c>
      <c r="C14">
        <v>1.52357839368586</v>
      </c>
      <c r="D14">
        <v>0.41806059676502499</v>
      </c>
      <c r="E14">
        <v>7.1500322689515604E-3</v>
      </c>
      <c r="F14">
        <v>7.7759199352782707E-2</v>
      </c>
      <c r="G14">
        <v>1.57005891225631</v>
      </c>
      <c r="H14">
        <v>0.44757897987036399</v>
      </c>
      <c r="I14">
        <v>8.08704305803295E-2</v>
      </c>
      <c r="J14">
        <v>8.2791823192000194E-2</v>
      </c>
      <c r="K14">
        <v>1.5090892522366099</v>
      </c>
      <c r="L14">
        <v>0.40856799907070501</v>
      </c>
      <c r="M14">
        <v>7.3907432144381294E-2</v>
      </c>
      <c r="N14">
        <v>7.5625027403063302E-2</v>
      </c>
      <c r="P14">
        <v>1.4641</v>
      </c>
      <c r="Q14">
        <v>1000</v>
      </c>
      <c r="R14">
        <v>0</v>
      </c>
      <c r="S14">
        <v>0</v>
      </c>
    </row>
    <row r="15" spans="1:19" x14ac:dyDescent="0.25">
      <c r="A15">
        <v>1.6105100000000001</v>
      </c>
      <c r="B15">
        <v>0.47655089902162401</v>
      </c>
      <c r="C15">
        <v>1.7335777487055899</v>
      </c>
      <c r="D15">
        <v>0.54239385380242999</v>
      </c>
      <c r="E15">
        <v>1.9525336535599201E-2</v>
      </c>
      <c r="F15">
        <v>0.123522675733891</v>
      </c>
      <c r="G15">
        <v>1.76883739130049</v>
      </c>
      <c r="H15">
        <v>0.56462364614349103</v>
      </c>
      <c r="I15">
        <v>0.114655122606917</v>
      </c>
      <c r="J15">
        <v>0.106207271815591</v>
      </c>
      <c r="K15">
        <v>1.6822994197971699</v>
      </c>
      <c r="L15">
        <v>0.51541728920508101</v>
      </c>
      <c r="M15">
        <v>0.104598479032409</v>
      </c>
      <c r="N15">
        <v>9.6986845678890404E-2</v>
      </c>
      <c r="P15">
        <v>1.6105100000000001</v>
      </c>
      <c r="Q15">
        <v>1000</v>
      </c>
      <c r="R15">
        <v>0</v>
      </c>
      <c r="S15">
        <v>0</v>
      </c>
    </row>
    <row r="16" spans="1:19" x14ac:dyDescent="0.25">
      <c r="A16">
        <v>1.7715609999999899</v>
      </c>
      <c r="B16">
        <v>0.57186107882594805</v>
      </c>
      <c r="C16">
        <v>2.0031024211200101</v>
      </c>
      <c r="D16">
        <v>0.66857749286080403</v>
      </c>
      <c r="E16">
        <v>5.9618814403826999E-2</v>
      </c>
      <c r="F16">
        <v>0.22169417195887001</v>
      </c>
      <c r="G16">
        <v>2.03944433916493</v>
      </c>
      <c r="H16">
        <v>0.69343376965511205</v>
      </c>
      <c r="I16">
        <v>0.15835534065709</v>
      </c>
      <c r="J16">
        <v>0.19251624587143601</v>
      </c>
      <c r="K16">
        <v>1.9133966712935599</v>
      </c>
      <c r="L16">
        <v>0.63290376993345099</v>
      </c>
      <c r="M16">
        <v>0.14365961283696199</v>
      </c>
      <c r="N16">
        <v>0.17571597764301899</v>
      </c>
      <c r="P16">
        <v>1.7715609999999999</v>
      </c>
      <c r="Q16">
        <v>1000</v>
      </c>
      <c r="R16">
        <v>0</v>
      </c>
      <c r="S16">
        <v>0</v>
      </c>
    </row>
    <row r="17" spans="1:19" x14ac:dyDescent="0.25">
      <c r="A17">
        <v>1.9487171000000001</v>
      </c>
      <c r="B17">
        <v>0.66717125863027504</v>
      </c>
      <c r="C17">
        <v>2.1518341373587702</v>
      </c>
      <c r="D17">
        <v>0.74767923958576499</v>
      </c>
      <c r="E17">
        <v>7.7012135513576496E-2</v>
      </c>
      <c r="F17">
        <v>0.19066687786852399</v>
      </c>
      <c r="G17">
        <v>2.1844700950415001</v>
      </c>
      <c r="H17">
        <v>0.76926916726799799</v>
      </c>
      <c r="I17">
        <v>0.182678024741704</v>
      </c>
      <c r="J17">
        <v>0.15462216051033001</v>
      </c>
      <c r="K17">
        <v>2.0378579937993102</v>
      </c>
      <c r="L17">
        <v>0.70192800575603997</v>
      </c>
      <c r="M17">
        <v>0.16707690130415201</v>
      </c>
      <c r="N17">
        <v>0.140531238280107</v>
      </c>
      <c r="P17">
        <v>1.9487171000000001</v>
      </c>
      <c r="Q17">
        <v>1000</v>
      </c>
      <c r="R17">
        <v>0</v>
      </c>
      <c r="S17">
        <v>0</v>
      </c>
    </row>
    <row r="18" spans="1:19" x14ac:dyDescent="0.25">
      <c r="A18">
        <v>2.1435888099999998</v>
      </c>
      <c r="B18">
        <v>0.76248143843459903</v>
      </c>
      <c r="C18">
        <v>2.5374929082912798</v>
      </c>
      <c r="D18">
        <v>0.88154496073873401</v>
      </c>
      <c r="E18">
        <v>0.14744315576435901</v>
      </c>
      <c r="F18">
        <v>0.28957393506920998</v>
      </c>
      <c r="G18">
        <v>2.5532149448835701</v>
      </c>
      <c r="H18">
        <v>0.90311434153174297</v>
      </c>
      <c r="I18">
        <v>0.23513412173373699</v>
      </c>
      <c r="J18">
        <v>0.248570311830557</v>
      </c>
      <c r="K18">
        <v>2.3442157944206299</v>
      </c>
      <c r="L18">
        <v>0.82391338656708502</v>
      </c>
      <c r="M18">
        <v>0.21666454843791</v>
      </c>
      <c r="N18">
        <v>0.226089877729623</v>
      </c>
      <c r="P18">
        <v>2.1435888099999998</v>
      </c>
      <c r="Q18">
        <v>1000</v>
      </c>
      <c r="R18">
        <v>0</v>
      </c>
      <c r="S18">
        <v>0</v>
      </c>
    </row>
    <row r="19" spans="1:19" x14ac:dyDescent="0.25">
      <c r="A19">
        <v>2.3579476909999899</v>
      </c>
      <c r="B19">
        <v>0.85779161823892403</v>
      </c>
      <c r="C19">
        <v>3.1663016238126498</v>
      </c>
      <c r="D19">
        <v>1.05533808513334</v>
      </c>
      <c r="E19">
        <v>0.38498656169478501</v>
      </c>
      <c r="F19">
        <v>0.40252966400032802</v>
      </c>
      <c r="G19">
        <v>3.1782967058043101</v>
      </c>
      <c r="H19">
        <v>1.0768671996489101</v>
      </c>
      <c r="I19">
        <v>0.310478963276205</v>
      </c>
      <c r="J19">
        <v>0.36962362742077998</v>
      </c>
      <c r="K19">
        <v>2.86542382957342</v>
      </c>
      <c r="L19">
        <v>0.98488760246220897</v>
      </c>
      <c r="M19">
        <v>0.290376207336486</v>
      </c>
      <c r="N19">
        <v>0.342315963292462</v>
      </c>
      <c r="P19">
        <v>2.3579476910000001</v>
      </c>
      <c r="Q19">
        <v>1000</v>
      </c>
      <c r="R19">
        <v>0</v>
      </c>
      <c r="S19">
        <v>0</v>
      </c>
    </row>
    <row r="20" spans="1:19" x14ac:dyDescent="0.25">
      <c r="A20">
        <v>2.5937424601000001</v>
      </c>
      <c r="B20">
        <v>0.95310179804324902</v>
      </c>
      <c r="C20">
        <v>3.3605170937423199</v>
      </c>
      <c r="D20">
        <v>1.1306065257839</v>
      </c>
      <c r="E20">
        <v>0.41719168639801801</v>
      </c>
      <c r="F20">
        <v>0.38012300812751998</v>
      </c>
      <c r="G20">
        <v>3.5951492071104001</v>
      </c>
      <c r="H20">
        <v>1.1678002389665101</v>
      </c>
      <c r="I20">
        <v>0.35139500540037699</v>
      </c>
      <c r="J20">
        <v>0.41542826618269502</v>
      </c>
      <c r="K20">
        <v>3.1881728296117302</v>
      </c>
      <c r="L20">
        <v>1.0667881188589801</v>
      </c>
      <c r="M20">
        <v>0.31004609779612702</v>
      </c>
      <c r="N20">
        <v>0.38209732721672102</v>
      </c>
      <c r="P20">
        <v>2.5937424601000001</v>
      </c>
      <c r="Q20">
        <v>1000</v>
      </c>
      <c r="R20">
        <v>0</v>
      </c>
      <c r="S20">
        <v>0</v>
      </c>
    </row>
    <row r="21" spans="1:19" x14ac:dyDescent="0.25">
      <c r="A21">
        <v>2.8531167061099998</v>
      </c>
      <c r="B21">
        <v>1.04841197784757</v>
      </c>
      <c r="C21">
        <v>3.7892133744749201</v>
      </c>
      <c r="D21">
        <v>1.2339145862695</v>
      </c>
      <c r="E21">
        <v>0.73139574166084798</v>
      </c>
      <c r="F21">
        <v>0.41631619370445</v>
      </c>
      <c r="G21">
        <v>3.9419270295327702</v>
      </c>
      <c r="H21">
        <v>1.2669563294081401</v>
      </c>
      <c r="I21">
        <v>0.39505210120877499</v>
      </c>
      <c r="J21">
        <v>0.41728231371641</v>
      </c>
      <c r="K21">
        <v>3.48355112778752</v>
      </c>
      <c r="L21">
        <v>1.1600642861165</v>
      </c>
      <c r="M21">
        <v>0.35110478548062801</v>
      </c>
      <c r="N21">
        <v>0.38579315633292</v>
      </c>
      <c r="P21">
        <v>2.8531167061099998</v>
      </c>
      <c r="Q21">
        <v>1000</v>
      </c>
      <c r="R21">
        <v>0</v>
      </c>
      <c r="S21">
        <v>0</v>
      </c>
    </row>
    <row r="22" spans="1:19" x14ac:dyDescent="0.25">
      <c r="A22">
        <v>3.1384283767209999</v>
      </c>
      <c r="B22">
        <v>1.1437221576518899</v>
      </c>
      <c r="C22">
        <v>4.1324066392062102</v>
      </c>
      <c r="D22">
        <v>1.28815819256793</v>
      </c>
      <c r="E22">
        <v>1.4603943802161701</v>
      </c>
      <c r="F22">
        <v>0.46083589419485699</v>
      </c>
      <c r="G22">
        <v>12775.4204739548</v>
      </c>
      <c r="H22">
        <v>1.47555089591039</v>
      </c>
      <c r="I22">
        <v>0.57052486913615996</v>
      </c>
      <c r="J22">
        <v>1.34869972814349</v>
      </c>
      <c r="K22">
        <v>4.0657637482406104</v>
      </c>
      <c r="L22">
        <v>1.25616994504824</v>
      </c>
      <c r="M22">
        <v>229588.11600683301</v>
      </c>
      <c r="N22">
        <v>0.46448148976081299</v>
      </c>
      <c r="P22">
        <v>3.1384283767209999</v>
      </c>
      <c r="Q22">
        <v>1000</v>
      </c>
      <c r="R22">
        <v>0</v>
      </c>
      <c r="S22">
        <v>0</v>
      </c>
    </row>
    <row r="23" spans="1:19" x14ac:dyDescent="0.25">
      <c r="A23">
        <v>3.45227121439309</v>
      </c>
      <c r="B23">
        <v>1.23903233745622</v>
      </c>
      <c r="C23">
        <v>4.5617306181693102</v>
      </c>
      <c r="D23">
        <v>1.41339100814372</v>
      </c>
      <c r="E23">
        <v>0.86547754771069096</v>
      </c>
      <c r="F23">
        <v>0.43635105470746699</v>
      </c>
      <c r="G23">
        <v>5.1778111412714303</v>
      </c>
      <c r="H23">
        <v>1.5087518436864999</v>
      </c>
      <c r="I23">
        <v>0.51105289209929405</v>
      </c>
      <c r="J23">
        <v>0.46493085605003098</v>
      </c>
      <c r="K23">
        <v>4.3799732029176299</v>
      </c>
      <c r="L23">
        <v>1.37619423930052</v>
      </c>
      <c r="M23">
        <v>0.46985767784562898</v>
      </c>
      <c r="N23">
        <v>0.41735481039516698</v>
      </c>
      <c r="P23">
        <v>3.4522712143930998</v>
      </c>
      <c r="Q23">
        <v>1000</v>
      </c>
      <c r="R23">
        <v>0</v>
      </c>
      <c r="S23">
        <v>0</v>
      </c>
    </row>
    <row r="24" spans="1:19" x14ac:dyDescent="0.25">
      <c r="A24">
        <v>3.7974983358324099</v>
      </c>
      <c r="B24">
        <v>1.3343425172605501</v>
      </c>
      <c r="C24">
        <v>4.8543509320973</v>
      </c>
      <c r="D24">
        <v>1.4560557713256601</v>
      </c>
      <c r="E24">
        <v>1.5731056907220899</v>
      </c>
      <c r="F24">
        <v>0.47405510880342</v>
      </c>
      <c r="G24">
        <v>19.343067515163501</v>
      </c>
      <c r="H24">
        <v>1.6422485834148499</v>
      </c>
      <c r="I24">
        <v>0.61334678195479297</v>
      </c>
      <c r="J24">
        <v>0.89522188852353801</v>
      </c>
      <c r="K24">
        <v>5.4650157013995297</v>
      </c>
      <c r="L24">
        <v>1.44763606112407</v>
      </c>
      <c r="M24">
        <v>909167.81966269901</v>
      </c>
      <c r="N24">
        <v>0.58837757532229995</v>
      </c>
      <c r="P24">
        <v>3.7974983358324099</v>
      </c>
      <c r="Q24">
        <v>1000</v>
      </c>
      <c r="R24">
        <v>0</v>
      </c>
      <c r="S24">
        <v>0</v>
      </c>
    </row>
    <row r="25" spans="1:19" x14ac:dyDescent="0.25">
      <c r="A25">
        <v>4.17724816941565</v>
      </c>
      <c r="B25">
        <v>1.42965269706487</v>
      </c>
      <c r="C25">
        <v>4.9425046828897399</v>
      </c>
      <c r="D25">
        <v>1.4571095820337401</v>
      </c>
      <c r="E25">
        <v>1.57630474163668</v>
      </c>
      <c r="F25">
        <v>0.49328382038320401</v>
      </c>
      <c r="G25">
        <v>10.132447768815799</v>
      </c>
      <c r="H25">
        <v>1.78019677440863</v>
      </c>
      <c r="I25">
        <v>0.68115136683204403</v>
      </c>
      <c r="J25">
        <v>0.83247902829535403</v>
      </c>
      <c r="K25">
        <v>6.4149275089826903</v>
      </c>
      <c r="L25">
        <v>1.5919024661857699</v>
      </c>
      <c r="M25">
        <v>681876.00525810104</v>
      </c>
      <c r="N25">
        <v>0.66123134827927799</v>
      </c>
      <c r="P25">
        <v>4.17724816941565</v>
      </c>
      <c r="Q25">
        <v>1000</v>
      </c>
      <c r="R25">
        <v>0</v>
      </c>
      <c r="S25">
        <v>0</v>
      </c>
    </row>
    <row r="26" spans="1:19" x14ac:dyDescent="0.25">
      <c r="A26">
        <v>4.5949729863572202</v>
      </c>
      <c r="B26">
        <v>1.5249628768691901</v>
      </c>
      <c r="C26">
        <v>5.5314777486550097</v>
      </c>
      <c r="D26">
        <v>1.58288301724989</v>
      </c>
      <c r="E26">
        <v>1.67192949779008</v>
      </c>
      <c r="F26">
        <v>0.490055520492092</v>
      </c>
      <c r="G26">
        <v>8.0740809945953398</v>
      </c>
      <c r="H26">
        <v>1.78318586375615</v>
      </c>
      <c r="I26">
        <v>0.66550000488104499</v>
      </c>
      <c r="J26">
        <v>0.65611715190631603</v>
      </c>
      <c r="K26">
        <v>6.0391232043079404</v>
      </c>
      <c r="L26">
        <v>1.62100899539032</v>
      </c>
      <c r="M26">
        <v>229588.30433201301</v>
      </c>
      <c r="N26">
        <v>0.55662728470970702</v>
      </c>
      <c r="P26">
        <v>4.5949729863572202</v>
      </c>
      <c r="Q26">
        <v>999</v>
      </c>
      <c r="R26">
        <v>1</v>
      </c>
      <c r="S26">
        <v>1E-3</v>
      </c>
    </row>
    <row r="27" spans="1:19" x14ac:dyDescent="0.25">
      <c r="A27">
        <v>5.0544702849929299</v>
      </c>
      <c r="B27">
        <v>1.62027305667352</v>
      </c>
      <c r="C27">
        <v>5.8249205340819197</v>
      </c>
      <c r="D27">
        <v>1.65144738874764</v>
      </c>
      <c r="E27">
        <v>1.9145865329681699</v>
      </c>
      <c r="F27">
        <v>0.46501454761210198</v>
      </c>
      <c r="G27">
        <v>32.388915377018201</v>
      </c>
      <c r="H27">
        <v>1.99569598121773</v>
      </c>
      <c r="I27">
        <v>0.81881520557586596</v>
      </c>
      <c r="J27">
        <v>1.0442901301101599</v>
      </c>
      <c r="K27">
        <v>7.3293156096018697</v>
      </c>
      <c r="L27">
        <v>1.7355467526310799</v>
      </c>
      <c r="M27">
        <v>909167.88667057897</v>
      </c>
      <c r="N27">
        <v>0.65743448835531904</v>
      </c>
      <c r="P27">
        <v>5.0544702849929397</v>
      </c>
      <c r="Q27">
        <v>999</v>
      </c>
      <c r="R27">
        <v>1</v>
      </c>
      <c r="S27">
        <v>1E-3</v>
      </c>
    </row>
    <row r="28" spans="1:19" x14ac:dyDescent="0.25">
      <c r="A28">
        <v>5.5599173134922397</v>
      </c>
      <c r="B28">
        <v>1.7155832364778401</v>
      </c>
      <c r="C28">
        <v>6.4007153335792601</v>
      </c>
      <c r="D28">
        <v>1.73209028641038</v>
      </c>
      <c r="E28">
        <v>2.7600571284752502</v>
      </c>
      <c r="F28">
        <v>0.48178606042639699</v>
      </c>
      <c r="G28">
        <v>45.059180152061401</v>
      </c>
      <c r="H28">
        <v>2.2142919445069298</v>
      </c>
      <c r="I28">
        <v>0.95339738363464299</v>
      </c>
      <c r="J28">
        <v>1.13000348752026</v>
      </c>
      <c r="K28">
        <v>8.4409417049332696</v>
      </c>
      <c r="L28">
        <v>1.89591191799985</v>
      </c>
      <c r="M28">
        <v>1136459.80503698</v>
      </c>
      <c r="N28">
        <v>0.64092941751407295</v>
      </c>
      <c r="P28">
        <v>5.5599173134922397</v>
      </c>
      <c r="Q28">
        <v>999</v>
      </c>
      <c r="R28">
        <v>1</v>
      </c>
      <c r="S28">
        <v>1E-3</v>
      </c>
    </row>
    <row r="29" spans="1:19" x14ac:dyDescent="0.25">
      <c r="A29">
        <v>6.1159090448414704</v>
      </c>
      <c r="B29">
        <v>1.8108934162821699</v>
      </c>
      <c r="C29">
        <v>6.3366684511261502</v>
      </c>
      <c r="D29">
        <v>1.70778598859158</v>
      </c>
      <c r="E29">
        <v>3.11253481022595</v>
      </c>
      <c r="F29">
        <v>0.49647229234997198</v>
      </c>
      <c r="G29">
        <v>12666.7238577591</v>
      </c>
      <c r="H29">
        <v>2.2482195635699398</v>
      </c>
      <c r="I29">
        <v>1.0137428074893</v>
      </c>
      <c r="J29">
        <v>1.5075203900291601</v>
      </c>
      <c r="K29">
        <v>8.4695984575464696</v>
      </c>
      <c r="L29">
        <v>1.89778216200303</v>
      </c>
      <c r="M29">
        <v>1136459.80727815</v>
      </c>
      <c r="N29">
        <v>0.656313167338472</v>
      </c>
      <c r="P29">
        <v>6.1159090448414597</v>
      </c>
      <c r="Q29">
        <v>999</v>
      </c>
      <c r="R29">
        <v>1</v>
      </c>
      <c r="S29">
        <v>1E-3</v>
      </c>
    </row>
    <row r="30" spans="1:19" x14ac:dyDescent="0.25">
      <c r="A30">
        <v>6.72749994932561</v>
      </c>
      <c r="B30">
        <v>1.90620359608649</v>
      </c>
      <c r="C30">
        <v>6.0757037178201996</v>
      </c>
      <c r="D30">
        <v>1.6715221666670099</v>
      </c>
      <c r="E30">
        <v>2.9323567248323998</v>
      </c>
      <c r="F30">
        <v>0.48513480019077299</v>
      </c>
      <c r="G30">
        <v>12663.3085356212</v>
      </c>
      <c r="H30">
        <v>2.4303031338621102</v>
      </c>
      <c r="I30">
        <v>1.1347386105678301</v>
      </c>
      <c r="J30">
        <v>1.56029353149744</v>
      </c>
      <c r="K30">
        <v>10.311266552996599</v>
      </c>
      <c r="L30">
        <v>2.0261702567748401</v>
      </c>
      <c r="M30">
        <v>2500210.8024388598</v>
      </c>
      <c r="N30">
        <v>0.74819019651699503</v>
      </c>
      <c r="P30">
        <v>6.72749994932561</v>
      </c>
      <c r="Q30">
        <v>997</v>
      </c>
      <c r="R30">
        <v>3</v>
      </c>
      <c r="S30">
        <v>3.0000000000000001E-3</v>
      </c>
    </row>
    <row r="31" spans="1:19" x14ac:dyDescent="0.25">
      <c r="A31">
        <v>7.4002499442581602</v>
      </c>
      <c r="B31">
        <v>2.0015137758908201</v>
      </c>
      <c r="C31">
        <v>7.5804269080572997</v>
      </c>
      <c r="D31">
        <v>1.87132982867191</v>
      </c>
      <c r="E31">
        <v>4.8053526866474696</v>
      </c>
      <c r="F31">
        <v>0.55272217265850399</v>
      </c>
      <c r="G31">
        <v>12701.1381210116</v>
      </c>
      <c r="H31">
        <v>2.49412496277965</v>
      </c>
      <c r="I31">
        <v>1.1919697996163801</v>
      </c>
      <c r="J31">
        <v>1.6848984626471999</v>
      </c>
      <c r="K31">
        <v>9.7326017580015804</v>
      </c>
      <c r="L31">
        <v>2.0249401865562899</v>
      </c>
      <c r="M31">
        <v>1818335.3276297001</v>
      </c>
      <c r="N31">
        <v>0.66687142810196398</v>
      </c>
      <c r="P31">
        <v>7.40024994425817</v>
      </c>
      <c r="Q31">
        <v>996</v>
      </c>
      <c r="R31">
        <v>4</v>
      </c>
      <c r="S31">
        <v>4.0000000000000001E-3</v>
      </c>
    </row>
    <row r="32" spans="1:19" x14ac:dyDescent="0.25">
      <c r="A32">
        <v>8.1402749386839997</v>
      </c>
      <c r="B32">
        <v>2.0968239556951498</v>
      </c>
      <c r="C32">
        <v>7.8866354984464797</v>
      </c>
      <c r="D32">
        <v>1.9571103355067201</v>
      </c>
      <c r="E32">
        <v>3.8582628350601902</v>
      </c>
      <c r="F32">
        <v>0.48126894988709701</v>
      </c>
      <c r="G32">
        <v>66.4897129205185</v>
      </c>
      <c r="H32">
        <v>2.75826277521463</v>
      </c>
      <c r="I32">
        <v>1.31270380996458</v>
      </c>
      <c r="J32">
        <v>1.2792260832212601</v>
      </c>
      <c r="K32">
        <v>12.6380992464748</v>
      </c>
      <c r="L32">
        <v>2.2950107877143302</v>
      </c>
      <c r="M32">
        <v>2954794.5360142901</v>
      </c>
      <c r="N32">
        <v>0.69907597830854296</v>
      </c>
      <c r="P32">
        <v>8.1402749386839908</v>
      </c>
      <c r="Q32">
        <v>997</v>
      </c>
      <c r="R32">
        <v>3</v>
      </c>
      <c r="S32">
        <v>3.0000000000000001E-3</v>
      </c>
    </row>
    <row r="33" spans="1:19" x14ac:dyDescent="0.25">
      <c r="A33">
        <v>8.9543024325523692</v>
      </c>
      <c r="B33">
        <v>2.1921341354994701</v>
      </c>
      <c r="C33">
        <v>8.3612522230470905</v>
      </c>
      <c r="D33">
        <v>2.0116941822247498</v>
      </c>
      <c r="E33">
        <v>4.8311114489019902</v>
      </c>
      <c r="F33">
        <v>0.47686841544934</v>
      </c>
      <c r="G33">
        <v>12721.654699246499</v>
      </c>
      <c r="H33">
        <v>2.8820558821224198</v>
      </c>
      <c r="I33">
        <v>1.4632402522868799</v>
      </c>
      <c r="J33">
        <v>1.78715939007004</v>
      </c>
      <c r="K33">
        <v>13.000750133083599</v>
      </c>
      <c r="L33">
        <v>2.2832628030154298</v>
      </c>
      <c r="M33">
        <v>3863961.8492613998</v>
      </c>
      <c r="N33">
        <v>0.74989964933034803</v>
      </c>
      <c r="P33">
        <v>8.9543024325523906</v>
      </c>
      <c r="Q33">
        <v>996</v>
      </c>
      <c r="R33">
        <v>4</v>
      </c>
      <c r="S33">
        <v>4.0000000000000001E-3</v>
      </c>
    </row>
    <row r="34" spans="1:19" x14ac:dyDescent="0.25">
      <c r="A34">
        <v>9.8497326758076404</v>
      </c>
      <c r="B34">
        <v>2.28744431530379</v>
      </c>
      <c r="C34">
        <v>8.4707311314853904</v>
      </c>
      <c r="D34">
        <v>2.03487730554198</v>
      </c>
      <c r="E34">
        <v>5.2414352866920702</v>
      </c>
      <c r="F34">
        <v>0.45504081160616999</v>
      </c>
      <c r="G34">
        <v>94.323593704037606</v>
      </c>
      <c r="H34">
        <v>3.03382084759405</v>
      </c>
      <c r="I34">
        <v>1.5174977936459899</v>
      </c>
      <c r="J34">
        <v>1.4200096815466801</v>
      </c>
      <c r="K34">
        <v>14.722710166893201</v>
      </c>
      <c r="L34">
        <v>2.44156026876718</v>
      </c>
      <c r="M34">
        <v>4545837.3533438304</v>
      </c>
      <c r="N34">
        <v>0.71904422617944097</v>
      </c>
      <c r="P34">
        <v>9.8497326758076298</v>
      </c>
      <c r="Q34">
        <v>996</v>
      </c>
      <c r="R34">
        <v>4</v>
      </c>
      <c r="S34">
        <v>4.0000000000000001E-3</v>
      </c>
    </row>
    <row r="36" spans="1:19" x14ac:dyDescent="0.25">
      <c r="A36" t="s">
        <v>8</v>
      </c>
      <c r="B36" t="s">
        <v>27</v>
      </c>
      <c r="C36" t="s">
        <v>23</v>
      </c>
      <c r="D36" t="s">
        <v>24</v>
      </c>
      <c r="E36" t="s">
        <v>25</v>
      </c>
      <c r="F36" t="s">
        <v>26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</row>
    <row r="37" spans="1:19" x14ac:dyDescent="0.25">
      <c r="A37">
        <f>$B11</f>
        <v>9.5310179804324893E-2</v>
      </c>
      <c r="B37">
        <f>$D11</f>
        <v>0.119919882872391</v>
      </c>
      <c r="C37">
        <f t="shared" ref="C37:C60" si="0">B37-$E11</f>
        <v>0.11991657718526869</v>
      </c>
      <c r="D37">
        <f t="shared" ref="D37:D60" si="1">B37+$E11</f>
        <v>0.11992318855951331</v>
      </c>
      <c r="E37">
        <f>$B37-$F11</f>
        <v>0.1046347897878161</v>
      </c>
      <c r="F37">
        <f>$B37+$F11</f>
        <v>0.1352049759569659</v>
      </c>
      <c r="G37">
        <f>$H11</f>
        <v>0.13159475112788199</v>
      </c>
      <c r="H37">
        <f>$G37-$I11</f>
        <v>0.11878127111111349</v>
      </c>
      <c r="I37">
        <f>$G37+$I11</f>
        <v>0.14440823114465048</v>
      </c>
      <c r="J37">
        <f>$G37-$J11</f>
        <v>0.11457833561537879</v>
      </c>
      <c r="K37">
        <f>$G37+$J11</f>
        <v>0.14861116664038521</v>
      </c>
      <c r="L37">
        <f>$L11</f>
        <v>0.120121915750179</v>
      </c>
      <c r="M37">
        <f>$L37-$M11</f>
        <v>0.1084255777137057</v>
      </c>
      <c r="N37">
        <f>$L37+$M11</f>
        <v>0.1318182537866523</v>
      </c>
      <c r="O37">
        <f>$L37-$N11</f>
        <v>0.1045890674377731</v>
      </c>
      <c r="P37">
        <f>$L37+$N11</f>
        <v>0.13565476406258489</v>
      </c>
    </row>
    <row r="38" spans="1:19" x14ac:dyDescent="0.25">
      <c r="A38">
        <f t="shared" ref="A38:A60" si="2">$B12</f>
        <v>0.19062035960864901</v>
      </c>
      <c r="B38">
        <f t="shared" ref="B38:B60" si="3">$D12</f>
        <v>0.22102681378599501</v>
      </c>
      <c r="C38">
        <f t="shared" si="0"/>
        <v>0.22056574076901697</v>
      </c>
      <c r="D38">
        <f t="shared" si="1"/>
        <v>0.22148788680297304</v>
      </c>
      <c r="E38">
        <f t="shared" ref="E38:E60" si="4">$B38-$F12</f>
        <v>0.18986987195996</v>
      </c>
      <c r="F38">
        <f t="shared" ref="F38:F60" si="5">$B38+$F12</f>
        <v>0.25218375561202999</v>
      </c>
      <c r="G38">
        <f t="shared" ref="G38:G60" si="6">$H12</f>
        <v>0.24210484852241601</v>
      </c>
      <c r="H38">
        <f t="shared" ref="H38:H60" si="7">$G38-$I12</f>
        <v>0.210084117198162</v>
      </c>
      <c r="I38">
        <f t="shared" ref="I38:I60" si="8">$G38+$I12</f>
        <v>0.27412557984667002</v>
      </c>
      <c r="J38">
        <f t="shared" ref="J38:J60" si="9">$G38-$J12</f>
        <v>0.20729381264370322</v>
      </c>
      <c r="K38">
        <f t="shared" ref="K38:K60" si="10">$G38+$J12</f>
        <v>0.2769158844011288</v>
      </c>
      <c r="L38">
        <f t="shared" ref="L38:L60" si="11">$L12</f>
        <v>0.220997369424936</v>
      </c>
      <c r="M38">
        <f t="shared" ref="M38:M60" si="12">$L38-$M12</f>
        <v>0.19176831063255381</v>
      </c>
      <c r="N38">
        <f t="shared" ref="N38:N60" si="13">$L38+$M12</f>
        <v>0.25022642821731822</v>
      </c>
      <c r="O38">
        <f t="shared" ref="O38:O60" si="14">$L38-$N12</f>
        <v>0.1892212710869812</v>
      </c>
      <c r="P38">
        <f t="shared" ref="P38:P60" si="15">$L38+$N12</f>
        <v>0.25277346776289078</v>
      </c>
    </row>
    <row r="39" spans="1:19" x14ac:dyDescent="0.25">
      <c r="A39">
        <f t="shared" si="2"/>
        <v>0.28593053941297403</v>
      </c>
      <c r="B39">
        <f t="shared" si="3"/>
        <v>0.31618792163728998</v>
      </c>
      <c r="C39">
        <f t="shared" si="0"/>
        <v>0.31370900202427082</v>
      </c>
      <c r="D39">
        <f t="shared" si="1"/>
        <v>0.31866684125030914</v>
      </c>
      <c r="E39">
        <f t="shared" si="4"/>
        <v>0.26011602873784406</v>
      </c>
      <c r="F39">
        <f t="shared" si="5"/>
        <v>0.3722598145367359</v>
      </c>
      <c r="G39">
        <f t="shared" si="6"/>
        <v>0.345707110569901</v>
      </c>
      <c r="H39">
        <f t="shared" si="7"/>
        <v>0.29096778886794761</v>
      </c>
      <c r="I39">
        <f t="shared" si="8"/>
        <v>0.40044643227185439</v>
      </c>
      <c r="J39">
        <f t="shared" si="9"/>
        <v>0.29020686416562602</v>
      </c>
      <c r="K39">
        <f t="shared" si="10"/>
        <v>0.40120735697417598</v>
      </c>
      <c r="L39">
        <f t="shared" si="11"/>
        <v>0.31556735136133401</v>
      </c>
      <c r="M39">
        <f t="shared" si="12"/>
        <v>0.26560005256882774</v>
      </c>
      <c r="N39">
        <f t="shared" si="13"/>
        <v>0.36553465015384029</v>
      </c>
      <c r="O39">
        <f t="shared" si="14"/>
        <v>0.2649055434882272</v>
      </c>
      <c r="P39">
        <f t="shared" si="15"/>
        <v>0.36622915923444083</v>
      </c>
    </row>
    <row r="40" spans="1:19" x14ac:dyDescent="0.25">
      <c r="A40">
        <f t="shared" si="2"/>
        <v>0.38124071921729902</v>
      </c>
      <c r="B40">
        <f t="shared" si="3"/>
        <v>0.41806059676502499</v>
      </c>
      <c r="C40">
        <f t="shared" si="0"/>
        <v>0.41091056449607344</v>
      </c>
      <c r="D40">
        <f t="shared" si="1"/>
        <v>0.42521062903397655</v>
      </c>
      <c r="E40">
        <f t="shared" si="4"/>
        <v>0.3403013974122423</v>
      </c>
      <c r="F40">
        <f t="shared" si="5"/>
        <v>0.49581979611780769</v>
      </c>
      <c r="G40">
        <f t="shared" si="6"/>
        <v>0.44757897987036399</v>
      </c>
      <c r="H40">
        <f t="shared" si="7"/>
        <v>0.36670854929003449</v>
      </c>
      <c r="I40">
        <f t="shared" si="8"/>
        <v>0.52844941045069349</v>
      </c>
      <c r="J40">
        <f t="shared" si="9"/>
        <v>0.36478715667836381</v>
      </c>
      <c r="K40">
        <f t="shared" si="10"/>
        <v>0.53037080306236417</v>
      </c>
      <c r="L40">
        <f t="shared" si="11"/>
        <v>0.40856799907070501</v>
      </c>
      <c r="M40">
        <f t="shared" si="12"/>
        <v>0.33466056692632373</v>
      </c>
      <c r="N40">
        <f t="shared" si="13"/>
        <v>0.48247543121508629</v>
      </c>
      <c r="O40">
        <f t="shared" si="14"/>
        <v>0.3329429716676417</v>
      </c>
      <c r="P40">
        <f t="shared" si="15"/>
        <v>0.48419302647376833</v>
      </c>
    </row>
    <row r="41" spans="1:19" x14ac:dyDescent="0.25">
      <c r="A41">
        <f t="shared" si="2"/>
        <v>0.47655089902162401</v>
      </c>
      <c r="B41">
        <f t="shared" si="3"/>
        <v>0.54239385380242999</v>
      </c>
      <c r="C41">
        <f t="shared" si="0"/>
        <v>0.52286851726683081</v>
      </c>
      <c r="D41">
        <f t="shared" si="1"/>
        <v>0.56191919033802917</v>
      </c>
      <c r="E41">
        <f t="shared" si="4"/>
        <v>0.41887117806853902</v>
      </c>
      <c r="F41">
        <f t="shared" si="5"/>
        <v>0.66591652953632097</v>
      </c>
      <c r="G41">
        <f t="shared" si="6"/>
        <v>0.56462364614349103</v>
      </c>
      <c r="H41">
        <f t="shared" si="7"/>
        <v>0.44996852353657402</v>
      </c>
      <c r="I41">
        <f t="shared" si="8"/>
        <v>0.67927876875040805</v>
      </c>
      <c r="J41">
        <f t="shared" si="9"/>
        <v>0.45841637432790006</v>
      </c>
      <c r="K41">
        <f t="shared" si="10"/>
        <v>0.67083091795908201</v>
      </c>
      <c r="L41">
        <f t="shared" si="11"/>
        <v>0.51541728920508101</v>
      </c>
      <c r="M41">
        <f t="shared" si="12"/>
        <v>0.41081881017267202</v>
      </c>
      <c r="N41">
        <f t="shared" si="13"/>
        <v>0.62001576823749005</v>
      </c>
      <c r="O41">
        <f t="shared" si="14"/>
        <v>0.41843044352619063</v>
      </c>
      <c r="P41">
        <f t="shared" si="15"/>
        <v>0.61240413488397138</v>
      </c>
    </row>
    <row r="42" spans="1:19" x14ac:dyDescent="0.25">
      <c r="A42">
        <f t="shared" si="2"/>
        <v>0.57186107882594805</v>
      </c>
      <c r="B42">
        <f t="shared" si="3"/>
        <v>0.66857749286080403</v>
      </c>
      <c r="C42">
        <f t="shared" si="0"/>
        <v>0.60895867845697704</v>
      </c>
      <c r="D42">
        <f t="shared" si="1"/>
        <v>0.72819630726463103</v>
      </c>
      <c r="E42">
        <f t="shared" si="4"/>
        <v>0.44688332090193406</v>
      </c>
      <c r="F42">
        <f t="shared" si="5"/>
        <v>0.89027166481967401</v>
      </c>
      <c r="G42">
        <f t="shared" si="6"/>
        <v>0.69343376965511205</v>
      </c>
      <c r="H42">
        <f t="shared" si="7"/>
        <v>0.53507842899802205</v>
      </c>
      <c r="I42">
        <f t="shared" si="8"/>
        <v>0.85178911031220206</v>
      </c>
      <c r="J42">
        <f t="shared" si="9"/>
        <v>0.50091752378367604</v>
      </c>
      <c r="K42">
        <f t="shared" si="10"/>
        <v>0.88595001552654806</v>
      </c>
      <c r="L42">
        <f t="shared" si="11"/>
        <v>0.63290376993345099</v>
      </c>
      <c r="M42">
        <f t="shared" si="12"/>
        <v>0.489244157096489</v>
      </c>
      <c r="N42">
        <f t="shared" si="13"/>
        <v>0.77656338277041304</v>
      </c>
      <c r="O42">
        <f t="shared" si="14"/>
        <v>0.45718779229043199</v>
      </c>
      <c r="P42">
        <f t="shared" si="15"/>
        <v>0.80861974757647004</v>
      </c>
    </row>
    <row r="43" spans="1:19" x14ac:dyDescent="0.25">
      <c r="A43">
        <f t="shared" si="2"/>
        <v>0.66717125863027504</v>
      </c>
      <c r="B43">
        <f t="shared" si="3"/>
        <v>0.74767923958576499</v>
      </c>
      <c r="C43">
        <f t="shared" si="0"/>
        <v>0.67066710407218855</v>
      </c>
      <c r="D43">
        <f t="shared" si="1"/>
        <v>0.82469137509934143</v>
      </c>
      <c r="E43">
        <f t="shared" si="4"/>
        <v>0.557012361717241</v>
      </c>
      <c r="F43">
        <f t="shared" si="5"/>
        <v>0.93834611745428897</v>
      </c>
      <c r="G43">
        <f t="shared" si="6"/>
        <v>0.76926916726799799</v>
      </c>
      <c r="H43">
        <f t="shared" si="7"/>
        <v>0.58659114252629396</v>
      </c>
      <c r="I43">
        <f t="shared" si="8"/>
        <v>0.95194719200970201</v>
      </c>
      <c r="J43">
        <f t="shared" si="9"/>
        <v>0.61464700675766792</v>
      </c>
      <c r="K43">
        <f t="shared" si="10"/>
        <v>0.92389132777832805</v>
      </c>
      <c r="L43">
        <f t="shared" si="11"/>
        <v>0.70192800575603997</v>
      </c>
      <c r="M43">
        <f t="shared" si="12"/>
        <v>0.53485110445188799</v>
      </c>
      <c r="N43">
        <f t="shared" si="13"/>
        <v>0.86900490706019196</v>
      </c>
      <c r="O43">
        <f t="shared" si="14"/>
        <v>0.56139676747593303</v>
      </c>
      <c r="P43">
        <f t="shared" si="15"/>
        <v>0.84245924403614691</v>
      </c>
    </row>
    <row r="44" spans="1:19" x14ac:dyDescent="0.25">
      <c r="A44">
        <f t="shared" si="2"/>
        <v>0.76248143843459903</v>
      </c>
      <c r="B44">
        <f t="shared" si="3"/>
        <v>0.88154496073873401</v>
      </c>
      <c r="C44">
        <f t="shared" si="0"/>
        <v>0.73410180497437505</v>
      </c>
      <c r="D44">
        <f t="shared" si="1"/>
        <v>1.028988116503093</v>
      </c>
      <c r="E44">
        <f t="shared" si="4"/>
        <v>0.59197102566952409</v>
      </c>
      <c r="F44">
        <f t="shared" si="5"/>
        <v>1.1711188958079439</v>
      </c>
      <c r="G44">
        <f t="shared" si="6"/>
        <v>0.90311434153174297</v>
      </c>
      <c r="H44">
        <f t="shared" si="7"/>
        <v>0.66798021979800604</v>
      </c>
      <c r="I44">
        <f t="shared" si="8"/>
        <v>1.1382484632654799</v>
      </c>
      <c r="J44">
        <f t="shared" si="9"/>
        <v>0.65454402970118597</v>
      </c>
      <c r="K44">
        <f t="shared" si="10"/>
        <v>1.1516846533623</v>
      </c>
      <c r="L44">
        <f t="shared" si="11"/>
        <v>0.82391338656708502</v>
      </c>
      <c r="M44">
        <f t="shared" si="12"/>
        <v>0.60724883812917496</v>
      </c>
      <c r="N44">
        <f t="shared" si="13"/>
        <v>1.0405779350049951</v>
      </c>
      <c r="O44">
        <f t="shared" si="14"/>
        <v>0.59782350883746205</v>
      </c>
      <c r="P44">
        <f t="shared" si="15"/>
        <v>1.0500032642967081</v>
      </c>
    </row>
    <row r="45" spans="1:19" x14ac:dyDescent="0.25">
      <c r="A45">
        <f t="shared" si="2"/>
        <v>0.85779161823892403</v>
      </c>
      <c r="B45">
        <f t="shared" si="3"/>
        <v>1.05533808513334</v>
      </c>
      <c r="C45">
        <f t="shared" si="0"/>
        <v>0.67035152343855509</v>
      </c>
      <c r="D45">
        <f t="shared" si="1"/>
        <v>1.440324646828125</v>
      </c>
      <c r="E45">
        <f t="shared" si="4"/>
        <v>0.65280842113301207</v>
      </c>
      <c r="F45">
        <f t="shared" si="5"/>
        <v>1.457867749133668</v>
      </c>
      <c r="G45">
        <f t="shared" si="6"/>
        <v>1.0768671996489101</v>
      </c>
      <c r="H45">
        <f t="shared" si="7"/>
        <v>0.76638823637270503</v>
      </c>
      <c r="I45">
        <f t="shared" si="8"/>
        <v>1.3873461629251151</v>
      </c>
      <c r="J45">
        <f t="shared" si="9"/>
        <v>0.70724357222813006</v>
      </c>
      <c r="K45">
        <f t="shared" si="10"/>
        <v>1.4464908270696901</v>
      </c>
      <c r="L45">
        <f t="shared" si="11"/>
        <v>0.98488760246220897</v>
      </c>
      <c r="M45">
        <f t="shared" si="12"/>
        <v>0.69451139512572291</v>
      </c>
      <c r="N45">
        <f t="shared" si="13"/>
        <v>1.275263809798695</v>
      </c>
      <c r="O45">
        <f t="shared" si="14"/>
        <v>0.64257163916974691</v>
      </c>
      <c r="P45">
        <f t="shared" si="15"/>
        <v>1.327203565754671</v>
      </c>
    </row>
    <row r="46" spans="1:19" x14ac:dyDescent="0.25">
      <c r="A46">
        <f t="shared" si="2"/>
        <v>0.95310179804324902</v>
      </c>
      <c r="B46">
        <f t="shared" si="3"/>
        <v>1.1306065257839</v>
      </c>
      <c r="C46">
        <f t="shared" si="0"/>
        <v>0.7134148393858819</v>
      </c>
      <c r="D46">
        <f t="shared" si="1"/>
        <v>1.547798212181918</v>
      </c>
      <c r="E46">
        <f t="shared" si="4"/>
        <v>0.75048351765637999</v>
      </c>
      <c r="F46">
        <f t="shared" si="5"/>
        <v>1.51072953391142</v>
      </c>
      <c r="G46">
        <f t="shared" si="6"/>
        <v>1.1678002389665101</v>
      </c>
      <c r="H46">
        <f t="shared" si="7"/>
        <v>0.81640523356613315</v>
      </c>
      <c r="I46">
        <f t="shared" si="8"/>
        <v>1.519195244366887</v>
      </c>
      <c r="J46">
        <f t="shared" si="9"/>
        <v>0.75237197278381507</v>
      </c>
      <c r="K46">
        <f t="shared" si="10"/>
        <v>1.5832285051492052</v>
      </c>
      <c r="L46">
        <f t="shared" si="11"/>
        <v>1.0667881188589801</v>
      </c>
      <c r="M46">
        <f t="shared" si="12"/>
        <v>0.75674202106285304</v>
      </c>
      <c r="N46">
        <f t="shared" si="13"/>
        <v>1.3768342166551071</v>
      </c>
      <c r="O46">
        <f t="shared" si="14"/>
        <v>0.6846907916422591</v>
      </c>
      <c r="P46">
        <f t="shared" si="15"/>
        <v>1.448885446075701</v>
      </c>
    </row>
    <row r="47" spans="1:19" x14ac:dyDescent="0.25">
      <c r="A47">
        <f t="shared" si="2"/>
        <v>1.04841197784757</v>
      </c>
      <c r="B47">
        <f t="shared" si="3"/>
        <v>1.2339145862695</v>
      </c>
      <c r="C47">
        <f t="shared" si="0"/>
        <v>0.50251884460865204</v>
      </c>
      <c r="D47">
        <f t="shared" si="1"/>
        <v>1.9653103279303479</v>
      </c>
      <c r="E47">
        <f t="shared" si="4"/>
        <v>0.81759839256505007</v>
      </c>
      <c r="F47">
        <f t="shared" si="5"/>
        <v>1.65023077997395</v>
      </c>
      <c r="G47">
        <f t="shared" si="6"/>
        <v>1.2669563294081401</v>
      </c>
      <c r="H47">
        <f t="shared" si="7"/>
        <v>0.87190422819936508</v>
      </c>
      <c r="I47">
        <f t="shared" si="8"/>
        <v>1.6620084306169152</v>
      </c>
      <c r="J47">
        <f t="shared" si="9"/>
        <v>0.84967401569173007</v>
      </c>
      <c r="K47">
        <f t="shared" si="10"/>
        <v>1.6842386431245502</v>
      </c>
      <c r="L47">
        <f t="shared" si="11"/>
        <v>1.1600642861165</v>
      </c>
      <c r="M47">
        <f t="shared" si="12"/>
        <v>0.80895950063587208</v>
      </c>
      <c r="N47">
        <f t="shared" si="13"/>
        <v>1.511169071597128</v>
      </c>
      <c r="O47">
        <f t="shared" si="14"/>
        <v>0.77427112978358004</v>
      </c>
      <c r="P47">
        <f t="shared" si="15"/>
        <v>1.54585744244942</v>
      </c>
    </row>
    <row r="48" spans="1:19" x14ac:dyDescent="0.25">
      <c r="A48">
        <f t="shared" si="2"/>
        <v>1.1437221576518899</v>
      </c>
      <c r="B48">
        <f t="shared" si="3"/>
        <v>1.28815819256793</v>
      </c>
      <c r="C48">
        <f t="shared" si="0"/>
        <v>-0.17223618764824011</v>
      </c>
      <c r="D48">
        <f t="shared" si="1"/>
        <v>2.7485525727841003</v>
      </c>
      <c r="E48">
        <f t="shared" si="4"/>
        <v>0.82732229837307303</v>
      </c>
      <c r="F48">
        <f t="shared" si="5"/>
        <v>1.7489940867627869</v>
      </c>
      <c r="G48">
        <f t="shared" si="6"/>
        <v>1.47555089591039</v>
      </c>
      <c r="H48">
        <f t="shared" si="7"/>
        <v>0.90502602677423005</v>
      </c>
      <c r="I48">
        <f t="shared" si="8"/>
        <v>2.0460757650465498</v>
      </c>
      <c r="J48">
        <f t="shared" si="9"/>
        <v>0.12685116776689997</v>
      </c>
      <c r="K48">
        <f t="shared" si="10"/>
        <v>2.8242506240538798</v>
      </c>
      <c r="L48">
        <f t="shared" si="11"/>
        <v>1.25616994504824</v>
      </c>
      <c r="M48">
        <f t="shared" si="12"/>
        <v>-229586.85983688795</v>
      </c>
      <c r="N48">
        <f t="shared" si="13"/>
        <v>229589.37217677807</v>
      </c>
      <c r="O48">
        <f t="shared" si="14"/>
        <v>0.79168845528742704</v>
      </c>
      <c r="P48">
        <f t="shared" si="15"/>
        <v>1.7206514348090529</v>
      </c>
    </row>
    <row r="49" spans="1:16" x14ac:dyDescent="0.25">
      <c r="A49">
        <f t="shared" si="2"/>
        <v>1.23903233745622</v>
      </c>
      <c r="B49">
        <f t="shared" si="3"/>
        <v>1.41339100814372</v>
      </c>
      <c r="C49">
        <f t="shared" si="0"/>
        <v>0.54791346043302902</v>
      </c>
      <c r="D49">
        <f t="shared" si="1"/>
        <v>2.2788685558544111</v>
      </c>
      <c r="E49">
        <f t="shared" si="4"/>
        <v>0.97703995343625305</v>
      </c>
      <c r="F49">
        <f t="shared" si="5"/>
        <v>1.8497420628511869</v>
      </c>
      <c r="G49">
        <f t="shared" si="6"/>
        <v>1.5087518436864999</v>
      </c>
      <c r="H49">
        <f t="shared" si="7"/>
        <v>0.9976989515872059</v>
      </c>
      <c r="I49">
        <f t="shared" si="8"/>
        <v>2.0198047357857938</v>
      </c>
      <c r="J49">
        <f t="shared" si="9"/>
        <v>1.043820987636469</v>
      </c>
      <c r="K49">
        <f t="shared" si="10"/>
        <v>1.9736826997365309</v>
      </c>
      <c r="L49">
        <f t="shared" si="11"/>
        <v>1.37619423930052</v>
      </c>
      <c r="M49">
        <f t="shared" si="12"/>
        <v>0.90633656145489105</v>
      </c>
      <c r="N49">
        <f t="shared" si="13"/>
        <v>1.8460519171461489</v>
      </c>
      <c r="O49">
        <f t="shared" si="14"/>
        <v>0.95883942890535301</v>
      </c>
      <c r="P49">
        <f t="shared" si="15"/>
        <v>1.793549049695687</v>
      </c>
    </row>
    <row r="50" spans="1:16" x14ac:dyDescent="0.25">
      <c r="A50">
        <f t="shared" si="2"/>
        <v>1.3343425172605501</v>
      </c>
      <c r="B50">
        <f t="shared" si="3"/>
        <v>1.4560557713256601</v>
      </c>
      <c r="C50">
        <f t="shared" si="0"/>
        <v>-0.11704991939642984</v>
      </c>
      <c r="D50">
        <f t="shared" si="1"/>
        <v>3.0291614620477501</v>
      </c>
      <c r="E50">
        <f t="shared" si="4"/>
        <v>0.98200066252224016</v>
      </c>
      <c r="F50">
        <f t="shared" si="5"/>
        <v>1.9301108801290801</v>
      </c>
      <c r="G50">
        <f t="shared" si="6"/>
        <v>1.6422485834148499</v>
      </c>
      <c r="H50">
        <f t="shared" si="7"/>
        <v>1.0289018014600568</v>
      </c>
      <c r="I50">
        <f t="shared" si="8"/>
        <v>2.255595365369643</v>
      </c>
      <c r="J50">
        <f t="shared" si="9"/>
        <v>0.7470266948913119</v>
      </c>
      <c r="K50">
        <f t="shared" si="10"/>
        <v>2.5374704719383878</v>
      </c>
      <c r="L50">
        <f t="shared" si="11"/>
        <v>1.44763606112407</v>
      </c>
      <c r="M50">
        <f t="shared" si="12"/>
        <v>-909166.3720266379</v>
      </c>
      <c r="N50">
        <f t="shared" si="13"/>
        <v>909169.26729876013</v>
      </c>
      <c r="O50">
        <f t="shared" si="14"/>
        <v>0.85925848580177</v>
      </c>
      <c r="P50">
        <f t="shared" si="15"/>
        <v>2.0360136364463699</v>
      </c>
    </row>
    <row r="51" spans="1:16" x14ac:dyDescent="0.25">
      <c r="A51">
        <f t="shared" si="2"/>
        <v>1.42965269706487</v>
      </c>
      <c r="B51">
        <f t="shared" si="3"/>
        <v>1.4571095820337401</v>
      </c>
      <c r="C51">
        <f t="shared" si="0"/>
        <v>-0.11919515960293992</v>
      </c>
      <c r="D51">
        <f t="shared" si="1"/>
        <v>3.0334143236704199</v>
      </c>
      <c r="E51">
        <f t="shared" si="4"/>
        <v>0.96382576165053613</v>
      </c>
      <c r="F51">
        <f t="shared" si="5"/>
        <v>1.950393402416944</v>
      </c>
      <c r="G51">
        <f t="shared" si="6"/>
        <v>1.78019677440863</v>
      </c>
      <c r="H51">
        <f t="shared" si="7"/>
        <v>1.0990454075765861</v>
      </c>
      <c r="I51">
        <f t="shared" si="8"/>
        <v>2.4613481412406739</v>
      </c>
      <c r="J51">
        <f t="shared" si="9"/>
        <v>0.94771774611327597</v>
      </c>
      <c r="K51">
        <f t="shared" si="10"/>
        <v>2.612675802703984</v>
      </c>
      <c r="L51">
        <f t="shared" si="11"/>
        <v>1.5919024661857699</v>
      </c>
      <c r="M51">
        <f t="shared" si="12"/>
        <v>-681874.4133556349</v>
      </c>
      <c r="N51">
        <f t="shared" si="13"/>
        <v>681877.59716056718</v>
      </c>
      <c r="O51">
        <f t="shared" si="14"/>
        <v>0.93067111790649193</v>
      </c>
      <c r="P51">
        <f t="shared" si="15"/>
        <v>2.2531338144650479</v>
      </c>
    </row>
    <row r="52" spans="1:16" x14ac:dyDescent="0.25">
      <c r="A52">
        <f t="shared" si="2"/>
        <v>1.5249628768691901</v>
      </c>
      <c r="B52">
        <f t="shared" si="3"/>
        <v>1.58288301724989</v>
      </c>
      <c r="C52">
        <f t="shared" si="0"/>
        <v>-8.9046480540190043E-2</v>
      </c>
      <c r="D52">
        <f t="shared" si="1"/>
        <v>3.25481251503997</v>
      </c>
      <c r="E52">
        <f t="shared" si="4"/>
        <v>1.092827496757798</v>
      </c>
      <c r="F52">
        <f t="shared" si="5"/>
        <v>2.0729385377419822</v>
      </c>
      <c r="G52">
        <f t="shared" si="6"/>
        <v>1.78318586375615</v>
      </c>
      <c r="H52">
        <f t="shared" si="7"/>
        <v>1.1176858588751051</v>
      </c>
      <c r="I52">
        <f t="shared" si="8"/>
        <v>2.4486858686371948</v>
      </c>
      <c r="J52">
        <f t="shared" si="9"/>
        <v>1.1270687118498339</v>
      </c>
      <c r="K52">
        <f t="shared" si="10"/>
        <v>2.4393030156624658</v>
      </c>
      <c r="L52">
        <f t="shared" si="11"/>
        <v>1.62100899539032</v>
      </c>
      <c r="M52">
        <f t="shared" si="12"/>
        <v>-229586.68332301761</v>
      </c>
      <c r="N52">
        <f t="shared" si="13"/>
        <v>229589.92534100841</v>
      </c>
      <c r="O52">
        <f t="shared" si="14"/>
        <v>1.064381710680613</v>
      </c>
      <c r="P52">
        <f t="shared" si="15"/>
        <v>2.1776362801000269</v>
      </c>
    </row>
    <row r="53" spans="1:16" x14ac:dyDescent="0.25">
      <c r="A53">
        <f t="shared" si="2"/>
        <v>1.62027305667352</v>
      </c>
      <c r="B53">
        <f t="shared" si="3"/>
        <v>1.65144738874764</v>
      </c>
      <c r="C53">
        <f t="shared" si="0"/>
        <v>-0.26313914422052997</v>
      </c>
      <c r="D53">
        <f t="shared" si="1"/>
        <v>3.5660339217158099</v>
      </c>
      <c r="E53">
        <f t="shared" si="4"/>
        <v>1.186432841135538</v>
      </c>
      <c r="F53">
        <f t="shared" si="5"/>
        <v>2.1164619363597419</v>
      </c>
      <c r="G53">
        <f t="shared" si="6"/>
        <v>1.99569598121773</v>
      </c>
      <c r="H53">
        <f t="shared" si="7"/>
        <v>1.176880775641864</v>
      </c>
      <c r="I53">
        <f t="shared" si="8"/>
        <v>2.8145111867935961</v>
      </c>
      <c r="J53">
        <f t="shared" si="9"/>
        <v>0.95140585110757003</v>
      </c>
      <c r="K53">
        <f t="shared" si="10"/>
        <v>3.0399861113278899</v>
      </c>
      <c r="L53">
        <f t="shared" si="11"/>
        <v>1.7355467526310799</v>
      </c>
      <c r="M53">
        <f t="shared" si="12"/>
        <v>-909166.15112382639</v>
      </c>
      <c r="N53">
        <f t="shared" si="13"/>
        <v>909169.62221733155</v>
      </c>
      <c r="O53">
        <f t="shared" si="14"/>
        <v>1.0781122642757608</v>
      </c>
      <c r="P53">
        <f t="shared" si="15"/>
        <v>2.3929812409863991</v>
      </c>
    </row>
    <row r="54" spans="1:16" x14ac:dyDescent="0.25">
      <c r="A54">
        <f t="shared" si="2"/>
        <v>1.7155832364778401</v>
      </c>
      <c r="B54">
        <f t="shared" si="3"/>
        <v>1.73209028641038</v>
      </c>
      <c r="C54">
        <f t="shared" si="0"/>
        <v>-1.0279668420648702</v>
      </c>
      <c r="D54">
        <f t="shared" si="1"/>
        <v>4.49214741488563</v>
      </c>
      <c r="E54">
        <f t="shared" si="4"/>
        <v>1.2503042259839829</v>
      </c>
      <c r="F54">
        <f t="shared" si="5"/>
        <v>2.213876346836777</v>
      </c>
      <c r="G54">
        <f t="shared" si="6"/>
        <v>2.2142919445069298</v>
      </c>
      <c r="H54">
        <f t="shared" si="7"/>
        <v>1.2608945608722868</v>
      </c>
      <c r="I54">
        <f t="shared" si="8"/>
        <v>3.1676893281415728</v>
      </c>
      <c r="J54">
        <f t="shared" si="9"/>
        <v>1.0842884569866698</v>
      </c>
      <c r="K54">
        <f t="shared" si="10"/>
        <v>3.3442954320271898</v>
      </c>
      <c r="L54">
        <f t="shared" si="11"/>
        <v>1.89591191799985</v>
      </c>
      <c r="M54">
        <f t="shared" si="12"/>
        <v>-1136457.9091250619</v>
      </c>
      <c r="N54">
        <f t="shared" si="13"/>
        <v>1136461.700948898</v>
      </c>
      <c r="O54">
        <f t="shared" si="14"/>
        <v>1.2549825004857771</v>
      </c>
      <c r="P54">
        <f t="shared" si="15"/>
        <v>2.5368413355139232</v>
      </c>
    </row>
    <row r="55" spans="1:16" x14ac:dyDescent="0.25">
      <c r="A55">
        <f t="shared" si="2"/>
        <v>1.8108934162821699</v>
      </c>
      <c r="B55">
        <f t="shared" si="3"/>
        <v>1.70778598859158</v>
      </c>
      <c r="C55">
        <f t="shared" si="0"/>
        <v>-1.40474882163437</v>
      </c>
      <c r="D55">
        <f t="shared" si="1"/>
        <v>4.8203207988175301</v>
      </c>
      <c r="E55">
        <f t="shared" si="4"/>
        <v>1.211313696241608</v>
      </c>
      <c r="F55">
        <f t="shared" si="5"/>
        <v>2.2042582809415521</v>
      </c>
      <c r="G55">
        <f t="shared" si="6"/>
        <v>2.2482195635699398</v>
      </c>
      <c r="H55">
        <f t="shared" si="7"/>
        <v>1.2344767560806398</v>
      </c>
      <c r="I55">
        <f t="shared" si="8"/>
        <v>3.2619623710592398</v>
      </c>
      <c r="J55">
        <f t="shared" si="9"/>
        <v>0.74069917354077974</v>
      </c>
      <c r="K55">
        <f t="shared" si="10"/>
        <v>3.7557399535990998</v>
      </c>
      <c r="L55">
        <f t="shared" si="11"/>
        <v>1.89778216200303</v>
      </c>
      <c r="M55">
        <f t="shared" si="12"/>
        <v>-1136457.9094959879</v>
      </c>
      <c r="N55">
        <f t="shared" si="13"/>
        <v>1136461.7050603121</v>
      </c>
      <c r="O55">
        <f t="shared" si="14"/>
        <v>1.2414689946645581</v>
      </c>
      <c r="P55">
        <f t="shared" si="15"/>
        <v>2.5540953293415019</v>
      </c>
    </row>
    <row r="56" spans="1:16" x14ac:dyDescent="0.25">
      <c r="A56">
        <f t="shared" si="2"/>
        <v>1.90620359608649</v>
      </c>
      <c r="B56">
        <f t="shared" si="3"/>
        <v>1.6715221666670099</v>
      </c>
      <c r="C56">
        <f t="shared" si="0"/>
        <v>-1.2608345581653899</v>
      </c>
      <c r="D56">
        <f t="shared" si="1"/>
        <v>4.6038788914994093</v>
      </c>
      <c r="E56">
        <f t="shared" si="4"/>
        <v>1.186387366476237</v>
      </c>
      <c r="F56">
        <f t="shared" si="5"/>
        <v>2.1566569668577831</v>
      </c>
      <c r="G56">
        <f t="shared" si="6"/>
        <v>2.4303031338621102</v>
      </c>
      <c r="H56">
        <f t="shared" si="7"/>
        <v>1.2955645232942801</v>
      </c>
      <c r="I56">
        <f t="shared" si="8"/>
        <v>3.5650417444299403</v>
      </c>
      <c r="J56">
        <f t="shared" si="9"/>
        <v>0.87000960236467018</v>
      </c>
      <c r="K56">
        <f t="shared" si="10"/>
        <v>3.9905966653595502</v>
      </c>
      <c r="L56">
        <f t="shared" si="11"/>
        <v>2.0261702567748401</v>
      </c>
      <c r="M56">
        <f t="shared" si="12"/>
        <v>-2500208.7762686033</v>
      </c>
      <c r="N56">
        <f t="shared" si="13"/>
        <v>2500212.8286091164</v>
      </c>
      <c r="O56">
        <f t="shared" si="14"/>
        <v>1.2779800602578451</v>
      </c>
      <c r="P56">
        <f t="shared" si="15"/>
        <v>2.7743604532918349</v>
      </c>
    </row>
    <row r="57" spans="1:16" x14ac:dyDescent="0.25">
      <c r="A57">
        <f t="shared" si="2"/>
        <v>2.0015137758908201</v>
      </c>
      <c r="B57">
        <f t="shared" si="3"/>
        <v>1.87132982867191</v>
      </c>
      <c r="C57">
        <f t="shared" si="0"/>
        <v>-2.9340228579755596</v>
      </c>
      <c r="D57">
        <f t="shared" si="1"/>
        <v>6.6766825153193796</v>
      </c>
      <c r="E57">
        <f t="shared" si="4"/>
        <v>1.3186076560134059</v>
      </c>
      <c r="F57">
        <f t="shared" si="5"/>
        <v>2.4240520013304141</v>
      </c>
      <c r="G57">
        <f t="shared" si="6"/>
        <v>2.49412496277965</v>
      </c>
      <c r="H57">
        <f t="shared" si="7"/>
        <v>1.30215516316327</v>
      </c>
      <c r="I57">
        <f t="shared" si="8"/>
        <v>3.6860947623960301</v>
      </c>
      <c r="J57">
        <f t="shared" si="9"/>
        <v>0.80922650013245012</v>
      </c>
      <c r="K57">
        <f t="shared" si="10"/>
        <v>4.1790234254268501</v>
      </c>
      <c r="L57">
        <f t="shared" si="11"/>
        <v>2.0249401865562899</v>
      </c>
      <c r="M57">
        <f t="shared" si="12"/>
        <v>-1818333.3026895134</v>
      </c>
      <c r="N57">
        <f t="shared" si="13"/>
        <v>1818337.3525698867</v>
      </c>
      <c r="O57">
        <f t="shared" si="14"/>
        <v>1.3580687584543258</v>
      </c>
      <c r="P57">
        <f t="shared" si="15"/>
        <v>2.691811614658254</v>
      </c>
    </row>
    <row r="58" spans="1:16" x14ac:dyDescent="0.25">
      <c r="A58">
        <f t="shared" si="2"/>
        <v>2.0968239556951498</v>
      </c>
      <c r="B58">
        <f t="shared" si="3"/>
        <v>1.9571103355067201</v>
      </c>
      <c r="C58">
        <f t="shared" si="0"/>
        <v>-1.9011524995534701</v>
      </c>
      <c r="D58">
        <f t="shared" si="1"/>
        <v>5.8153731705669101</v>
      </c>
      <c r="E58">
        <f t="shared" si="4"/>
        <v>1.4758413856196231</v>
      </c>
      <c r="F58">
        <f t="shared" si="5"/>
        <v>2.4383792853938173</v>
      </c>
      <c r="G58">
        <f t="shared" si="6"/>
        <v>2.75826277521463</v>
      </c>
      <c r="H58">
        <f t="shared" si="7"/>
        <v>1.44555896525005</v>
      </c>
      <c r="I58">
        <f t="shared" si="8"/>
        <v>4.0709665851792103</v>
      </c>
      <c r="J58">
        <f t="shared" si="9"/>
        <v>1.47903669199337</v>
      </c>
      <c r="K58">
        <f t="shared" si="10"/>
        <v>4.0374888584358901</v>
      </c>
      <c r="L58">
        <f t="shared" si="11"/>
        <v>2.2950107877143302</v>
      </c>
      <c r="M58">
        <f t="shared" si="12"/>
        <v>-2954792.2410035022</v>
      </c>
      <c r="N58">
        <f t="shared" si="13"/>
        <v>2954796.831025078</v>
      </c>
      <c r="O58">
        <f t="shared" si="14"/>
        <v>1.5959348094057872</v>
      </c>
      <c r="P58">
        <f t="shared" si="15"/>
        <v>2.9940867660228729</v>
      </c>
    </row>
    <row r="59" spans="1:16" x14ac:dyDescent="0.25">
      <c r="A59">
        <f t="shared" si="2"/>
        <v>2.1921341354994701</v>
      </c>
      <c r="B59">
        <f t="shared" si="3"/>
        <v>2.0116941822247498</v>
      </c>
      <c r="C59">
        <f t="shared" si="0"/>
        <v>-2.8194172666772404</v>
      </c>
      <c r="D59">
        <f t="shared" si="1"/>
        <v>6.8428056311267405</v>
      </c>
      <c r="E59">
        <f t="shared" si="4"/>
        <v>1.5348257667754099</v>
      </c>
      <c r="F59">
        <f t="shared" si="5"/>
        <v>2.4885625976740897</v>
      </c>
      <c r="G59">
        <f t="shared" si="6"/>
        <v>2.8820558821224198</v>
      </c>
      <c r="H59">
        <f t="shared" si="7"/>
        <v>1.4188156298355399</v>
      </c>
      <c r="I59">
        <f t="shared" si="8"/>
        <v>4.3452961344093</v>
      </c>
      <c r="J59">
        <f t="shared" si="9"/>
        <v>1.0948964920523798</v>
      </c>
      <c r="K59">
        <f t="shared" si="10"/>
        <v>4.66921527219246</v>
      </c>
      <c r="L59">
        <f t="shared" si="11"/>
        <v>2.2832628030154298</v>
      </c>
      <c r="M59">
        <f t="shared" si="12"/>
        <v>-3863959.5659985966</v>
      </c>
      <c r="N59">
        <f t="shared" si="13"/>
        <v>3863964.132524203</v>
      </c>
      <c r="O59">
        <f t="shared" si="14"/>
        <v>1.5333631536850818</v>
      </c>
      <c r="P59">
        <f t="shared" si="15"/>
        <v>3.0331624523457776</v>
      </c>
    </row>
    <row r="60" spans="1:16" x14ac:dyDescent="0.25">
      <c r="A60">
        <f t="shared" si="2"/>
        <v>2.28744431530379</v>
      </c>
      <c r="B60">
        <f t="shared" si="3"/>
        <v>2.03487730554198</v>
      </c>
      <c r="C60">
        <f t="shared" si="0"/>
        <v>-3.2065579811500902</v>
      </c>
      <c r="D60">
        <f t="shared" si="1"/>
        <v>7.2763125922340501</v>
      </c>
      <c r="E60">
        <f t="shared" si="4"/>
        <v>1.57983649393581</v>
      </c>
      <c r="F60">
        <f t="shared" si="5"/>
        <v>2.4899181171481501</v>
      </c>
      <c r="G60">
        <f t="shared" si="6"/>
        <v>3.03382084759405</v>
      </c>
      <c r="H60">
        <f t="shared" si="7"/>
        <v>1.5163230539480601</v>
      </c>
      <c r="I60">
        <f t="shared" si="8"/>
        <v>4.5513186412400399</v>
      </c>
      <c r="J60">
        <f t="shared" si="9"/>
        <v>1.61381116604737</v>
      </c>
      <c r="K60">
        <f t="shared" si="10"/>
        <v>4.4538305291407303</v>
      </c>
      <c r="L60">
        <f t="shared" si="11"/>
        <v>2.44156026876718</v>
      </c>
      <c r="M60">
        <f t="shared" si="12"/>
        <v>-4545834.911783562</v>
      </c>
      <c r="N60">
        <f t="shared" si="13"/>
        <v>4545839.7949040988</v>
      </c>
      <c r="O60">
        <f t="shared" si="14"/>
        <v>1.722516042587739</v>
      </c>
      <c r="P60">
        <f t="shared" si="15"/>
        <v>3.1606044949466208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A10" zoomScale="160" zoomScaleNormal="160" workbookViewId="0">
      <selection activeCell="W30" sqref="W30"/>
    </sheetView>
  </sheetViews>
  <sheetFormatPr defaultRowHeight="15" x14ac:dyDescent="0.25"/>
  <cols>
    <col min="2" max="2" width="9.140625" customWidth="1"/>
    <col min="3" max="3" width="12.85546875" customWidth="1"/>
    <col min="4" max="4" width="11.140625" customWidth="1"/>
    <col min="5" max="5" width="14.140625" customWidth="1"/>
    <col min="13" max="13" width="12.7109375" customWidth="1"/>
  </cols>
  <sheetData>
    <row r="1" spans="1:19" x14ac:dyDescent="0.25">
      <c r="A1" t="s">
        <v>0</v>
      </c>
      <c r="B1">
        <v>512</v>
      </c>
    </row>
    <row r="2" spans="1:19" x14ac:dyDescent="0.25">
      <c r="A2" t="s">
        <v>1</v>
      </c>
      <c r="B2">
        <v>100</v>
      </c>
    </row>
    <row r="3" spans="1:19" x14ac:dyDescent="0.25">
      <c r="A3" t="s">
        <v>2</v>
      </c>
      <c r="B3">
        <v>1</v>
      </c>
    </row>
    <row r="4" spans="1:19" x14ac:dyDescent="0.25">
      <c r="A4" t="s">
        <v>3</v>
      </c>
      <c r="B4">
        <v>10</v>
      </c>
    </row>
    <row r="5" spans="1:19" x14ac:dyDescent="0.25">
      <c r="A5" t="s">
        <v>4</v>
      </c>
      <c r="B5">
        <v>1.1000000000000001</v>
      </c>
    </row>
    <row r="6" spans="1:19" x14ac:dyDescent="0.25">
      <c r="A6" t="s">
        <v>5</v>
      </c>
      <c r="B6">
        <v>5.5100000000000003E-2</v>
      </c>
    </row>
    <row r="7" spans="1:19" x14ac:dyDescent="0.25">
      <c r="A7" t="s">
        <v>6</v>
      </c>
      <c r="B7">
        <v>161803398874989</v>
      </c>
    </row>
    <row r="10" spans="1:19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7</v>
      </c>
      <c r="Q10" t="s">
        <v>21</v>
      </c>
      <c r="R10" t="s">
        <v>38</v>
      </c>
      <c r="S10" t="s">
        <v>39</v>
      </c>
    </row>
    <row r="11" spans="1:19" x14ac:dyDescent="0.25">
      <c r="A11">
        <v>1.0999999999999901</v>
      </c>
      <c r="B11">
        <v>9.5310179804324893E-2</v>
      </c>
      <c r="C11">
        <v>1.3020724695460399</v>
      </c>
      <c r="D11">
        <v>0.263957202411019</v>
      </c>
      <c r="E11" s="1">
        <v>1.22128898380207E-4</v>
      </c>
      <c r="F11" s="1">
        <v>6.1369886771585798E-16</v>
      </c>
      <c r="G11">
        <v>1.1651577513939699</v>
      </c>
      <c r="H11">
        <v>0.152762180154145</v>
      </c>
      <c r="I11">
        <v>1.12861423724997E-2</v>
      </c>
      <c r="J11">
        <v>1.37907816523511E-2</v>
      </c>
      <c r="K11">
        <v>1.30207247009078</v>
      </c>
      <c r="L11">
        <v>0.26395720282938701</v>
      </c>
      <c r="M11">
        <v>2.70802628822247E-2</v>
      </c>
      <c r="N11" s="1">
        <v>4.4632644924789601E-16</v>
      </c>
      <c r="P11">
        <v>1.1000000000000001</v>
      </c>
      <c r="Q11">
        <v>1000</v>
      </c>
      <c r="R11">
        <v>0</v>
      </c>
      <c r="S11">
        <v>0</v>
      </c>
    </row>
    <row r="12" spans="1:19" x14ac:dyDescent="0.25">
      <c r="A12">
        <v>1.20999999999999</v>
      </c>
      <c r="B12">
        <v>0.19062035960864901</v>
      </c>
      <c r="C12">
        <v>1.30968263543307</v>
      </c>
      <c r="D12">
        <v>0.269705024365331</v>
      </c>
      <c r="E12" s="1">
        <v>4.2010300906695E-4</v>
      </c>
      <c r="F12">
        <v>1.26028878352501E-2</v>
      </c>
      <c r="G12">
        <v>1.30813280564592</v>
      </c>
      <c r="H12">
        <v>0.26806397969760098</v>
      </c>
      <c r="I12">
        <v>2.62988570894142E-2</v>
      </c>
      <c r="J12">
        <v>3.2759006534816101E-2</v>
      </c>
      <c r="K12">
        <v>1.30706002233267</v>
      </c>
      <c r="L12">
        <v>0.26770162274633302</v>
      </c>
      <c r="M12">
        <v>2.7680152795711E-2</v>
      </c>
      <c r="N12">
        <v>1.24904851017701E-2</v>
      </c>
      <c r="P12">
        <v>1.21</v>
      </c>
      <c r="Q12">
        <v>1000</v>
      </c>
      <c r="R12">
        <v>0</v>
      </c>
      <c r="S12">
        <v>0</v>
      </c>
    </row>
    <row r="13" spans="1:19" x14ac:dyDescent="0.25">
      <c r="A13">
        <v>1.331</v>
      </c>
      <c r="B13">
        <v>0.28593053941297403</v>
      </c>
      <c r="C13">
        <v>1.40470731497</v>
      </c>
      <c r="D13">
        <v>0.338694189592044</v>
      </c>
      <c r="E13">
        <v>3.30891231370626E-3</v>
      </c>
      <c r="F13">
        <v>4.7621851904574998E-2</v>
      </c>
      <c r="G13">
        <v>1.46374774535784</v>
      </c>
      <c r="H13">
        <v>0.379992172226848</v>
      </c>
      <c r="I13">
        <v>4.4372250867653097E-2</v>
      </c>
      <c r="J13">
        <v>4.4945061726853801E-2</v>
      </c>
      <c r="K13">
        <v>1.4043633531456601</v>
      </c>
      <c r="L13">
        <v>0.33881452246585098</v>
      </c>
      <c r="M13">
        <v>3.9576532084287797E-2</v>
      </c>
      <c r="N13">
        <v>3.9258845593091E-2</v>
      </c>
      <c r="P13">
        <v>1.331</v>
      </c>
      <c r="Q13">
        <v>1000</v>
      </c>
      <c r="R13">
        <v>0</v>
      </c>
      <c r="S13">
        <v>0</v>
      </c>
    </row>
    <row r="14" spans="1:19" x14ac:dyDescent="0.25">
      <c r="A14">
        <v>1.4641</v>
      </c>
      <c r="B14">
        <v>0.38124071921729902</v>
      </c>
      <c r="C14">
        <v>1.5460307286816699</v>
      </c>
      <c r="D14">
        <v>0.433106534494753</v>
      </c>
      <c r="E14">
        <v>3.6496375116185698E-3</v>
      </c>
      <c r="F14">
        <v>7.1868964561486295E-2</v>
      </c>
      <c r="G14">
        <v>1.6228994162669901</v>
      </c>
      <c r="H14">
        <v>0.48243100078700601</v>
      </c>
      <c r="I14">
        <v>6.3512591102226498E-2</v>
      </c>
      <c r="J14">
        <v>6.0004148338327699E-2</v>
      </c>
      <c r="K14">
        <v>1.53896460056741</v>
      </c>
      <c r="L14">
        <v>0.42969522328943</v>
      </c>
      <c r="M14">
        <v>5.65691467791372E-2</v>
      </c>
      <c r="N14">
        <v>5.34442655018472E-2</v>
      </c>
      <c r="P14">
        <v>1.4641</v>
      </c>
      <c r="Q14">
        <v>1000</v>
      </c>
      <c r="R14">
        <v>0</v>
      </c>
      <c r="S14">
        <v>0</v>
      </c>
    </row>
    <row r="15" spans="1:19" x14ac:dyDescent="0.25">
      <c r="A15">
        <v>1.6105100000000001</v>
      </c>
      <c r="B15">
        <v>0.47655089902162401</v>
      </c>
      <c r="C15">
        <v>1.76359530905642</v>
      </c>
      <c r="D15">
        <v>0.56226940437485295</v>
      </c>
      <c r="E15">
        <v>7.65304602879873E-3</v>
      </c>
      <c r="F15">
        <v>0.100484586083278</v>
      </c>
      <c r="G15">
        <v>1.8655609535289499</v>
      </c>
      <c r="H15">
        <v>0.61912042360210695</v>
      </c>
      <c r="I15">
        <v>9.2570872523568798E-2</v>
      </c>
      <c r="J15">
        <v>9.3447986236398495E-2</v>
      </c>
      <c r="K15">
        <v>1.7419054640898299</v>
      </c>
      <c r="L15">
        <v>0.55146101108276702</v>
      </c>
      <c r="M15">
        <v>8.2378220990974499E-2</v>
      </c>
      <c r="N15">
        <v>8.32931677906638E-2</v>
      </c>
      <c r="P15">
        <v>1.6105100000000001</v>
      </c>
      <c r="Q15">
        <v>1000</v>
      </c>
      <c r="R15">
        <v>0</v>
      </c>
      <c r="S15">
        <v>0</v>
      </c>
    </row>
    <row r="16" spans="1:19" x14ac:dyDescent="0.25">
      <c r="A16">
        <v>1.7715609999999899</v>
      </c>
      <c r="B16">
        <v>0.57186107882594805</v>
      </c>
      <c r="C16">
        <v>1.9535875171797401</v>
      </c>
      <c r="D16">
        <v>0.66007084304718999</v>
      </c>
      <c r="E16">
        <v>1.19696466789258E-2</v>
      </c>
      <c r="F16">
        <v>0.13627011959138499</v>
      </c>
      <c r="G16">
        <v>2.0546150761524702</v>
      </c>
      <c r="H16">
        <v>0.71370167963255904</v>
      </c>
      <c r="I16">
        <v>0.114662303470631</v>
      </c>
      <c r="J16">
        <v>0.11228794657419799</v>
      </c>
      <c r="K16">
        <v>1.89781401399266</v>
      </c>
      <c r="L16">
        <v>0.63566044412339895</v>
      </c>
      <c r="M16">
        <v>0.101478230458071</v>
      </c>
      <c r="N16">
        <v>9.9911241749019997E-2</v>
      </c>
      <c r="P16">
        <v>1.7715609999999999</v>
      </c>
      <c r="Q16">
        <v>1000</v>
      </c>
      <c r="R16">
        <v>0</v>
      </c>
      <c r="S16">
        <v>0</v>
      </c>
    </row>
    <row r="17" spans="1:19" x14ac:dyDescent="0.25">
      <c r="A17">
        <v>1.9487171000000001</v>
      </c>
      <c r="B17">
        <v>0.66717125863027504</v>
      </c>
      <c r="C17">
        <v>2.16488690735742</v>
      </c>
      <c r="D17">
        <v>0.75249021273932104</v>
      </c>
      <c r="E17">
        <v>1.7515927560488101E-2</v>
      </c>
      <c r="F17">
        <v>0.18864894493571699</v>
      </c>
      <c r="G17">
        <v>2.2944158157138599</v>
      </c>
      <c r="H17">
        <v>0.81521001176027297</v>
      </c>
      <c r="I17">
        <v>0.14080532974867199</v>
      </c>
      <c r="J17">
        <v>0.167772952383236</v>
      </c>
      <c r="K17">
        <v>2.09155706747151</v>
      </c>
      <c r="L17">
        <v>0.72604277490715896</v>
      </c>
      <c r="M17">
        <v>0.125321628244498</v>
      </c>
      <c r="N17">
        <v>0.14884190314927001</v>
      </c>
      <c r="P17">
        <v>1.9487171000000001</v>
      </c>
      <c r="Q17">
        <v>1000</v>
      </c>
      <c r="R17">
        <v>0</v>
      </c>
      <c r="S17">
        <v>0</v>
      </c>
    </row>
    <row r="18" spans="1:19" x14ac:dyDescent="0.25">
      <c r="A18">
        <v>2.1435888099999998</v>
      </c>
      <c r="B18">
        <v>0.76248143843459903</v>
      </c>
      <c r="C18">
        <v>2.3475528825923999</v>
      </c>
      <c r="D18">
        <v>0.83852896004342103</v>
      </c>
      <c r="E18">
        <v>2.2774242918649198E-2</v>
      </c>
      <c r="F18">
        <v>0.166745682750125</v>
      </c>
      <c r="G18">
        <v>2.5294725443625099</v>
      </c>
      <c r="H18">
        <v>0.91527713052605497</v>
      </c>
      <c r="I18">
        <v>0.16684009553270099</v>
      </c>
      <c r="J18">
        <v>0.15829167804540301</v>
      </c>
      <c r="K18">
        <v>2.28281263320673</v>
      </c>
      <c r="L18">
        <v>0.81535270579520602</v>
      </c>
      <c r="M18">
        <v>0.149298681071941</v>
      </c>
      <c r="N18">
        <v>0.140927966861188</v>
      </c>
      <c r="P18">
        <v>2.1435888099999998</v>
      </c>
      <c r="Q18">
        <v>1000</v>
      </c>
      <c r="R18">
        <v>0</v>
      </c>
      <c r="S18">
        <v>0</v>
      </c>
    </row>
    <row r="19" spans="1:19" x14ac:dyDescent="0.25">
      <c r="A19">
        <v>2.3579476909999899</v>
      </c>
      <c r="B19">
        <v>0.85779161823892403</v>
      </c>
      <c r="C19">
        <v>2.6794724279250302</v>
      </c>
      <c r="D19">
        <v>0.95806360089200404</v>
      </c>
      <c r="E19">
        <v>3.5344910746448702E-2</v>
      </c>
      <c r="F19">
        <v>0.22886957157428001</v>
      </c>
      <c r="G19">
        <v>2.8541461699626098</v>
      </c>
      <c r="H19">
        <v>1.03331821523727</v>
      </c>
      <c r="I19">
        <v>0.20001671304983301</v>
      </c>
      <c r="J19">
        <v>0.17406656169488599</v>
      </c>
      <c r="K19">
        <v>2.5391810983485201</v>
      </c>
      <c r="L19">
        <v>0.91981285769853305</v>
      </c>
      <c r="M19">
        <v>0.17286199484892201</v>
      </c>
      <c r="N19">
        <v>0.15392637151156299</v>
      </c>
      <c r="P19">
        <v>2.3579476910000001</v>
      </c>
      <c r="Q19">
        <v>1000</v>
      </c>
      <c r="R19">
        <v>0</v>
      </c>
      <c r="S19">
        <v>0</v>
      </c>
    </row>
    <row r="20" spans="1:19" x14ac:dyDescent="0.25">
      <c r="A20">
        <v>2.5937424601000001</v>
      </c>
      <c r="B20">
        <v>0.95310179804324902</v>
      </c>
      <c r="C20">
        <v>3.0240188148720799</v>
      </c>
      <c r="D20">
        <v>1.05489578997108</v>
      </c>
      <c r="E20">
        <v>4.6207724101611197E-2</v>
      </c>
      <c r="F20">
        <v>0.302091607948967</v>
      </c>
      <c r="G20">
        <v>3.2086025899248098</v>
      </c>
      <c r="H20">
        <v>1.13682123237326</v>
      </c>
      <c r="I20">
        <v>0.23210145299753299</v>
      </c>
      <c r="J20">
        <v>0.23777618091227801</v>
      </c>
      <c r="K20">
        <v>2.8201481465498599</v>
      </c>
      <c r="L20">
        <v>1.0132855876392599</v>
      </c>
      <c r="M20">
        <v>0.210677026713495</v>
      </c>
      <c r="N20">
        <v>0.213932220559338</v>
      </c>
      <c r="P20">
        <v>2.5937424601000001</v>
      </c>
      <c r="Q20">
        <v>1000</v>
      </c>
      <c r="R20">
        <v>0</v>
      </c>
      <c r="S20">
        <v>0</v>
      </c>
    </row>
    <row r="21" spans="1:19" x14ac:dyDescent="0.25">
      <c r="A21">
        <v>2.8531167061099998</v>
      </c>
      <c r="B21">
        <v>1.04841197784757</v>
      </c>
      <c r="C21">
        <v>3.2648197549449298</v>
      </c>
      <c r="D21">
        <v>1.14347464525853</v>
      </c>
      <c r="E21">
        <v>5.3680407558956499E-2</v>
      </c>
      <c r="F21">
        <v>0.27271149246637599</v>
      </c>
      <c r="G21">
        <v>3.7968978181242399</v>
      </c>
      <c r="H21">
        <v>1.2871830310904799</v>
      </c>
      <c r="I21">
        <v>0.27971264728712902</v>
      </c>
      <c r="J21">
        <v>0.27651698960675097</v>
      </c>
      <c r="K21">
        <v>3.3035040827251598</v>
      </c>
      <c r="L21">
        <v>1.14874080228035</v>
      </c>
      <c r="M21">
        <v>0.25098994890250098</v>
      </c>
      <c r="N21">
        <v>0.26387666273132099</v>
      </c>
      <c r="P21">
        <v>2.8531167061099998</v>
      </c>
      <c r="Q21">
        <v>1000</v>
      </c>
      <c r="R21">
        <v>0</v>
      </c>
      <c r="S21">
        <v>0</v>
      </c>
    </row>
    <row r="22" spans="1:19" x14ac:dyDescent="0.25">
      <c r="A22">
        <v>3.1384283767209999</v>
      </c>
      <c r="B22">
        <v>1.1437221576518899</v>
      </c>
      <c r="C22">
        <v>3.5335918170018501</v>
      </c>
      <c r="D22">
        <v>1.2031840626986099</v>
      </c>
      <c r="E22">
        <v>5.7397587028491903E-2</v>
      </c>
      <c r="F22">
        <v>0.326769997071855</v>
      </c>
      <c r="G22">
        <v>4.3706880286938601</v>
      </c>
      <c r="H22">
        <v>1.3768341859701501</v>
      </c>
      <c r="I22">
        <v>0.31187042655873798</v>
      </c>
      <c r="J22">
        <v>0.36625724149621902</v>
      </c>
      <c r="K22">
        <v>3.6721572313502602</v>
      </c>
      <c r="L22">
        <v>1.2268992513083701</v>
      </c>
      <c r="M22">
        <v>0.27505166577170198</v>
      </c>
      <c r="N22">
        <v>0.32624051763020601</v>
      </c>
      <c r="P22">
        <v>3.1384283767209999</v>
      </c>
      <c r="Q22">
        <v>1000</v>
      </c>
      <c r="R22">
        <v>0</v>
      </c>
      <c r="S22">
        <v>0</v>
      </c>
    </row>
    <row r="23" spans="1:19" x14ac:dyDescent="0.25">
      <c r="A23">
        <v>3.45227121439309</v>
      </c>
      <c r="B23">
        <v>1.23903233745622</v>
      </c>
      <c r="C23">
        <v>3.9339337229610001</v>
      </c>
      <c r="D23">
        <v>1.2890792134568601</v>
      </c>
      <c r="E23">
        <v>0.17574129929631299</v>
      </c>
      <c r="F23">
        <v>0.37825096592374702</v>
      </c>
      <c r="G23">
        <v>4.5467883730504202</v>
      </c>
      <c r="H23">
        <v>1.45518302719161</v>
      </c>
      <c r="I23">
        <v>0.336779276589106</v>
      </c>
      <c r="J23">
        <v>0.32488884059954798</v>
      </c>
      <c r="K23">
        <v>3.8712942176802998</v>
      </c>
      <c r="L23">
        <v>1.2998697071927201</v>
      </c>
      <c r="M23">
        <v>0.28776681529055298</v>
      </c>
      <c r="N23">
        <v>0.30207113279997699</v>
      </c>
      <c r="P23">
        <v>3.4522712143930998</v>
      </c>
      <c r="Q23">
        <v>1000</v>
      </c>
      <c r="R23">
        <v>0</v>
      </c>
      <c r="S23">
        <v>0</v>
      </c>
    </row>
    <row r="24" spans="1:19" x14ac:dyDescent="0.25">
      <c r="A24">
        <v>3.7974983358324099</v>
      </c>
      <c r="B24">
        <v>1.3343425172605501</v>
      </c>
      <c r="C24">
        <v>4.7428452117193398</v>
      </c>
      <c r="D24">
        <v>1.4752568460637301</v>
      </c>
      <c r="E24">
        <v>0.21135485495276801</v>
      </c>
      <c r="F24">
        <v>0.39261206918202401</v>
      </c>
      <c r="G24">
        <v>5.6993797075107802</v>
      </c>
      <c r="H24">
        <v>1.6565699769883699</v>
      </c>
      <c r="I24">
        <v>0.409562270190515</v>
      </c>
      <c r="J24">
        <v>0.38277770467991901</v>
      </c>
      <c r="K24">
        <v>4.7356905640955302</v>
      </c>
      <c r="L24">
        <v>1.4792358329108599</v>
      </c>
      <c r="M24">
        <v>0.36296558295654402</v>
      </c>
      <c r="N24">
        <v>0.35568792630427098</v>
      </c>
      <c r="P24">
        <v>3.7974983358324099</v>
      </c>
      <c r="Q24">
        <v>1000</v>
      </c>
      <c r="R24">
        <v>0</v>
      </c>
      <c r="S24">
        <v>0</v>
      </c>
    </row>
    <row r="25" spans="1:19" x14ac:dyDescent="0.25">
      <c r="A25">
        <v>4.17724816941565</v>
      </c>
      <c r="B25">
        <v>1.42965269706487</v>
      </c>
      <c r="C25">
        <v>4.7598166077391904</v>
      </c>
      <c r="D25">
        <v>1.4846150416064099</v>
      </c>
      <c r="E25">
        <v>0.12856129935177901</v>
      </c>
      <c r="F25">
        <v>0.38579983317718902</v>
      </c>
      <c r="G25">
        <v>6.7223065870237697</v>
      </c>
      <c r="H25">
        <v>1.7781614402131301</v>
      </c>
      <c r="I25">
        <v>0.45740145889866801</v>
      </c>
      <c r="J25">
        <v>0.456362160931719</v>
      </c>
      <c r="K25">
        <v>5.3582853782750899</v>
      </c>
      <c r="L25">
        <v>1.5786714761833101</v>
      </c>
      <c r="M25">
        <v>0.40425582434170598</v>
      </c>
      <c r="N25">
        <v>0.404987290610549</v>
      </c>
      <c r="P25">
        <v>4.17724816941565</v>
      </c>
      <c r="Q25">
        <v>1000</v>
      </c>
      <c r="R25">
        <v>0</v>
      </c>
      <c r="S25">
        <v>0</v>
      </c>
    </row>
    <row r="26" spans="1:19" x14ac:dyDescent="0.25">
      <c r="A26">
        <v>4.5949729863572202</v>
      </c>
      <c r="B26">
        <v>1.5249628768691901</v>
      </c>
      <c r="C26">
        <v>5.20029643236811</v>
      </c>
      <c r="D26">
        <v>1.5704942526976</v>
      </c>
      <c r="E26">
        <v>0.144346172273496</v>
      </c>
      <c r="F26">
        <v>0.38206147333406698</v>
      </c>
      <c r="G26">
        <v>11.0164051641997</v>
      </c>
      <c r="H26">
        <v>1.99607374977032</v>
      </c>
      <c r="I26">
        <v>0.55030712476889998</v>
      </c>
      <c r="J26">
        <v>0.63962115991541801</v>
      </c>
      <c r="K26">
        <v>6.4968987958472999</v>
      </c>
      <c r="L26">
        <v>1.7271673478646301</v>
      </c>
      <c r="M26">
        <v>0.47376094143193198</v>
      </c>
      <c r="N26">
        <v>0.51190008323408898</v>
      </c>
      <c r="P26">
        <v>4.5949729863572202</v>
      </c>
      <c r="Q26">
        <v>1000</v>
      </c>
      <c r="R26">
        <v>0</v>
      </c>
      <c r="S26">
        <v>0</v>
      </c>
    </row>
    <row r="27" spans="1:19" x14ac:dyDescent="0.25">
      <c r="A27">
        <v>5.0544702849929299</v>
      </c>
      <c r="B27">
        <v>1.62027305667352</v>
      </c>
      <c r="C27">
        <v>5.4408331933909597</v>
      </c>
      <c r="D27">
        <v>1.6031289170674199</v>
      </c>
      <c r="E27">
        <v>0.25950030842645799</v>
      </c>
      <c r="F27">
        <v>0.41758276770224401</v>
      </c>
      <c r="G27">
        <v>9.7256640864803305</v>
      </c>
      <c r="H27">
        <v>1.99539919256789</v>
      </c>
      <c r="I27">
        <v>0.54931720595921696</v>
      </c>
      <c r="J27">
        <v>0.62219693190397696</v>
      </c>
      <c r="K27">
        <v>7.0210669911997696</v>
      </c>
      <c r="L27">
        <v>1.77356672568202</v>
      </c>
      <c r="M27">
        <v>0.46639812467082897</v>
      </c>
      <c r="N27">
        <v>0.53732077908506704</v>
      </c>
      <c r="P27">
        <v>5.0544702849929397</v>
      </c>
      <c r="Q27">
        <v>1000</v>
      </c>
      <c r="R27">
        <v>0</v>
      </c>
      <c r="S27">
        <v>0</v>
      </c>
    </row>
    <row r="28" spans="1:19" x14ac:dyDescent="0.25">
      <c r="A28">
        <v>5.5599173134922397</v>
      </c>
      <c r="B28">
        <v>1.7155832364778401</v>
      </c>
      <c r="C28">
        <v>5.5121251072317303</v>
      </c>
      <c r="D28">
        <v>1.6371557672158401</v>
      </c>
      <c r="E28">
        <v>0.36530579125025497</v>
      </c>
      <c r="F28">
        <v>0.35989973416064902</v>
      </c>
      <c r="G28">
        <v>13.213633147985799</v>
      </c>
      <c r="H28">
        <v>2.12538239429401</v>
      </c>
      <c r="I28">
        <v>0.60670354283010197</v>
      </c>
      <c r="J28">
        <v>0.71424693708076603</v>
      </c>
      <c r="K28">
        <v>7.6878264459561496</v>
      </c>
      <c r="L28">
        <v>1.85220851084043</v>
      </c>
      <c r="M28">
        <v>0.50891593092977405</v>
      </c>
      <c r="N28">
        <v>0.58325574708155004</v>
      </c>
      <c r="P28">
        <v>5.5599173134922397</v>
      </c>
      <c r="Q28">
        <v>1000</v>
      </c>
      <c r="R28">
        <v>0</v>
      </c>
      <c r="S28">
        <v>0</v>
      </c>
    </row>
    <row r="29" spans="1:19" x14ac:dyDescent="0.25">
      <c r="A29">
        <v>6.1159090448414704</v>
      </c>
      <c r="B29">
        <v>1.8108934162821699</v>
      </c>
      <c r="C29">
        <v>6.6662398671974099</v>
      </c>
      <c r="D29">
        <v>1.78207464619042</v>
      </c>
      <c r="E29">
        <v>0.17234921527078501</v>
      </c>
      <c r="F29">
        <v>0.45972394154325102</v>
      </c>
      <c r="G29">
        <v>28.272011568076099</v>
      </c>
      <c r="H29">
        <v>2.3198684011984101</v>
      </c>
      <c r="I29">
        <v>0.70293563777008194</v>
      </c>
      <c r="J29">
        <v>0.94229938183064699</v>
      </c>
      <c r="K29">
        <v>8.8588422028146798</v>
      </c>
      <c r="L29">
        <v>1.93183501768127</v>
      </c>
      <c r="M29">
        <v>0.46701383613217701</v>
      </c>
      <c r="N29">
        <v>0.71012159588583001</v>
      </c>
      <c r="P29">
        <v>6.1159090448414597</v>
      </c>
      <c r="Q29">
        <v>1000</v>
      </c>
      <c r="R29">
        <v>0</v>
      </c>
      <c r="S29">
        <v>0</v>
      </c>
    </row>
    <row r="30" spans="1:19" x14ac:dyDescent="0.25">
      <c r="A30">
        <v>6.72749994932561</v>
      </c>
      <c r="B30">
        <v>1.90620359608649</v>
      </c>
      <c r="C30">
        <v>5.9287167637106304</v>
      </c>
      <c r="D30">
        <v>1.6740493982134299</v>
      </c>
      <c r="E30">
        <v>0.118960362292102</v>
      </c>
      <c r="F30">
        <v>0.440616440985174</v>
      </c>
      <c r="G30">
        <v>16.956941591405101</v>
      </c>
      <c r="H30">
        <v>2.3539001906207</v>
      </c>
      <c r="I30">
        <v>0.70798819087588205</v>
      </c>
      <c r="J30">
        <v>0.79497288734875005</v>
      </c>
      <c r="K30">
        <v>9.5345872472655504</v>
      </c>
      <c r="L30">
        <v>2.0421846848104801</v>
      </c>
      <c r="M30">
        <v>0.56969618916839704</v>
      </c>
      <c r="N30">
        <v>0.64519667903539202</v>
      </c>
      <c r="P30">
        <v>6.72749994932561</v>
      </c>
      <c r="Q30">
        <v>1000</v>
      </c>
      <c r="R30">
        <v>0</v>
      </c>
      <c r="S30">
        <v>0</v>
      </c>
    </row>
    <row r="31" spans="1:19" x14ac:dyDescent="0.25">
      <c r="A31">
        <v>7.4002499442581602</v>
      </c>
      <c r="B31">
        <v>2.0015137758908201</v>
      </c>
      <c r="C31">
        <v>6.7105925066927696</v>
      </c>
      <c r="D31">
        <v>1.7800865561859001</v>
      </c>
      <c r="E31">
        <v>0.23720293244635701</v>
      </c>
      <c r="F31">
        <v>0.506136848509667</v>
      </c>
      <c r="G31">
        <v>55.581431073642499</v>
      </c>
      <c r="H31">
        <v>2.6960594713500599</v>
      </c>
      <c r="I31">
        <v>0.88406532102771296</v>
      </c>
      <c r="J31">
        <v>1.1327055705115201</v>
      </c>
      <c r="K31">
        <v>11.0065675022779</v>
      </c>
      <c r="L31">
        <v>2.1378544278290899</v>
      </c>
      <c r="M31">
        <v>0.55152227233937401</v>
      </c>
      <c r="N31">
        <v>0.78887077075481005</v>
      </c>
      <c r="P31">
        <v>7.40024994425817</v>
      </c>
      <c r="Q31">
        <v>1000</v>
      </c>
      <c r="R31">
        <v>0</v>
      </c>
      <c r="S31">
        <v>0</v>
      </c>
    </row>
    <row r="32" spans="1:19" x14ac:dyDescent="0.25">
      <c r="A32">
        <v>8.1402749386839997</v>
      </c>
      <c r="B32">
        <v>2.0968239556951498</v>
      </c>
      <c r="C32">
        <v>6.9780694420587199</v>
      </c>
      <c r="D32">
        <v>1.83527934197523</v>
      </c>
      <c r="E32">
        <v>0.27701886271723197</v>
      </c>
      <c r="F32">
        <v>0.48165008459256903</v>
      </c>
      <c r="G32">
        <v>13032.995603089301</v>
      </c>
      <c r="H32">
        <v>2.7084257275918699</v>
      </c>
      <c r="I32">
        <v>0.91624550931719195</v>
      </c>
      <c r="J32">
        <v>1.496927276613</v>
      </c>
      <c r="K32">
        <v>11.0251706999371</v>
      </c>
      <c r="L32">
        <v>2.1546150841199099</v>
      </c>
      <c r="M32">
        <v>0.58093967824656301</v>
      </c>
      <c r="N32">
        <v>0.73455924040768605</v>
      </c>
      <c r="P32">
        <v>8.1402749386839908</v>
      </c>
      <c r="Q32">
        <v>1000</v>
      </c>
      <c r="R32">
        <v>0</v>
      </c>
      <c r="S32">
        <v>0</v>
      </c>
    </row>
    <row r="33" spans="1:19" x14ac:dyDescent="0.25">
      <c r="A33">
        <v>8.9543024325523692</v>
      </c>
      <c r="B33">
        <v>2.1921341354994701</v>
      </c>
      <c r="C33">
        <v>7.4676418000210596</v>
      </c>
      <c r="D33">
        <v>1.9433895143498701</v>
      </c>
      <c r="E33">
        <v>0.48107544779774503</v>
      </c>
      <c r="F33">
        <v>0.37297518073724301</v>
      </c>
      <c r="G33">
        <v>144.56742651317501</v>
      </c>
      <c r="H33">
        <v>2.8109766980089201</v>
      </c>
      <c r="I33">
        <v>0.93230092446606705</v>
      </c>
      <c r="J33">
        <v>1.08301471800587</v>
      </c>
      <c r="K33">
        <v>12.9277872511797</v>
      </c>
      <c r="L33">
        <v>2.33397235139513</v>
      </c>
      <c r="M33">
        <v>0.59400569738439102</v>
      </c>
      <c r="N33">
        <v>0.73842422053461698</v>
      </c>
      <c r="P33">
        <v>8.9543024325523906</v>
      </c>
      <c r="Q33">
        <v>1000</v>
      </c>
      <c r="R33">
        <v>0</v>
      </c>
      <c r="S33">
        <v>0</v>
      </c>
    </row>
    <row r="34" spans="1:19" x14ac:dyDescent="0.25">
      <c r="A34">
        <v>9.8497326758076404</v>
      </c>
      <c r="B34">
        <v>2.28744431530379</v>
      </c>
      <c r="C34">
        <v>7.2628035105543196</v>
      </c>
      <c r="D34">
        <v>1.9411529161802601</v>
      </c>
      <c r="E34">
        <v>0.50411909241952702</v>
      </c>
      <c r="F34">
        <v>0.287974244842925</v>
      </c>
      <c r="G34">
        <v>56.243027110032898</v>
      </c>
      <c r="H34">
        <v>2.8909799937375098</v>
      </c>
      <c r="I34">
        <v>0.96688082461618197</v>
      </c>
      <c r="J34">
        <v>1.0357870919568499</v>
      </c>
      <c r="K34">
        <v>13.1481987808914</v>
      </c>
      <c r="L34">
        <v>2.3561214188216302</v>
      </c>
      <c r="M34">
        <v>0.59025790222581898</v>
      </c>
      <c r="N34">
        <v>0.74720486547484699</v>
      </c>
      <c r="P34">
        <v>9.8497326758076298</v>
      </c>
      <c r="Q34">
        <v>1000</v>
      </c>
      <c r="R34">
        <v>0</v>
      </c>
      <c r="S34">
        <v>0</v>
      </c>
    </row>
    <row r="36" spans="1:19" x14ac:dyDescent="0.25">
      <c r="A36" t="s">
        <v>8</v>
      </c>
      <c r="B36" t="s">
        <v>27</v>
      </c>
      <c r="C36" t="s">
        <v>23</v>
      </c>
      <c r="D36" t="s">
        <v>24</v>
      </c>
      <c r="E36" t="s">
        <v>25</v>
      </c>
      <c r="F36" t="s">
        <v>26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</row>
    <row r="37" spans="1:19" x14ac:dyDescent="0.25">
      <c r="A37">
        <f>$B11</f>
        <v>9.5310179804324893E-2</v>
      </c>
      <c r="B37">
        <f>$D11</f>
        <v>0.263957202411019</v>
      </c>
      <c r="C37">
        <f t="shared" ref="C37:C60" si="0">B37-$E11</f>
        <v>0.2638350735126388</v>
      </c>
      <c r="D37">
        <f t="shared" ref="D37:D60" si="1">B37+$E11</f>
        <v>0.2640793313093992</v>
      </c>
      <c r="E37">
        <f>$B37-$F11</f>
        <v>0.26395720241101839</v>
      </c>
      <c r="F37">
        <f>$B37+$F11</f>
        <v>0.26395720241101961</v>
      </c>
      <c r="G37">
        <f>$H11</f>
        <v>0.152762180154145</v>
      </c>
      <c r="H37">
        <f>$G37-$I11</f>
        <v>0.1414760377816453</v>
      </c>
      <c r="I37">
        <f>$G37+$I11</f>
        <v>0.1640483225266447</v>
      </c>
      <c r="J37">
        <f>$G37-$J11</f>
        <v>0.13897139850179391</v>
      </c>
      <c r="K37">
        <f>$G37+$J11</f>
        <v>0.16655296180649609</v>
      </c>
      <c r="L37">
        <f>$L11</f>
        <v>0.26395720282938701</v>
      </c>
      <c r="M37">
        <f>$L37-$M11</f>
        <v>0.2368769399471623</v>
      </c>
      <c r="N37">
        <f>$L37+$M11</f>
        <v>0.29103746571161171</v>
      </c>
      <c r="O37">
        <f>$L37-$N11</f>
        <v>0.26395720282938656</v>
      </c>
      <c r="P37">
        <f>$L37+$N11</f>
        <v>0.26395720282938745</v>
      </c>
    </row>
    <row r="38" spans="1:19" x14ac:dyDescent="0.25">
      <c r="A38">
        <f t="shared" ref="A38:A60" si="2">$B12</f>
        <v>0.19062035960864901</v>
      </c>
      <c r="B38">
        <f t="shared" ref="B38:B60" si="3">$D12</f>
        <v>0.269705024365331</v>
      </c>
      <c r="C38">
        <f t="shared" si="0"/>
        <v>0.26928492135626403</v>
      </c>
      <c r="D38">
        <f t="shared" si="1"/>
        <v>0.27012512737439798</v>
      </c>
      <c r="E38">
        <f t="shared" ref="E38:E60" si="4">$B38-$F12</f>
        <v>0.2571021365300809</v>
      </c>
      <c r="F38">
        <f t="shared" ref="F38:F60" si="5">$B38+$F12</f>
        <v>0.2823079122005811</v>
      </c>
      <c r="G38">
        <f t="shared" ref="G38:G60" si="6">$H12</f>
        <v>0.26806397969760098</v>
      </c>
      <c r="H38">
        <f t="shared" ref="H38:H60" si="7">$G38-$I12</f>
        <v>0.24176512260818678</v>
      </c>
      <c r="I38">
        <f t="shared" ref="I38:I60" si="8">$G38+$I12</f>
        <v>0.29436283678701519</v>
      </c>
      <c r="J38">
        <f t="shared" ref="J38:J60" si="9">$G38-$J12</f>
        <v>0.23530497316278487</v>
      </c>
      <c r="K38">
        <f t="shared" ref="K38:K60" si="10">$G38+$J12</f>
        <v>0.3008229862324171</v>
      </c>
      <c r="L38">
        <f t="shared" ref="L38:L60" si="11">$L12</f>
        <v>0.26770162274633302</v>
      </c>
      <c r="M38">
        <f t="shared" ref="M38:M60" si="12">$L38-$M12</f>
        <v>0.24002146995062201</v>
      </c>
      <c r="N38">
        <f t="shared" ref="N38:N60" si="13">$L38+$M12</f>
        <v>0.29538177554204403</v>
      </c>
      <c r="O38">
        <f t="shared" ref="O38:O60" si="14">$L38-$N12</f>
        <v>0.25521113764456294</v>
      </c>
      <c r="P38">
        <f t="shared" ref="P38:P60" si="15">$L38+$N12</f>
        <v>0.28019210784810311</v>
      </c>
    </row>
    <row r="39" spans="1:19" x14ac:dyDescent="0.25">
      <c r="A39">
        <f t="shared" si="2"/>
        <v>0.28593053941297403</v>
      </c>
      <c r="B39">
        <f t="shared" si="3"/>
        <v>0.338694189592044</v>
      </c>
      <c r="C39">
        <f t="shared" si="0"/>
        <v>0.33538527727833772</v>
      </c>
      <c r="D39">
        <f t="shared" si="1"/>
        <v>0.34200310190575028</v>
      </c>
      <c r="E39">
        <f t="shared" si="4"/>
        <v>0.29107233768746898</v>
      </c>
      <c r="F39">
        <f t="shared" si="5"/>
        <v>0.38631604149661902</v>
      </c>
      <c r="G39">
        <f t="shared" si="6"/>
        <v>0.379992172226848</v>
      </c>
      <c r="H39">
        <f t="shared" si="7"/>
        <v>0.33561992135919488</v>
      </c>
      <c r="I39">
        <f t="shared" si="8"/>
        <v>0.42436442309450112</v>
      </c>
      <c r="J39">
        <f t="shared" si="9"/>
        <v>0.33504711049999419</v>
      </c>
      <c r="K39">
        <f t="shared" si="10"/>
        <v>0.42493723395370181</v>
      </c>
      <c r="L39">
        <f t="shared" si="11"/>
        <v>0.33881452246585098</v>
      </c>
      <c r="M39">
        <f t="shared" si="12"/>
        <v>0.29923799038156318</v>
      </c>
      <c r="N39">
        <f t="shared" si="13"/>
        <v>0.37839105455013877</v>
      </c>
      <c r="O39">
        <f t="shared" si="14"/>
        <v>0.29955567687275997</v>
      </c>
      <c r="P39">
        <f t="shared" si="15"/>
        <v>0.37807336805894198</v>
      </c>
    </row>
    <row r="40" spans="1:19" x14ac:dyDescent="0.25">
      <c r="A40">
        <f t="shared" si="2"/>
        <v>0.38124071921729902</v>
      </c>
      <c r="B40">
        <f t="shared" si="3"/>
        <v>0.433106534494753</v>
      </c>
      <c r="C40">
        <f t="shared" si="0"/>
        <v>0.42945689698313444</v>
      </c>
      <c r="D40">
        <f t="shared" si="1"/>
        <v>0.43675617200637157</v>
      </c>
      <c r="E40">
        <f t="shared" si="4"/>
        <v>0.36123756993326672</v>
      </c>
      <c r="F40">
        <f t="shared" si="5"/>
        <v>0.50497549905623929</v>
      </c>
      <c r="G40">
        <f t="shared" si="6"/>
        <v>0.48243100078700601</v>
      </c>
      <c r="H40">
        <f t="shared" si="7"/>
        <v>0.4189184096847795</v>
      </c>
      <c r="I40">
        <f t="shared" si="8"/>
        <v>0.54594359188923247</v>
      </c>
      <c r="J40">
        <f t="shared" si="9"/>
        <v>0.42242685244867834</v>
      </c>
      <c r="K40">
        <f t="shared" si="10"/>
        <v>0.54243514912533375</v>
      </c>
      <c r="L40">
        <f t="shared" si="11"/>
        <v>0.42969522328943</v>
      </c>
      <c r="M40">
        <f t="shared" si="12"/>
        <v>0.37312607651029278</v>
      </c>
      <c r="N40">
        <f t="shared" si="13"/>
        <v>0.48626437006856721</v>
      </c>
      <c r="O40">
        <f t="shared" si="14"/>
        <v>0.37625095778758277</v>
      </c>
      <c r="P40">
        <f t="shared" si="15"/>
        <v>0.48313948879127722</v>
      </c>
    </row>
    <row r="41" spans="1:19" x14ac:dyDescent="0.25">
      <c r="A41">
        <f t="shared" si="2"/>
        <v>0.47655089902162401</v>
      </c>
      <c r="B41">
        <f t="shared" si="3"/>
        <v>0.56226940437485295</v>
      </c>
      <c r="C41">
        <f t="shared" si="0"/>
        <v>0.55461635834605427</v>
      </c>
      <c r="D41">
        <f t="shared" si="1"/>
        <v>0.56992245040365164</v>
      </c>
      <c r="E41">
        <f t="shared" si="4"/>
        <v>0.46178481829157497</v>
      </c>
      <c r="F41">
        <f t="shared" si="5"/>
        <v>0.66275399045813099</v>
      </c>
      <c r="G41">
        <f t="shared" si="6"/>
        <v>0.61912042360210695</v>
      </c>
      <c r="H41">
        <f t="shared" si="7"/>
        <v>0.52654955107853818</v>
      </c>
      <c r="I41">
        <f t="shared" si="8"/>
        <v>0.71169129612567572</v>
      </c>
      <c r="J41">
        <f t="shared" si="9"/>
        <v>0.52567243736570846</v>
      </c>
      <c r="K41">
        <f t="shared" si="10"/>
        <v>0.71256840983850545</v>
      </c>
      <c r="L41">
        <f t="shared" si="11"/>
        <v>0.55146101108276702</v>
      </c>
      <c r="M41">
        <f t="shared" si="12"/>
        <v>0.46908279009179255</v>
      </c>
      <c r="N41">
        <f t="shared" si="13"/>
        <v>0.63383923207374149</v>
      </c>
      <c r="O41">
        <f t="shared" si="14"/>
        <v>0.4681678432921032</v>
      </c>
      <c r="P41">
        <f t="shared" si="15"/>
        <v>0.63475417887343077</v>
      </c>
    </row>
    <row r="42" spans="1:19" x14ac:dyDescent="0.25">
      <c r="A42">
        <f t="shared" si="2"/>
        <v>0.57186107882594805</v>
      </c>
      <c r="B42">
        <f t="shared" si="3"/>
        <v>0.66007084304718999</v>
      </c>
      <c r="C42">
        <f t="shared" si="0"/>
        <v>0.64810119636826424</v>
      </c>
      <c r="D42">
        <f t="shared" si="1"/>
        <v>0.67204048972611574</v>
      </c>
      <c r="E42">
        <f t="shared" si="4"/>
        <v>0.52380072345580497</v>
      </c>
      <c r="F42">
        <f t="shared" si="5"/>
        <v>0.79634096263857501</v>
      </c>
      <c r="G42">
        <f t="shared" si="6"/>
        <v>0.71370167963255904</v>
      </c>
      <c r="H42">
        <f t="shared" si="7"/>
        <v>0.59903937616192804</v>
      </c>
      <c r="I42">
        <f t="shared" si="8"/>
        <v>0.82836398310319004</v>
      </c>
      <c r="J42">
        <f t="shared" si="9"/>
        <v>0.6014137330583611</v>
      </c>
      <c r="K42">
        <f t="shared" si="10"/>
        <v>0.82598962620675698</v>
      </c>
      <c r="L42">
        <f t="shared" si="11"/>
        <v>0.63566044412339895</v>
      </c>
      <c r="M42">
        <f t="shared" si="12"/>
        <v>0.53418221366532792</v>
      </c>
      <c r="N42">
        <f t="shared" si="13"/>
        <v>0.73713867458146998</v>
      </c>
      <c r="O42">
        <f t="shared" si="14"/>
        <v>0.53574920237437895</v>
      </c>
      <c r="P42">
        <f t="shared" si="15"/>
        <v>0.73557168587241895</v>
      </c>
    </row>
    <row r="43" spans="1:19" x14ac:dyDescent="0.25">
      <c r="A43">
        <f t="shared" si="2"/>
        <v>0.66717125863027504</v>
      </c>
      <c r="B43">
        <f t="shared" si="3"/>
        <v>0.75249021273932104</v>
      </c>
      <c r="C43">
        <f t="shared" si="0"/>
        <v>0.7349742851788329</v>
      </c>
      <c r="D43">
        <f t="shared" si="1"/>
        <v>0.77000614029980918</v>
      </c>
      <c r="E43">
        <f t="shared" si="4"/>
        <v>0.563841267803604</v>
      </c>
      <c r="F43">
        <f t="shared" si="5"/>
        <v>0.94113915767503808</v>
      </c>
      <c r="G43">
        <f t="shared" si="6"/>
        <v>0.81521001176027297</v>
      </c>
      <c r="H43">
        <f t="shared" si="7"/>
        <v>0.67440468201160098</v>
      </c>
      <c r="I43">
        <f t="shared" si="8"/>
        <v>0.95601534150894496</v>
      </c>
      <c r="J43">
        <f t="shared" si="9"/>
        <v>0.64743705937703699</v>
      </c>
      <c r="K43">
        <f t="shared" si="10"/>
        <v>0.98298296414350894</v>
      </c>
      <c r="L43">
        <f t="shared" si="11"/>
        <v>0.72604277490715896</v>
      </c>
      <c r="M43">
        <f t="shared" si="12"/>
        <v>0.60072114666266097</v>
      </c>
      <c r="N43">
        <f t="shared" si="13"/>
        <v>0.85136440315165696</v>
      </c>
      <c r="O43">
        <f t="shared" si="14"/>
        <v>0.57720087175788892</v>
      </c>
      <c r="P43">
        <f t="shared" si="15"/>
        <v>0.874884678056429</v>
      </c>
    </row>
    <row r="44" spans="1:19" x14ac:dyDescent="0.25">
      <c r="A44">
        <f t="shared" si="2"/>
        <v>0.76248143843459903</v>
      </c>
      <c r="B44">
        <f t="shared" si="3"/>
        <v>0.83852896004342103</v>
      </c>
      <c r="C44">
        <f t="shared" si="0"/>
        <v>0.81575471712477188</v>
      </c>
      <c r="D44">
        <f t="shared" si="1"/>
        <v>0.86130320296207019</v>
      </c>
      <c r="E44">
        <f t="shared" si="4"/>
        <v>0.67178327729329601</v>
      </c>
      <c r="F44">
        <f t="shared" si="5"/>
        <v>1.0052746427935459</v>
      </c>
      <c r="G44">
        <f t="shared" si="6"/>
        <v>0.91527713052605497</v>
      </c>
      <c r="H44">
        <f t="shared" si="7"/>
        <v>0.74843703499335401</v>
      </c>
      <c r="I44">
        <f t="shared" si="8"/>
        <v>1.0821172260587559</v>
      </c>
      <c r="J44">
        <f t="shared" si="9"/>
        <v>0.75698545248065197</v>
      </c>
      <c r="K44">
        <f t="shared" si="10"/>
        <v>1.0735688085714581</v>
      </c>
      <c r="L44">
        <f t="shared" si="11"/>
        <v>0.81535270579520602</v>
      </c>
      <c r="M44">
        <f t="shared" si="12"/>
        <v>0.66605402472326503</v>
      </c>
      <c r="N44">
        <f t="shared" si="13"/>
        <v>0.96465138686714702</v>
      </c>
      <c r="O44">
        <f t="shared" si="14"/>
        <v>0.674424738934018</v>
      </c>
      <c r="P44">
        <f t="shared" si="15"/>
        <v>0.95628067265639405</v>
      </c>
    </row>
    <row r="45" spans="1:19" x14ac:dyDescent="0.25">
      <c r="A45">
        <f t="shared" si="2"/>
        <v>0.85779161823892403</v>
      </c>
      <c r="B45">
        <f t="shared" si="3"/>
        <v>0.95806360089200404</v>
      </c>
      <c r="C45">
        <f t="shared" si="0"/>
        <v>0.9227186901455553</v>
      </c>
      <c r="D45">
        <f t="shared" si="1"/>
        <v>0.99340851163845278</v>
      </c>
      <c r="E45">
        <f t="shared" si="4"/>
        <v>0.72919402931772404</v>
      </c>
      <c r="F45">
        <f t="shared" si="5"/>
        <v>1.1869331724662842</v>
      </c>
      <c r="G45">
        <f t="shared" si="6"/>
        <v>1.03331821523727</v>
      </c>
      <c r="H45">
        <f t="shared" si="7"/>
        <v>0.83330150218743693</v>
      </c>
      <c r="I45">
        <f t="shared" si="8"/>
        <v>1.2333349282871029</v>
      </c>
      <c r="J45">
        <f t="shared" si="9"/>
        <v>0.85925165354238398</v>
      </c>
      <c r="K45">
        <f t="shared" si="10"/>
        <v>1.207384776932156</v>
      </c>
      <c r="L45">
        <f t="shared" si="11"/>
        <v>0.91981285769853305</v>
      </c>
      <c r="M45">
        <f t="shared" si="12"/>
        <v>0.7469508628496111</v>
      </c>
      <c r="N45">
        <f t="shared" si="13"/>
        <v>1.092674852547455</v>
      </c>
      <c r="O45">
        <f t="shared" si="14"/>
        <v>0.76588648618697008</v>
      </c>
      <c r="P45">
        <f t="shared" si="15"/>
        <v>1.073739229210096</v>
      </c>
    </row>
    <row r="46" spans="1:19" x14ac:dyDescent="0.25">
      <c r="A46">
        <f t="shared" si="2"/>
        <v>0.95310179804324902</v>
      </c>
      <c r="B46">
        <f t="shared" si="3"/>
        <v>1.05489578997108</v>
      </c>
      <c r="C46">
        <f t="shared" si="0"/>
        <v>1.0086880658694688</v>
      </c>
      <c r="D46">
        <f t="shared" si="1"/>
        <v>1.1011035140726912</v>
      </c>
      <c r="E46">
        <f t="shared" si="4"/>
        <v>0.75280418202211297</v>
      </c>
      <c r="F46">
        <f t="shared" si="5"/>
        <v>1.3569873979200471</v>
      </c>
      <c r="G46">
        <f t="shared" si="6"/>
        <v>1.13682123237326</v>
      </c>
      <c r="H46">
        <f t="shared" si="7"/>
        <v>0.90471977937572712</v>
      </c>
      <c r="I46">
        <f t="shared" si="8"/>
        <v>1.368922685370793</v>
      </c>
      <c r="J46">
        <f t="shared" si="9"/>
        <v>0.89904505146098201</v>
      </c>
      <c r="K46">
        <f t="shared" si="10"/>
        <v>1.3745974132855381</v>
      </c>
      <c r="L46">
        <f t="shared" si="11"/>
        <v>1.0132855876392599</v>
      </c>
      <c r="M46">
        <f t="shared" si="12"/>
        <v>0.80260856092576494</v>
      </c>
      <c r="N46">
        <f t="shared" si="13"/>
        <v>1.2239626143527549</v>
      </c>
      <c r="O46">
        <f t="shared" si="14"/>
        <v>0.79935336707992188</v>
      </c>
      <c r="P46">
        <f t="shared" si="15"/>
        <v>1.2272178081985978</v>
      </c>
    </row>
    <row r="47" spans="1:19" x14ac:dyDescent="0.25">
      <c r="A47">
        <f t="shared" si="2"/>
        <v>1.04841197784757</v>
      </c>
      <c r="B47">
        <f t="shared" si="3"/>
        <v>1.14347464525853</v>
      </c>
      <c r="C47">
        <f t="shared" si="0"/>
        <v>1.0897942376995735</v>
      </c>
      <c r="D47">
        <f t="shared" si="1"/>
        <v>1.1971550528174866</v>
      </c>
      <c r="E47">
        <f t="shared" si="4"/>
        <v>0.87076315279215399</v>
      </c>
      <c r="F47">
        <f t="shared" si="5"/>
        <v>1.4161861377249061</v>
      </c>
      <c r="G47">
        <f t="shared" si="6"/>
        <v>1.2871830310904799</v>
      </c>
      <c r="H47">
        <f t="shared" si="7"/>
        <v>1.007470383803351</v>
      </c>
      <c r="I47">
        <f t="shared" si="8"/>
        <v>1.5668956783776089</v>
      </c>
      <c r="J47">
        <f t="shared" si="9"/>
        <v>1.010666041483729</v>
      </c>
      <c r="K47">
        <f t="shared" si="10"/>
        <v>1.5637000206972309</v>
      </c>
      <c r="L47">
        <f t="shared" si="11"/>
        <v>1.14874080228035</v>
      </c>
      <c r="M47">
        <f t="shared" si="12"/>
        <v>0.8977508533778491</v>
      </c>
      <c r="N47">
        <f t="shared" si="13"/>
        <v>1.399730751182851</v>
      </c>
      <c r="O47">
        <f t="shared" si="14"/>
        <v>0.88486413954902909</v>
      </c>
      <c r="P47">
        <f t="shared" si="15"/>
        <v>1.412617465011671</v>
      </c>
    </row>
    <row r="48" spans="1:19" x14ac:dyDescent="0.25">
      <c r="A48">
        <f t="shared" si="2"/>
        <v>1.1437221576518899</v>
      </c>
      <c r="B48">
        <f t="shared" si="3"/>
        <v>1.2031840626986099</v>
      </c>
      <c r="C48">
        <f t="shared" si="0"/>
        <v>1.1457864756701179</v>
      </c>
      <c r="D48">
        <f t="shared" si="1"/>
        <v>1.2605816497271018</v>
      </c>
      <c r="E48">
        <f t="shared" si="4"/>
        <v>0.87641406562675495</v>
      </c>
      <c r="F48">
        <f t="shared" si="5"/>
        <v>1.5299540597704648</v>
      </c>
      <c r="G48">
        <f t="shared" si="6"/>
        <v>1.3768341859701501</v>
      </c>
      <c r="H48">
        <f t="shared" si="7"/>
        <v>1.0649637594114121</v>
      </c>
      <c r="I48">
        <f t="shared" si="8"/>
        <v>1.688704612528888</v>
      </c>
      <c r="J48">
        <f t="shared" si="9"/>
        <v>1.010576944473931</v>
      </c>
      <c r="K48">
        <f t="shared" si="10"/>
        <v>1.7430914274663691</v>
      </c>
      <c r="L48">
        <f t="shared" si="11"/>
        <v>1.2268992513083701</v>
      </c>
      <c r="M48">
        <f t="shared" si="12"/>
        <v>0.95184758553666815</v>
      </c>
      <c r="N48">
        <f t="shared" si="13"/>
        <v>1.501950917080072</v>
      </c>
      <c r="O48">
        <f t="shared" si="14"/>
        <v>0.90065873367816407</v>
      </c>
      <c r="P48">
        <f t="shared" si="15"/>
        <v>1.5531397689385762</v>
      </c>
    </row>
    <row r="49" spans="1:16" x14ac:dyDescent="0.25">
      <c r="A49">
        <f t="shared" si="2"/>
        <v>1.23903233745622</v>
      </c>
      <c r="B49">
        <f t="shared" si="3"/>
        <v>1.2890792134568601</v>
      </c>
      <c r="C49">
        <f t="shared" si="0"/>
        <v>1.1133379141605471</v>
      </c>
      <c r="D49">
        <f t="shared" si="1"/>
        <v>1.464820512753173</v>
      </c>
      <c r="E49">
        <f t="shared" si="4"/>
        <v>0.91082824753311309</v>
      </c>
      <c r="F49">
        <f t="shared" si="5"/>
        <v>1.667330179380607</v>
      </c>
      <c r="G49">
        <f t="shared" si="6"/>
        <v>1.45518302719161</v>
      </c>
      <c r="H49">
        <f t="shared" si="7"/>
        <v>1.118403750602504</v>
      </c>
      <c r="I49">
        <f t="shared" si="8"/>
        <v>1.791962303780716</v>
      </c>
      <c r="J49">
        <f t="shared" si="9"/>
        <v>1.1302941865920619</v>
      </c>
      <c r="K49">
        <f t="shared" si="10"/>
        <v>1.780071867791158</v>
      </c>
      <c r="L49">
        <f t="shared" si="11"/>
        <v>1.2998697071927201</v>
      </c>
      <c r="M49">
        <f t="shared" si="12"/>
        <v>1.0121028919021671</v>
      </c>
      <c r="N49">
        <f t="shared" si="13"/>
        <v>1.5876365224832731</v>
      </c>
      <c r="O49">
        <f t="shared" si="14"/>
        <v>0.99779857439274311</v>
      </c>
      <c r="P49">
        <f t="shared" si="15"/>
        <v>1.6019408399926971</v>
      </c>
    </row>
    <row r="50" spans="1:16" x14ac:dyDescent="0.25">
      <c r="A50">
        <f t="shared" si="2"/>
        <v>1.3343425172605501</v>
      </c>
      <c r="B50">
        <f t="shared" si="3"/>
        <v>1.4752568460637301</v>
      </c>
      <c r="C50">
        <f t="shared" si="0"/>
        <v>1.2639019911109621</v>
      </c>
      <c r="D50">
        <f t="shared" si="1"/>
        <v>1.686611701016498</v>
      </c>
      <c r="E50">
        <f t="shared" si="4"/>
        <v>1.082644776881706</v>
      </c>
      <c r="F50">
        <f t="shared" si="5"/>
        <v>1.8678689152457542</v>
      </c>
      <c r="G50">
        <f t="shared" si="6"/>
        <v>1.6565699769883699</v>
      </c>
      <c r="H50">
        <f t="shared" si="7"/>
        <v>1.2470077067978549</v>
      </c>
      <c r="I50">
        <f t="shared" si="8"/>
        <v>2.066132247178885</v>
      </c>
      <c r="J50">
        <f t="shared" si="9"/>
        <v>1.2737922723084509</v>
      </c>
      <c r="K50">
        <f t="shared" si="10"/>
        <v>2.0393476816682892</v>
      </c>
      <c r="L50">
        <f t="shared" si="11"/>
        <v>1.4792358329108599</v>
      </c>
      <c r="M50">
        <f t="shared" si="12"/>
        <v>1.116270249954316</v>
      </c>
      <c r="N50">
        <f t="shared" si="13"/>
        <v>1.8422014158674038</v>
      </c>
      <c r="O50">
        <f t="shared" si="14"/>
        <v>1.123547906606589</v>
      </c>
      <c r="P50">
        <f t="shared" si="15"/>
        <v>1.8349237592151308</v>
      </c>
    </row>
    <row r="51" spans="1:16" x14ac:dyDescent="0.25">
      <c r="A51">
        <f t="shared" si="2"/>
        <v>1.42965269706487</v>
      </c>
      <c r="B51">
        <f t="shared" si="3"/>
        <v>1.4846150416064099</v>
      </c>
      <c r="C51">
        <f t="shared" si="0"/>
        <v>1.3560537422546308</v>
      </c>
      <c r="D51">
        <f t="shared" si="1"/>
        <v>1.613176340958189</v>
      </c>
      <c r="E51">
        <f t="shared" si="4"/>
        <v>1.0988152084292209</v>
      </c>
      <c r="F51">
        <f t="shared" si="5"/>
        <v>1.8704148747835989</v>
      </c>
      <c r="G51">
        <f t="shared" si="6"/>
        <v>1.7781614402131301</v>
      </c>
      <c r="H51">
        <f t="shared" si="7"/>
        <v>1.3207599813144619</v>
      </c>
      <c r="I51">
        <f t="shared" si="8"/>
        <v>2.2355628991117982</v>
      </c>
      <c r="J51">
        <f t="shared" si="9"/>
        <v>1.3217992792814111</v>
      </c>
      <c r="K51">
        <f t="shared" si="10"/>
        <v>2.2345236011448488</v>
      </c>
      <c r="L51">
        <f t="shared" si="11"/>
        <v>1.5786714761833101</v>
      </c>
      <c r="M51">
        <f t="shared" si="12"/>
        <v>1.174415651841604</v>
      </c>
      <c r="N51">
        <f t="shared" si="13"/>
        <v>1.9829273005250161</v>
      </c>
      <c r="O51">
        <f t="shared" si="14"/>
        <v>1.1736841855727611</v>
      </c>
      <c r="P51">
        <f t="shared" si="15"/>
        <v>1.983658766793859</v>
      </c>
    </row>
    <row r="52" spans="1:16" x14ac:dyDescent="0.25">
      <c r="A52">
        <f t="shared" si="2"/>
        <v>1.5249628768691901</v>
      </c>
      <c r="B52">
        <f t="shared" si="3"/>
        <v>1.5704942526976</v>
      </c>
      <c r="C52">
        <f t="shared" si="0"/>
        <v>1.426148080424104</v>
      </c>
      <c r="D52">
        <f t="shared" si="1"/>
        <v>1.714840424971096</v>
      </c>
      <c r="E52">
        <f t="shared" si="4"/>
        <v>1.188432779363533</v>
      </c>
      <c r="F52">
        <f t="shared" si="5"/>
        <v>1.952555726031667</v>
      </c>
      <c r="G52">
        <f t="shared" si="6"/>
        <v>1.99607374977032</v>
      </c>
      <c r="H52">
        <f t="shared" si="7"/>
        <v>1.4457666250014201</v>
      </c>
      <c r="I52">
        <f t="shared" si="8"/>
        <v>2.5463808745392198</v>
      </c>
      <c r="J52">
        <f t="shared" si="9"/>
        <v>1.356452589854902</v>
      </c>
      <c r="K52">
        <f t="shared" si="10"/>
        <v>2.6356949096857383</v>
      </c>
      <c r="L52">
        <f t="shared" si="11"/>
        <v>1.7271673478646301</v>
      </c>
      <c r="M52">
        <f t="shared" si="12"/>
        <v>1.2534064064326982</v>
      </c>
      <c r="N52">
        <f t="shared" si="13"/>
        <v>2.200928289296562</v>
      </c>
      <c r="O52">
        <f t="shared" si="14"/>
        <v>1.2152672646305411</v>
      </c>
      <c r="P52">
        <f t="shared" si="15"/>
        <v>2.2390674310987189</v>
      </c>
    </row>
    <row r="53" spans="1:16" x14ac:dyDescent="0.25">
      <c r="A53">
        <f t="shared" si="2"/>
        <v>1.62027305667352</v>
      </c>
      <c r="B53">
        <f t="shared" si="3"/>
        <v>1.6031289170674199</v>
      </c>
      <c r="C53">
        <f t="shared" si="0"/>
        <v>1.3436286086409619</v>
      </c>
      <c r="D53">
        <f t="shared" si="1"/>
        <v>1.8626292254938779</v>
      </c>
      <c r="E53">
        <f t="shared" si="4"/>
        <v>1.1855461493651758</v>
      </c>
      <c r="F53">
        <f t="shared" si="5"/>
        <v>2.020711684769664</v>
      </c>
      <c r="G53">
        <f t="shared" si="6"/>
        <v>1.99539919256789</v>
      </c>
      <c r="H53">
        <f t="shared" si="7"/>
        <v>1.4460819866086729</v>
      </c>
      <c r="I53">
        <f t="shared" si="8"/>
        <v>2.5447163985271071</v>
      </c>
      <c r="J53">
        <f t="shared" si="9"/>
        <v>1.3732022606639132</v>
      </c>
      <c r="K53">
        <f t="shared" si="10"/>
        <v>2.6175961244718668</v>
      </c>
      <c r="L53">
        <f t="shared" si="11"/>
        <v>1.77356672568202</v>
      </c>
      <c r="M53">
        <f t="shared" si="12"/>
        <v>1.3071686010111909</v>
      </c>
      <c r="N53">
        <f t="shared" si="13"/>
        <v>2.2399648503528491</v>
      </c>
      <c r="O53">
        <f t="shared" si="14"/>
        <v>1.2362459465969531</v>
      </c>
      <c r="P53">
        <f t="shared" si="15"/>
        <v>2.3108875047670869</v>
      </c>
    </row>
    <row r="54" spans="1:16" x14ac:dyDescent="0.25">
      <c r="A54">
        <f t="shared" si="2"/>
        <v>1.7155832364778401</v>
      </c>
      <c r="B54">
        <f t="shared" si="3"/>
        <v>1.6371557672158401</v>
      </c>
      <c r="C54">
        <f t="shared" si="0"/>
        <v>1.2718499759655852</v>
      </c>
      <c r="D54">
        <f t="shared" si="1"/>
        <v>2.002461558466095</v>
      </c>
      <c r="E54">
        <f t="shared" si="4"/>
        <v>1.277256033055191</v>
      </c>
      <c r="F54">
        <f t="shared" si="5"/>
        <v>1.9970555013764892</v>
      </c>
      <c r="G54">
        <f t="shared" si="6"/>
        <v>2.12538239429401</v>
      </c>
      <c r="H54">
        <f t="shared" si="7"/>
        <v>1.518678851463908</v>
      </c>
      <c r="I54">
        <f t="shared" si="8"/>
        <v>2.7320859371241122</v>
      </c>
      <c r="J54">
        <f t="shared" si="9"/>
        <v>1.411135457213244</v>
      </c>
      <c r="K54">
        <f t="shared" si="10"/>
        <v>2.839629331374776</v>
      </c>
      <c r="L54">
        <f t="shared" si="11"/>
        <v>1.85220851084043</v>
      </c>
      <c r="M54">
        <f t="shared" si="12"/>
        <v>1.3432925799106559</v>
      </c>
      <c r="N54">
        <f t="shared" si="13"/>
        <v>2.3611244417702042</v>
      </c>
      <c r="O54">
        <f t="shared" si="14"/>
        <v>1.26895276375888</v>
      </c>
      <c r="P54">
        <f t="shared" si="15"/>
        <v>2.4354642579219803</v>
      </c>
    </row>
    <row r="55" spans="1:16" x14ac:dyDescent="0.25">
      <c r="A55">
        <f t="shared" si="2"/>
        <v>1.8108934162821699</v>
      </c>
      <c r="B55">
        <f t="shared" si="3"/>
        <v>1.78207464619042</v>
      </c>
      <c r="C55">
        <f t="shared" si="0"/>
        <v>1.6097254309196349</v>
      </c>
      <c r="D55">
        <f t="shared" si="1"/>
        <v>1.9544238614612051</v>
      </c>
      <c r="E55">
        <f t="shared" si="4"/>
        <v>1.322350704647169</v>
      </c>
      <c r="F55">
        <f t="shared" si="5"/>
        <v>2.2417985877336708</v>
      </c>
      <c r="G55">
        <f t="shared" si="6"/>
        <v>2.3198684011984101</v>
      </c>
      <c r="H55">
        <f t="shared" si="7"/>
        <v>1.6169327634283281</v>
      </c>
      <c r="I55">
        <f t="shared" si="8"/>
        <v>3.0228040389684923</v>
      </c>
      <c r="J55">
        <f t="shared" si="9"/>
        <v>1.3775690193677632</v>
      </c>
      <c r="K55">
        <f t="shared" si="10"/>
        <v>3.262167783029057</v>
      </c>
      <c r="L55">
        <f t="shared" si="11"/>
        <v>1.93183501768127</v>
      </c>
      <c r="M55">
        <f t="shared" si="12"/>
        <v>1.464821181549093</v>
      </c>
      <c r="N55">
        <f t="shared" si="13"/>
        <v>2.3988488538134471</v>
      </c>
      <c r="O55">
        <f t="shared" si="14"/>
        <v>1.22171342179544</v>
      </c>
      <c r="P55">
        <f t="shared" si="15"/>
        <v>2.6419566135670998</v>
      </c>
    </row>
    <row r="56" spans="1:16" x14ac:dyDescent="0.25">
      <c r="A56">
        <f t="shared" si="2"/>
        <v>1.90620359608649</v>
      </c>
      <c r="B56">
        <f t="shared" si="3"/>
        <v>1.6740493982134299</v>
      </c>
      <c r="C56">
        <f t="shared" si="0"/>
        <v>1.5550890359213279</v>
      </c>
      <c r="D56">
        <f t="shared" si="1"/>
        <v>1.793009760505532</v>
      </c>
      <c r="E56">
        <f t="shared" si="4"/>
        <v>1.2334329572282559</v>
      </c>
      <c r="F56">
        <f t="shared" si="5"/>
        <v>2.114665839198604</v>
      </c>
      <c r="G56">
        <f t="shared" si="6"/>
        <v>2.3539001906207</v>
      </c>
      <c r="H56">
        <f t="shared" si="7"/>
        <v>1.6459119997448179</v>
      </c>
      <c r="I56">
        <f t="shared" si="8"/>
        <v>3.061888381496582</v>
      </c>
      <c r="J56">
        <f t="shared" si="9"/>
        <v>1.5589273032719499</v>
      </c>
      <c r="K56">
        <f t="shared" si="10"/>
        <v>3.14887307796945</v>
      </c>
      <c r="L56">
        <f t="shared" si="11"/>
        <v>2.0421846848104801</v>
      </c>
      <c r="M56">
        <f t="shared" si="12"/>
        <v>1.4724884956420832</v>
      </c>
      <c r="N56">
        <f t="shared" si="13"/>
        <v>2.611880873978877</v>
      </c>
      <c r="O56">
        <f t="shared" si="14"/>
        <v>1.3969880057750881</v>
      </c>
      <c r="P56">
        <f t="shared" si="15"/>
        <v>2.6873813638458719</v>
      </c>
    </row>
    <row r="57" spans="1:16" x14ac:dyDescent="0.25">
      <c r="A57">
        <f t="shared" si="2"/>
        <v>2.0015137758908201</v>
      </c>
      <c r="B57">
        <f t="shared" si="3"/>
        <v>1.7800865561859001</v>
      </c>
      <c r="C57">
        <f t="shared" si="0"/>
        <v>1.5428836237395431</v>
      </c>
      <c r="D57">
        <f t="shared" si="1"/>
        <v>2.0172894886322572</v>
      </c>
      <c r="E57">
        <f t="shared" si="4"/>
        <v>1.2739497076762332</v>
      </c>
      <c r="F57">
        <f t="shared" si="5"/>
        <v>2.286223404695567</v>
      </c>
      <c r="G57">
        <f t="shared" si="6"/>
        <v>2.6960594713500599</v>
      </c>
      <c r="H57">
        <f t="shared" si="7"/>
        <v>1.8119941503223469</v>
      </c>
      <c r="I57">
        <f t="shared" si="8"/>
        <v>3.5801247923777728</v>
      </c>
      <c r="J57">
        <f t="shared" si="9"/>
        <v>1.5633539008385398</v>
      </c>
      <c r="K57">
        <f t="shared" si="10"/>
        <v>3.8287650418615797</v>
      </c>
      <c r="L57">
        <f t="shared" si="11"/>
        <v>2.1378544278290899</v>
      </c>
      <c r="M57">
        <f t="shared" si="12"/>
        <v>1.5863321554897158</v>
      </c>
      <c r="N57">
        <f t="shared" si="13"/>
        <v>2.6893767001684639</v>
      </c>
      <c r="O57">
        <f t="shared" si="14"/>
        <v>1.3489836570742799</v>
      </c>
      <c r="P57">
        <f t="shared" si="15"/>
        <v>2.9267251985838998</v>
      </c>
    </row>
    <row r="58" spans="1:16" x14ac:dyDescent="0.25">
      <c r="A58">
        <f t="shared" si="2"/>
        <v>2.0968239556951498</v>
      </c>
      <c r="B58">
        <f t="shared" si="3"/>
        <v>1.83527934197523</v>
      </c>
      <c r="C58">
        <f t="shared" si="0"/>
        <v>1.5582604792579979</v>
      </c>
      <c r="D58">
        <f t="shared" si="1"/>
        <v>2.1122982046924621</v>
      </c>
      <c r="E58">
        <f t="shared" si="4"/>
        <v>1.3536292573826609</v>
      </c>
      <c r="F58">
        <f t="shared" si="5"/>
        <v>2.3169294265677989</v>
      </c>
      <c r="G58">
        <f t="shared" si="6"/>
        <v>2.7084257275918699</v>
      </c>
      <c r="H58">
        <f t="shared" si="7"/>
        <v>1.792180218274678</v>
      </c>
      <c r="I58">
        <f t="shared" si="8"/>
        <v>3.6246712369090619</v>
      </c>
      <c r="J58">
        <f t="shared" si="9"/>
        <v>1.21149845097887</v>
      </c>
      <c r="K58">
        <f t="shared" si="10"/>
        <v>4.2053530042048699</v>
      </c>
      <c r="L58">
        <f t="shared" si="11"/>
        <v>2.1546150841199099</v>
      </c>
      <c r="M58">
        <f t="shared" si="12"/>
        <v>1.5736754058733469</v>
      </c>
      <c r="N58">
        <f t="shared" si="13"/>
        <v>2.7355547623664727</v>
      </c>
      <c r="O58">
        <f t="shared" si="14"/>
        <v>1.4200558437122237</v>
      </c>
      <c r="P58">
        <f t="shared" si="15"/>
        <v>2.889174324527596</v>
      </c>
    </row>
    <row r="59" spans="1:16" x14ac:dyDescent="0.25">
      <c r="A59">
        <f t="shared" si="2"/>
        <v>2.1921341354994701</v>
      </c>
      <c r="B59">
        <f t="shared" si="3"/>
        <v>1.9433895143498701</v>
      </c>
      <c r="C59">
        <f t="shared" si="0"/>
        <v>1.462314066552125</v>
      </c>
      <c r="D59">
        <f t="shared" si="1"/>
        <v>2.4244649621476153</v>
      </c>
      <c r="E59">
        <f t="shared" si="4"/>
        <v>1.5704143336126271</v>
      </c>
      <c r="F59">
        <f t="shared" si="5"/>
        <v>2.3163646950871133</v>
      </c>
      <c r="G59">
        <f t="shared" si="6"/>
        <v>2.8109766980089201</v>
      </c>
      <c r="H59">
        <f t="shared" si="7"/>
        <v>1.8786757735428532</v>
      </c>
      <c r="I59">
        <f t="shared" si="8"/>
        <v>3.7432776224749871</v>
      </c>
      <c r="J59">
        <f t="shared" si="9"/>
        <v>1.7279619800030501</v>
      </c>
      <c r="K59">
        <f t="shared" si="10"/>
        <v>3.8939914160147904</v>
      </c>
      <c r="L59">
        <f t="shared" si="11"/>
        <v>2.33397235139513</v>
      </c>
      <c r="M59">
        <f t="shared" si="12"/>
        <v>1.739966654010739</v>
      </c>
      <c r="N59">
        <f t="shared" si="13"/>
        <v>2.9279780487795213</v>
      </c>
      <c r="O59">
        <f t="shared" si="14"/>
        <v>1.5955481308605131</v>
      </c>
      <c r="P59">
        <f t="shared" si="15"/>
        <v>3.072396571929747</v>
      </c>
    </row>
    <row r="60" spans="1:16" x14ac:dyDescent="0.25">
      <c r="A60">
        <f t="shared" si="2"/>
        <v>2.28744431530379</v>
      </c>
      <c r="B60">
        <f t="shared" si="3"/>
        <v>1.9411529161802601</v>
      </c>
      <c r="C60">
        <f t="shared" si="0"/>
        <v>1.437033823760733</v>
      </c>
      <c r="D60">
        <f t="shared" si="1"/>
        <v>2.4452720085997872</v>
      </c>
      <c r="E60">
        <f t="shared" si="4"/>
        <v>1.6531786713373351</v>
      </c>
      <c r="F60">
        <f t="shared" si="5"/>
        <v>2.2291271610231851</v>
      </c>
      <c r="G60">
        <f t="shared" si="6"/>
        <v>2.8909799937375098</v>
      </c>
      <c r="H60">
        <f t="shared" si="7"/>
        <v>1.9240991691213278</v>
      </c>
      <c r="I60">
        <f t="shared" si="8"/>
        <v>3.857860818353692</v>
      </c>
      <c r="J60">
        <f t="shared" si="9"/>
        <v>1.8551929017806599</v>
      </c>
      <c r="K60">
        <f t="shared" si="10"/>
        <v>3.9267670856943599</v>
      </c>
      <c r="L60">
        <f t="shared" si="11"/>
        <v>2.3561214188216302</v>
      </c>
      <c r="M60">
        <f t="shared" si="12"/>
        <v>1.7658635165958112</v>
      </c>
      <c r="N60">
        <f t="shared" si="13"/>
        <v>2.9463793210474494</v>
      </c>
      <c r="O60">
        <f t="shared" si="14"/>
        <v>1.6089165533467833</v>
      </c>
      <c r="P60">
        <f t="shared" si="15"/>
        <v>3.1033262842964771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means8 (7)</vt:lpstr>
      <vt:lpstr>means16 (6)</vt:lpstr>
      <vt:lpstr>means32 (5)</vt:lpstr>
      <vt:lpstr>means64 (4)</vt:lpstr>
      <vt:lpstr>means128 (3)</vt:lpstr>
      <vt:lpstr>means256</vt:lpstr>
      <vt:lpstr>means512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Vruj</cp:lastModifiedBy>
  <dcterms:created xsi:type="dcterms:W3CDTF">2018-12-17T16:22:12Z</dcterms:created>
  <dcterms:modified xsi:type="dcterms:W3CDTF">2019-01-09T01:22:47Z</dcterms:modified>
</cp:coreProperties>
</file>