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5"/>
  </bookViews>
  <sheets>
    <sheet name="勘探点表" sheetId="2" r:id="rId1"/>
    <sheet name="土层数据" sheetId="12" r:id="rId2"/>
    <sheet name="标贯数据" sheetId="7" r:id="rId3"/>
    <sheet name="动探数据" sheetId="8" r:id="rId4"/>
    <sheet name="水位数据" sheetId="6" r:id="rId5"/>
    <sheet name="取样数据" sheetId="5" r:id="rId6"/>
    <sheet name="水位高程调整" sheetId="13" r:id="rId7"/>
  </sheets>
  <calcPr calcId="144525"/>
</workbook>
</file>

<file path=xl/sharedStrings.xml><?xml version="1.0" encoding="utf-8"?>
<sst xmlns="http://schemas.openxmlformats.org/spreadsheetml/2006/main" count="767" uniqueCount="500">
  <si>
    <t>钻孔编号</t>
  </si>
  <si>
    <t>勘探点类型</t>
  </si>
  <si>
    <t>X坐标</t>
  </si>
  <si>
    <t>Y坐标</t>
  </si>
  <si>
    <t>孔口标高</t>
  </si>
  <si>
    <t>勘探开始日期</t>
  </si>
  <si>
    <t>勘探结束日期</t>
  </si>
  <si>
    <t>ZK1</t>
  </si>
  <si>
    <t>鉴别孔</t>
  </si>
  <si>
    <t>117423.433</t>
  </si>
  <si>
    <t>160661.338</t>
  </si>
  <si>
    <t>131.85</t>
  </si>
  <si>
    <t>ZK2</t>
  </si>
  <si>
    <t>取土标贯钻孔</t>
  </si>
  <si>
    <t>117454.008</t>
  </si>
  <si>
    <t>160661.306</t>
  </si>
  <si>
    <t>131.83</t>
  </si>
  <si>
    <t>ZK3</t>
  </si>
  <si>
    <t>117479.016</t>
  </si>
  <si>
    <t>160661.525</t>
  </si>
  <si>
    <t>ZK4</t>
  </si>
  <si>
    <t>117511.499</t>
  </si>
  <si>
    <t>160661.317</t>
  </si>
  <si>
    <t>131.80</t>
  </si>
  <si>
    <t>ZK5</t>
  </si>
  <si>
    <t>117521.615</t>
  </si>
  <si>
    <t>160641.709</t>
  </si>
  <si>
    <t>131.99</t>
  </si>
  <si>
    <t>ZK6</t>
  </si>
  <si>
    <t>117497.434</t>
  </si>
  <si>
    <t>160641.713</t>
  </si>
  <si>
    <t>132.02</t>
  </si>
  <si>
    <t>ZK7</t>
  </si>
  <si>
    <t>117470.912</t>
  </si>
  <si>
    <t>160641.798</t>
  </si>
  <si>
    <t>132.00</t>
  </si>
  <si>
    <t>ZK8</t>
  </si>
  <si>
    <t>117443.808</t>
  </si>
  <si>
    <t>160641.742</t>
  </si>
  <si>
    <t>132.06</t>
  </si>
  <si>
    <t>ZK9</t>
  </si>
  <si>
    <t>117423.385</t>
  </si>
  <si>
    <t>160641.708</t>
  </si>
  <si>
    <t>132.04</t>
  </si>
  <si>
    <t>ZK10</t>
  </si>
  <si>
    <t>117439.189</t>
  </si>
  <si>
    <t>160632.699</t>
  </si>
  <si>
    <t>132.12</t>
  </si>
  <si>
    <t>ZK11</t>
  </si>
  <si>
    <t>117422.702</t>
  </si>
  <si>
    <t>160626.179</t>
  </si>
  <si>
    <t>132.20</t>
  </si>
  <si>
    <t>ZK12</t>
  </si>
  <si>
    <t>117464.919</t>
  </si>
  <si>
    <t>160626.218</t>
  </si>
  <si>
    <t>132.15</t>
  </si>
  <si>
    <t>ZK13</t>
  </si>
  <si>
    <t>117422.823</t>
  </si>
  <si>
    <t>160617.128</t>
  </si>
  <si>
    <t>132.89</t>
  </si>
  <si>
    <t>ZK14</t>
  </si>
  <si>
    <t>117443.400</t>
  </si>
  <si>
    <t>160615.597</t>
  </si>
  <si>
    <t>133.21</t>
  </si>
  <si>
    <t>ZK15</t>
  </si>
  <si>
    <t>117464.879</t>
  </si>
  <si>
    <t>160617.038</t>
  </si>
  <si>
    <t>132.99</t>
  </si>
  <si>
    <t>ZK16</t>
  </si>
  <si>
    <t>117495.916</t>
  </si>
  <si>
    <t>160632.722</t>
  </si>
  <si>
    <t>132.09</t>
  </si>
  <si>
    <t>ZK17</t>
  </si>
  <si>
    <t>117479.389</t>
  </si>
  <si>
    <t>160626.222</t>
  </si>
  <si>
    <t>ZK18</t>
  </si>
  <si>
    <t>117521.612</t>
  </si>
  <si>
    <t>160626.201</t>
  </si>
  <si>
    <t>132.16</t>
  </si>
  <si>
    <t>ZK19</t>
  </si>
  <si>
    <t>117479.499</t>
  </si>
  <si>
    <t>160617.016</t>
  </si>
  <si>
    <t>ZK20</t>
  </si>
  <si>
    <t>117500.481</t>
  </si>
  <si>
    <t>160615.485</t>
  </si>
  <si>
    <t>133.34</t>
  </si>
  <si>
    <t>ZK21</t>
  </si>
  <si>
    <t>117521.616</t>
  </si>
  <si>
    <t>160616.949</t>
  </si>
  <si>
    <t>133.15</t>
  </si>
  <si>
    <t>ZK23</t>
  </si>
  <si>
    <t>160565.630</t>
  </si>
  <si>
    <t>ZK25</t>
  </si>
  <si>
    <t>117422.829</t>
  </si>
  <si>
    <t>160556.409</t>
  </si>
  <si>
    <t>133.51</t>
  </si>
  <si>
    <t>ZK30</t>
  </si>
  <si>
    <t>117521.609</t>
  </si>
  <si>
    <t>160565.641</t>
  </si>
  <si>
    <t>133.38</t>
  </si>
  <si>
    <t>ZK33</t>
  </si>
  <si>
    <t>117521.589</t>
  </si>
  <si>
    <t>160556.323</t>
  </si>
  <si>
    <t>133.40</t>
  </si>
  <si>
    <t>ZK34</t>
  </si>
  <si>
    <t>117423.494</t>
  </si>
  <si>
    <t>160506.531</t>
  </si>
  <si>
    <t>133.45</t>
  </si>
  <si>
    <t>ZK37</t>
  </si>
  <si>
    <t>117423.439</t>
  </si>
  <si>
    <t>160497.022</t>
  </si>
  <si>
    <t>ZK40</t>
  </si>
  <si>
    <t>117424.535</t>
  </si>
  <si>
    <t>160422.239</t>
  </si>
  <si>
    <t>133.30</t>
  </si>
  <si>
    <t>ZK41</t>
  </si>
  <si>
    <t>117441.880</t>
  </si>
  <si>
    <t>160424.733</t>
  </si>
  <si>
    <t>133.29</t>
  </si>
  <si>
    <t>ZK42</t>
  </si>
  <si>
    <t>117461.107</t>
  </si>
  <si>
    <t>160422.572</t>
  </si>
  <si>
    <t>133.37</t>
  </si>
  <si>
    <t>ZK43</t>
  </si>
  <si>
    <t>117423.177</t>
  </si>
  <si>
    <t>160414.037</t>
  </si>
  <si>
    <t>133.56</t>
  </si>
  <si>
    <t>ZK44</t>
  </si>
  <si>
    <t>117440.488</t>
  </si>
  <si>
    <t>160407.528</t>
  </si>
  <si>
    <t>134.41</t>
  </si>
  <si>
    <t>ZK45</t>
  </si>
  <si>
    <t>117467.881</t>
  </si>
  <si>
    <t>160408.105</t>
  </si>
  <si>
    <t>133.77</t>
  </si>
  <si>
    <t>ZK47</t>
  </si>
  <si>
    <t>117443.412</t>
  </si>
  <si>
    <t>160365.513</t>
  </si>
  <si>
    <t>138.48</t>
  </si>
  <si>
    <t>ZK48</t>
  </si>
  <si>
    <t>117464.909</t>
  </si>
  <si>
    <t>160364.132</t>
  </si>
  <si>
    <t>138.56</t>
  </si>
  <si>
    <t>ZK49</t>
  </si>
  <si>
    <t>117422.718</t>
  </si>
  <si>
    <t>160354.897</t>
  </si>
  <si>
    <t>136.16</t>
  </si>
  <si>
    <t>ZK50</t>
  </si>
  <si>
    <t>117439.195</t>
  </si>
  <si>
    <t>160348.554</t>
  </si>
  <si>
    <t>137.60</t>
  </si>
  <si>
    <t>ZK51</t>
  </si>
  <si>
    <t>117464.906</t>
  </si>
  <si>
    <t>160354.917</t>
  </si>
  <si>
    <t>138.32</t>
  </si>
  <si>
    <t>ZK52</t>
  </si>
  <si>
    <t>117479.431</t>
  </si>
  <si>
    <t>160364.107</t>
  </si>
  <si>
    <t>137.81</t>
  </si>
  <si>
    <t>ZK53</t>
  </si>
  <si>
    <t>117500.112</t>
  </si>
  <si>
    <t>160365.507</t>
  </si>
  <si>
    <t>137.12</t>
  </si>
  <si>
    <t>ZK54</t>
  </si>
  <si>
    <t>117521.579</t>
  </si>
  <si>
    <t>160364.151</t>
  </si>
  <si>
    <t>136.92</t>
  </si>
  <si>
    <t>ZK70</t>
  </si>
  <si>
    <t>117565.811</t>
  </si>
  <si>
    <t>160379.975</t>
  </si>
  <si>
    <t>135.10</t>
  </si>
  <si>
    <t>ZK71</t>
  </si>
  <si>
    <t>117582.293</t>
  </si>
  <si>
    <t>160379.937</t>
  </si>
  <si>
    <t>136.43</t>
  </si>
  <si>
    <t>ZK72</t>
  </si>
  <si>
    <t>117608.044</t>
  </si>
  <si>
    <t>160380.027</t>
  </si>
  <si>
    <t>ZK73</t>
  </si>
  <si>
    <t>117565.935</t>
  </si>
  <si>
    <t>160370.826</t>
  </si>
  <si>
    <t>136.05</t>
  </si>
  <si>
    <t>ZK74</t>
  </si>
  <si>
    <t>117586.924</t>
  </si>
  <si>
    <t>160369.259</t>
  </si>
  <si>
    <t>136.50</t>
  </si>
  <si>
    <t>ZK75</t>
  </si>
  <si>
    <t>160370.680</t>
  </si>
  <si>
    <t>135.99</t>
  </si>
  <si>
    <t>ZK76</t>
  </si>
  <si>
    <t>117628.436</t>
  </si>
  <si>
    <t>160383.676</t>
  </si>
  <si>
    <t>136.29</t>
  </si>
  <si>
    <t>ZK77</t>
  </si>
  <si>
    <t>117644.522</t>
  </si>
  <si>
    <t>160385.411</t>
  </si>
  <si>
    <t>136.24</t>
  </si>
  <si>
    <t>ZK78</t>
  </si>
  <si>
    <t>117660.612</t>
  </si>
  <si>
    <t>160383.687</t>
  </si>
  <si>
    <t>136.45</t>
  </si>
  <si>
    <t>ZK79</t>
  </si>
  <si>
    <t>117628.410</t>
  </si>
  <si>
    <t>160374.228</t>
  </si>
  <si>
    <t>136.33</t>
  </si>
  <si>
    <t>ZK80</t>
  </si>
  <si>
    <t>117644.469</t>
  </si>
  <si>
    <t>160371.321</t>
  </si>
  <si>
    <t>136.26</t>
  </si>
  <si>
    <t>ZK81</t>
  </si>
  <si>
    <t>117660.648</t>
  </si>
  <si>
    <t>160374.179</t>
  </si>
  <si>
    <t>136.14</t>
  </si>
  <si>
    <t>ZK82</t>
  </si>
  <si>
    <t>117683.457</t>
  </si>
  <si>
    <t>160383.699</t>
  </si>
  <si>
    <t>ZK83</t>
  </si>
  <si>
    <t>117699.522</t>
  </si>
  <si>
    <t>160385.951</t>
  </si>
  <si>
    <t>136.06</t>
  </si>
  <si>
    <t>ZK84</t>
  </si>
  <si>
    <t>117715.636</t>
  </si>
  <si>
    <t>160383.662</t>
  </si>
  <si>
    <t>ZK85</t>
  </si>
  <si>
    <t>117683.404</t>
  </si>
  <si>
    <t>160374.182</t>
  </si>
  <si>
    <t>136.18</t>
  </si>
  <si>
    <t>ZK86</t>
  </si>
  <si>
    <t>117699.491</t>
  </si>
  <si>
    <t>160371.272</t>
  </si>
  <si>
    <t>135.97</t>
  </si>
  <si>
    <t>ZK87</t>
  </si>
  <si>
    <t>117715.627</t>
  </si>
  <si>
    <t>160374.176</t>
  </si>
  <si>
    <t>136.37</t>
  </si>
  <si>
    <t>ZK88</t>
  </si>
  <si>
    <t>117736.015</t>
  </si>
  <si>
    <t>160380.013</t>
  </si>
  <si>
    <t>136.65</t>
  </si>
  <si>
    <t>ZK89</t>
  </si>
  <si>
    <t>117752.533</t>
  </si>
  <si>
    <t>160386.527</t>
  </si>
  <si>
    <t>ZK90</t>
  </si>
  <si>
    <t>117778.194</t>
  </si>
  <si>
    <t>160380.010</t>
  </si>
  <si>
    <t>ZK91</t>
  </si>
  <si>
    <t>117736.137</t>
  </si>
  <si>
    <t>160370.803</t>
  </si>
  <si>
    <t>136.62</t>
  </si>
  <si>
    <t>ZK92</t>
  </si>
  <si>
    <t>117757.135</t>
  </si>
  <si>
    <t>160369.251</t>
  </si>
  <si>
    <t>136.70</t>
  </si>
  <si>
    <t>ZK93</t>
  </si>
  <si>
    <t>117778.226</t>
  </si>
  <si>
    <t>160370.701</t>
  </si>
  <si>
    <t>137.01</t>
  </si>
  <si>
    <t>ZK101</t>
  </si>
  <si>
    <t>117643.210</t>
  </si>
  <si>
    <t>160306.382</t>
  </si>
  <si>
    <t>137.26</t>
  </si>
  <si>
    <t>ZK102</t>
  </si>
  <si>
    <t>117664.699</t>
  </si>
  <si>
    <t>160305.007</t>
  </si>
  <si>
    <t>137.15</t>
  </si>
  <si>
    <t>ZK105</t>
  </si>
  <si>
    <t>117664.705</t>
  </si>
  <si>
    <t>160295.800</t>
  </si>
  <si>
    <t>137.42</t>
  </si>
  <si>
    <t>ZK106</t>
  </si>
  <si>
    <t>117679.360</t>
  </si>
  <si>
    <t>160304.987</t>
  </si>
  <si>
    <t>137.13</t>
  </si>
  <si>
    <t>ZK107</t>
  </si>
  <si>
    <t>117700.035</t>
  </si>
  <si>
    <t>160306.436</t>
  </si>
  <si>
    <t>ZK108</t>
  </si>
  <si>
    <t>117721.530</t>
  </si>
  <si>
    <t>160305.029</t>
  </si>
  <si>
    <t>137.84</t>
  </si>
  <si>
    <t>ZK109</t>
  </si>
  <si>
    <t>117679.302</t>
  </si>
  <si>
    <t>160295.830</t>
  </si>
  <si>
    <t>ZK110</t>
  </si>
  <si>
    <t>117695.824</t>
  </si>
  <si>
    <t>160289.378</t>
  </si>
  <si>
    <t>137.21</t>
  </si>
  <si>
    <t>ZK111</t>
  </si>
  <si>
    <t>117721.524</t>
  </si>
  <si>
    <t>160295.818</t>
  </si>
  <si>
    <t>137.35</t>
  </si>
  <si>
    <t>ZK112</t>
  </si>
  <si>
    <t>117735.999</t>
  </si>
  <si>
    <t>160304.970</t>
  </si>
  <si>
    <t>137.65</t>
  </si>
  <si>
    <t>ZK113</t>
  </si>
  <si>
    <t>117756.718</t>
  </si>
  <si>
    <t>160306.405</t>
  </si>
  <si>
    <t>137.53</t>
  </si>
  <si>
    <t>ZK114</t>
  </si>
  <si>
    <t>117778.215</t>
  </si>
  <si>
    <t>160305.039</t>
  </si>
  <si>
    <t>137.55</t>
  </si>
  <si>
    <t>ZK115</t>
  </si>
  <si>
    <t>117736.003</t>
  </si>
  <si>
    <t>160295.789</t>
  </si>
  <si>
    <t>137.50</t>
  </si>
  <si>
    <t>ZK116</t>
  </si>
  <si>
    <t>117752.550</t>
  </si>
  <si>
    <t>160289.429</t>
  </si>
  <si>
    <t>137.56</t>
  </si>
  <si>
    <t>ZK117</t>
  </si>
  <si>
    <t>117778.239</t>
  </si>
  <si>
    <t>160295.803</t>
  </si>
  <si>
    <t>137.86</t>
  </si>
  <si>
    <t>ZK118</t>
  </si>
  <si>
    <t>117767.631</t>
  </si>
  <si>
    <t>160323.742</t>
  </si>
  <si>
    <t>ZK119</t>
  </si>
  <si>
    <t>117778.250</t>
  </si>
  <si>
    <t>160351.912</t>
  </si>
  <si>
    <t>137.25</t>
  </si>
  <si>
    <t>ZK120</t>
  </si>
  <si>
    <t>117422.682</t>
  </si>
  <si>
    <t>160590.072</t>
  </si>
  <si>
    <t>133.44</t>
  </si>
  <si>
    <t>ZK121</t>
  </si>
  <si>
    <t>117443.278</t>
  </si>
  <si>
    <t>160592.331</t>
  </si>
  <si>
    <t>ZK122</t>
  </si>
  <si>
    <t>117464.887</t>
  </si>
  <si>
    <t>160592.291</t>
  </si>
  <si>
    <t>133.35</t>
  </si>
  <si>
    <t>ZK123</t>
  </si>
  <si>
    <t>117479.473</t>
  </si>
  <si>
    <t>160592.309</t>
  </si>
  <si>
    <t>133.36</t>
  </si>
  <si>
    <t>ZK124</t>
  </si>
  <si>
    <t>117500.405</t>
  </si>
  <si>
    <t>160592.264</t>
  </si>
  <si>
    <t>ZK125</t>
  </si>
  <si>
    <t>160592.240</t>
  </si>
  <si>
    <t>133.31</t>
  </si>
  <si>
    <t>ZK126</t>
  </si>
  <si>
    <t>117423.717</t>
  </si>
  <si>
    <t>160533.355</t>
  </si>
  <si>
    <t>ZK130</t>
  </si>
  <si>
    <t>117522.094</t>
  </si>
  <si>
    <t>160533.271</t>
  </si>
  <si>
    <t>133.43</t>
  </si>
  <si>
    <t>ZK132</t>
  </si>
  <si>
    <t>117514.056</t>
  </si>
  <si>
    <t>160503.208</t>
  </si>
  <si>
    <t>ZK133</t>
  </si>
  <si>
    <t>117423.342</t>
  </si>
  <si>
    <t>160475.908</t>
  </si>
  <si>
    <t>ZK136</t>
  </si>
  <si>
    <t>117513.562</t>
  </si>
  <si>
    <t>160474.787</t>
  </si>
  <si>
    <t>ZK137</t>
  </si>
  <si>
    <t>117422.722</t>
  </si>
  <si>
    <t>160445.936</t>
  </si>
  <si>
    <t>133.32</t>
  </si>
  <si>
    <t>ZK138</t>
  </si>
  <si>
    <t>117453.943</t>
  </si>
  <si>
    <t>160444.885</t>
  </si>
  <si>
    <t>ZK139</t>
  </si>
  <si>
    <t>117487.779</t>
  </si>
  <si>
    <t>160443.453</t>
  </si>
  <si>
    <t>133.39</t>
  </si>
  <si>
    <t>ZK140</t>
  </si>
  <si>
    <t>117511.389</t>
  </si>
  <si>
    <t>160443.447</t>
  </si>
  <si>
    <t>133.41</t>
  </si>
  <si>
    <t>ZK141</t>
  </si>
  <si>
    <t>117485.916</t>
  </si>
  <si>
    <t>160413.628</t>
  </si>
  <si>
    <t>133.52</t>
  </si>
  <si>
    <t>ZK142</t>
  </si>
  <si>
    <t>117510.444</t>
  </si>
  <si>
    <t>160413.471</t>
  </si>
  <si>
    <t>133.50</t>
  </si>
  <si>
    <t>ZK144</t>
  </si>
  <si>
    <t>117440.140</t>
  </si>
  <si>
    <t>160387.035</t>
  </si>
  <si>
    <t>137.37</t>
  </si>
  <si>
    <t>ZK145</t>
  </si>
  <si>
    <t>117470.137</t>
  </si>
  <si>
    <t>160386.661</t>
  </si>
  <si>
    <t>137.74</t>
  </si>
  <si>
    <t>ZK146</t>
  </si>
  <si>
    <t>117488.843</t>
  </si>
  <si>
    <t>160386.917</t>
  </si>
  <si>
    <t>136.63</t>
  </si>
  <si>
    <t>ZK147</t>
  </si>
  <si>
    <t>117518.046</t>
  </si>
  <si>
    <t>160386.935</t>
  </si>
  <si>
    <t>137.00</t>
  </si>
  <si>
    <t>ZK155</t>
  </si>
  <si>
    <t>117615.615</t>
  </si>
  <si>
    <t>160397.125</t>
  </si>
  <si>
    <t>132.95</t>
  </si>
  <si>
    <t>ZK156</t>
  </si>
  <si>
    <t>117634.168</t>
  </si>
  <si>
    <t>160397.123</t>
  </si>
  <si>
    <t>ZK157</t>
  </si>
  <si>
    <t>117716.904</t>
  </si>
  <si>
    <t>160397.116</t>
  </si>
  <si>
    <t>133.48</t>
  </si>
  <si>
    <t>ZK158</t>
  </si>
  <si>
    <t>117735.443</t>
  </si>
  <si>
    <t>160397.129</t>
  </si>
  <si>
    <t>134.21</t>
  </si>
  <si>
    <t>ZK159</t>
  </si>
  <si>
    <t>117557.385</t>
  </si>
  <si>
    <t>160351.558</t>
  </si>
  <si>
    <t>135.90</t>
  </si>
  <si>
    <t>ZK160</t>
  </si>
  <si>
    <t>117583.734</t>
  </si>
  <si>
    <t>160351.508</t>
  </si>
  <si>
    <t>136.02</t>
  </si>
  <si>
    <t>ZK161</t>
  </si>
  <si>
    <t>117613.727</t>
  </si>
  <si>
    <t>160351.474</t>
  </si>
  <si>
    <t>ZK162</t>
  </si>
  <si>
    <t>117643.696</t>
  </si>
  <si>
    <t>160351.545</t>
  </si>
  <si>
    <t>ZK163</t>
  </si>
  <si>
    <t>117673.702</t>
  </si>
  <si>
    <t>160351.479</t>
  </si>
  <si>
    <t>ZK164</t>
  </si>
  <si>
    <t>117703.760</t>
  </si>
  <si>
    <t>160351.549</t>
  </si>
  <si>
    <t>ZK165</t>
  </si>
  <si>
    <t>117733.688</t>
  </si>
  <si>
    <t>160351.541</t>
  </si>
  <si>
    <t>137.51</t>
  </si>
  <si>
    <t>ZK166</t>
  </si>
  <si>
    <t>117758.319</t>
  </si>
  <si>
    <t>160351.554</t>
  </si>
  <si>
    <t>137.28</t>
  </si>
  <si>
    <t>ZK169</t>
  </si>
  <si>
    <t>117613.775</t>
  </si>
  <si>
    <t>160326.537</t>
  </si>
  <si>
    <t>135.83</t>
  </si>
  <si>
    <t>ZK170</t>
  </si>
  <si>
    <t>117643.810</t>
  </si>
  <si>
    <t>160326.517</t>
  </si>
  <si>
    <t>136.94</t>
  </si>
  <si>
    <t>ZK171</t>
  </si>
  <si>
    <t>117673.776</t>
  </si>
  <si>
    <t>160326.541</t>
  </si>
  <si>
    <t>137.17</t>
  </si>
  <si>
    <t>ZK172</t>
  </si>
  <si>
    <t>117703.779</t>
  </si>
  <si>
    <t>160326.521</t>
  </si>
  <si>
    <t>137.30</t>
  </si>
  <si>
    <t>ZK173</t>
  </si>
  <si>
    <t>117733.813</t>
  </si>
  <si>
    <t>160326.522</t>
  </si>
  <si>
    <t>137.46</t>
  </si>
  <si>
    <t>ZK174</t>
  </si>
  <si>
    <t>117753.637</t>
  </si>
  <si>
    <t>160326.501</t>
  </si>
  <si>
    <t>137.31</t>
  </si>
  <si>
    <t>ZK175</t>
  </si>
  <si>
    <t>117789.011</t>
  </si>
  <si>
    <t>160305.595</t>
  </si>
  <si>
    <t>137.57</t>
  </si>
  <si>
    <t>ZK178</t>
  </si>
  <si>
    <t>117789.198</t>
  </si>
  <si>
    <t>160284.789</t>
  </si>
  <si>
    <t>138.06</t>
  </si>
  <si>
    <t>主层编号</t>
  </si>
  <si>
    <t>亚层编号</t>
  </si>
  <si>
    <t>岩土名称</t>
  </si>
  <si>
    <t>杂填土</t>
  </si>
  <si>
    <t>层底深度</t>
  </si>
  <si>
    <t>花岗岩（孤石）</t>
  </si>
  <si>
    <t>耕土</t>
  </si>
  <si>
    <t>砂质黏性土</t>
  </si>
  <si>
    <t>花岗岩</t>
  </si>
  <si>
    <t>孔号</t>
  </si>
  <si>
    <t>试验点的底深度(m)</t>
  </si>
  <si>
    <t>标贯击数</t>
  </si>
  <si>
    <t>杆长(m)</t>
  </si>
  <si>
    <t>动探击数</t>
  </si>
  <si>
    <t>水位深度(m)</t>
  </si>
  <si>
    <t>地下水类型(0-初见水位 1-稳定水位)</t>
  </si>
  <si>
    <t>地下水位层号</t>
  </si>
  <si>
    <t>测水日期</t>
  </si>
  <si>
    <t>地下水性质(1-上层滞水/2-潜水/3-承压水/4-其它)</t>
  </si>
  <si>
    <t>2021.10.11</t>
  </si>
  <si>
    <t>取样深度</t>
  </si>
  <si>
    <t>取样类型(0-原状土样，1-扰动土样，2-岩样，3-水样）</t>
  </si>
  <si>
    <t>高程</t>
  </si>
  <si>
    <t>水位高程</t>
  </si>
  <si>
    <t>最大值</t>
  </si>
  <si>
    <t>最小值</t>
  </si>
  <si>
    <t>差值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</si>
</sst>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_ "/>
    <numFmt numFmtId="41" formatCode="_ * #,##0_ ;_ * \-#,##0_ ;_ * &quot;-&quot;_ ;_ @_ "/>
    <numFmt numFmtId="43" formatCode="_ * #,##0.00_ ;_ * \-#,##0.00_ ;_ * &quot;-&quot;??_ ;_ @_ "/>
    <numFmt numFmtId="178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等线"/>
      <charset val="134"/>
      <scheme val="minor"/>
    </font>
    <font>
      <sz val="12"/>
      <color theme="1"/>
      <name val="等线"/>
      <charset val="134"/>
    </font>
    <font>
      <sz val="12"/>
      <color rgb="FF000000"/>
      <name val="等线"/>
      <charset val="134"/>
    </font>
    <font>
      <sz val="11"/>
      <color theme="1"/>
      <name val="Times New Roman"/>
      <charset val="134"/>
    </font>
    <font>
      <sz val="12"/>
      <color rgb="FF000000"/>
      <name val="Times New Roman"/>
      <charset val="134"/>
    </font>
    <font>
      <sz val="12"/>
      <color theme="1"/>
      <name val="Times New Roman"/>
      <charset val="134"/>
    </font>
    <font>
      <sz val="12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1"/>
      <color theme="1"/>
      <name val="等线"/>
      <charset val="134"/>
    </font>
    <font>
      <sz val="11"/>
      <color rgb="FF000000"/>
      <name val="等线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6" fillId="2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8" fillId="15" borderId="9" applyNumberFormat="0" applyAlignment="0" applyProtection="0">
      <alignment vertical="center"/>
    </xf>
    <xf numFmtId="0" fontId="21" fillId="15" borderId="5" applyNumberFormat="0" applyAlignment="0" applyProtection="0">
      <alignment vertical="center"/>
    </xf>
    <xf numFmtId="0" fontId="13" fillId="6" borderId="2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Border="1" applyAlignment="1">
      <alignment horizontal="center" vertical="center" wrapText="1"/>
    </xf>
    <xf numFmtId="177" fontId="2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176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178" fontId="7" fillId="0" borderId="0" xfId="0" applyNumberFormat="1" applyFont="1" applyFill="1" applyBorder="1" applyAlignment="1">
      <alignment horizontal="center" vertical="center" wrapText="1"/>
    </xf>
    <xf numFmtId="177" fontId="7" fillId="0" borderId="0" xfId="0" applyNumberFormat="1" applyFont="1" applyFill="1" applyBorder="1" applyAlignment="1">
      <alignment horizontal="center" vertical="center" wrapText="1"/>
    </xf>
    <xf numFmtId="176" fontId="7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176" fontId="8" fillId="0" borderId="0" xfId="0" applyNumberFormat="1" applyFont="1" applyFill="1" applyAlignment="1">
      <alignment horizontal="center" vertical="center"/>
    </xf>
    <xf numFmtId="178" fontId="8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1" fillId="0" borderId="0" xfId="0" applyFont="1" applyFill="1">
      <alignment vertical="center"/>
    </xf>
    <xf numFmtId="176" fontId="2" fillId="0" borderId="0" xfId="0" applyNumberFormat="1" applyFont="1" applyFill="1" applyBorder="1" applyAlignment="1">
      <alignment horizontal="center" vertical="center" wrapText="1"/>
    </xf>
    <xf numFmtId="178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76" fontId="1" fillId="0" borderId="0" xfId="0" applyNumberFormat="1" applyFont="1" applyFill="1" applyAlignment="1">
      <alignment horizontal="center" vertical="center"/>
    </xf>
    <xf numFmtId="176" fontId="9" fillId="0" borderId="0" xfId="0" applyNumberFormat="1" applyFont="1" applyFill="1" applyBorder="1" applyAlignment="1">
      <alignment horizontal="center" vertical="center" wrapText="1"/>
    </xf>
    <xf numFmtId="178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176" fontId="6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6" fontId="7" fillId="0" borderId="0" xfId="0" applyNumberFormat="1" applyFont="1" applyBorder="1" applyAlignment="1">
      <alignment horizontal="center" vertical="center" wrapText="1"/>
    </xf>
    <xf numFmtId="0" fontId="0" fillId="0" borderId="0" xfId="0" applyFo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5" fillId="0" borderId="0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24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9" defaultRowHeight="15.75"/>
  <cols>
    <col min="1" max="4" width="15.875" style="53" customWidth="1"/>
    <col min="5" max="5" width="15.875" style="54" customWidth="1"/>
    <col min="6" max="7" width="15.875" style="53" customWidth="1"/>
    <col min="8" max="9" width="9.125" style="55" customWidth="1"/>
    <col min="10" max="11" width="9.125" style="56" customWidth="1"/>
    <col min="12" max="16384" width="9" style="13"/>
  </cols>
  <sheetData>
    <row r="1" s="13" customFormat="1" ht="37" customHeight="1" spans="1:11">
      <c r="A1" s="42" t="s">
        <v>0</v>
      </c>
      <c r="B1" s="42" t="s">
        <v>1</v>
      </c>
      <c r="C1" s="42" t="s">
        <v>2</v>
      </c>
      <c r="D1" s="42" t="s">
        <v>3</v>
      </c>
      <c r="E1" s="57" t="s">
        <v>4</v>
      </c>
      <c r="F1" s="42" t="s">
        <v>5</v>
      </c>
      <c r="G1" s="42" t="s">
        <v>6</v>
      </c>
      <c r="H1" s="58"/>
      <c r="I1" s="58"/>
      <c r="J1" s="58"/>
      <c r="K1" s="58"/>
    </row>
    <row r="2" s="52" customFormat="1" customHeight="1" spans="1:11">
      <c r="A2" s="59" t="s">
        <v>7</v>
      </c>
      <c r="B2" s="42" t="s">
        <v>8</v>
      </c>
      <c r="C2" s="60" t="s">
        <v>9</v>
      </c>
      <c r="D2" s="60" t="s">
        <v>10</v>
      </c>
      <c r="E2" s="60" t="s">
        <v>11</v>
      </c>
      <c r="F2" s="17"/>
      <c r="G2" s="17"/>
      <c r="H2" s="61"/>
      <c r="I2" s="17"/>
      <c r="J2" s="61"/>
      <c r="K2" s="61"/>
    </row>
    <row r="3" s="52" customFormat="1" customHeight="1" spans="1:11">
      <c r="A3" s="59" t="s">
        <v>12</v>
      </c>
      <c r="B3" s="42" t="s">
        <v>13</v>
      </c>
      <c r="C3" s="60" t="s">
        <v>14</v>
      </c>
      <c r="D3" s="60" t="s">
        <v>15</v>
      </c>
      <c r="E3" s="60" t="s">
        <v>16</v>
      </c>
      <c r="F3" s="17"/>
      <c r="G3" s="17"/>
      <c r="H3" s="61"/>
      <c r="I3" s="17"/>
      <c r="J3" s="61"/>
      <c r="K3" s="61"/>
    </row>
    <row r="4" s="52" customFormat="1" customHeight="1" spans="1:11">
      <c r="A4" s="59" t="s">
        <v>17</v>
      </c>
      <c r="B4" s="42" t="s">
        <v>8</v>
      </c>
      <c r="C4" s="60" t="s">
        <v>18</v>
      </c>
      <c r="D4" s="60" t="s">
        <v>19</v>
      </c>
      <c r="E4" s="60" t="s">
        <v>11</v>
      </c>
      <c r="F4" s="17"/>
      <c r="G4" s="17"/>
      <c r="H4" s="61"/>
      <c r="I4" s="17"/>
      <c r="J4" s="61"/>
      <c r="K4" s="61"/>
    </row>
    <row r="5" s="52" customFormat="1" customHeight="1" spans="1:10">
      <c r="A5" s="59" t="s">
        <v>20</v>
      </c>
      <c r="B5" s="42" t="s">
        <v>13</v>
      </c>
      <c r="C5" s="60" t="s">
        <v>21</v>
      </c>
      <c r="D5" s="60" t="s">
        <v>22</v>
      </c>
      <c r="E5" s="60" t="s">
        <v>23</v>
      </c>
      <c r="F5" s="17"/>
      <c r="G5" s="17"/>
      <c r="H5" s="61"/>
      <c r="I5" s="17"/>
      <c r="J5" s="61"/>
    </row>
    <row r="6" s="52" customFormat="1" customHeight="1" spans="1:10">
      <c r="A6" s="59" t="s">
        <v>24</v>
      </c>
      <c r="B6" s="42" t="s">
        <v>8</v>
      </c>
      <c r="C6" s="60" t="s">
        <v>25</v>
      </c>
      <c r="D6" s="60" t="s">
        <v>26</v>
      </c>
      <c r="E6" s="60" t="s">
        <v>27</v>
      </c>
      <c r="F6" s="17"/>
      <c r="G6" s="17"/>
      <c r="H6" s="61"/>
      <c r="I6" s="17"/>
      <c r="J6" s="61"/>
    </row>
    <row r="7" s="52" customFormat="1" customHeight="1" spans="1:10">
      <c r="A7" s="59" t="s">
        <v>28</v>
      </c>
      <c r="B7" s="42" t="s">
        <v>13</v>
      </c>
      <c r="C7" s="60" t="s">
        <v>29</v>
      </c>
      <c r="D7" s="60" t="s">
        <v>30</v>
      </c>
      <c r="E7" s="60" t="s">
        <v>31</v>
      </c>
      <c r="F7" s="17"/>
      <c r="G7" s="17"/>
      <c r="H7" s="61"/>
      <c r="I7" s="17"/>
      <c r="J7" s="61"/>
    </row>
    <row r="8" s="52" customFormat="1" spans="1:10">
      <c r="A8" s="59" t="s">
        <v>32</v>
      </c>
      <c r="B8" s="42" t="s">
        <v>8</v>
      </c>
      <c r="C8" s="60" t="s">
        <v>33</v>
      </c>
      <c r="D8" s="60" t="s">
        <v>34</v>
      </c>
      <c r="E8" s="60" t="s">
        <v>35</v>
      </c>
      <c r="F8" s="17"/>
      <c r="G8" s="17"/>
      <c r="H8" s="61"/>
      <c r="I8" s="17"/>
      <c r="J8" s="61"/>
    </row>
    <row r="9" s="52" customFormat="1" spans="1:10">
      <c r="A9" s="59" t="s">
        <v>36</v>
      </c>
      <c r="B9" s="42" t="s">
        <v>13</v>
      </c>
      <c r="C9" s="60" t="s">
        <v>37</v>
      </c>
      <c r="D9" s="60" t="s">
        <v>38</v>
      </c>
      <c r="E9" s="60" t="s">
        <v>39</v>
      </c>
      <c r="F9" s="17"/>
      <c r="G9" s="17"/>
      <c r="H9" s="61"/>
      <c r="I9" s="17"/>
      <c r="J9" s="61"/>
    </row>
    <row r="10" s="52" customFormat="1" spans="1:10">
      <c r="A10" s="59" t="s">
        <v>40</v>
      </c>
      <c r="B10" s="42" t="s">
        <v>8</v>
      </c>
      <c r="C10" s="60" t="s">
        <v>41</v>
      </c>
      <c r="D10" s="60" t="s">
        <v>42</v>
      </c>
      <c r="E10" s="60" t="s">
        <v>43</v>
      </c>
      <c r="F10" s="17"/>
      <c r="G10" s="17"/>
      <c r="H10" s="61"/>
      <c r="I10" s="17"/>
      <c r="J10" s="61"/>
    </row>
    <row r="11" s="52" customFormat="1" spans="1:11">
      <c r="A11" s="59" t="s">
        <v>44</v>
      </c>
      <c r="B11" s="42" t="s">
        <v>8</v>
      </c>
      <c r="C11" s="60" t="s">
        <v>45</v>
      </c>
      <c r="D11" s="60" t="s">
        <v>46</v>
      </c>
      <c r="E11" s="60" t="s">
        <v>47</v>
      </c>
      <c r="F11" s="17"/>
      <c r="G11" s="17"/>
      <c r="H11" s="61"/>
      <c r="I11" s="17"/>
      <c r="J11" s="61"/>
      <c r="K11" s="17"/>
    </row>
    <row r="12" s="52" customFormat="1" spans="1:11">
      <c r="A12" s="59" t="s">
        <v>48</v>
      </c>
      <c r="B12" s="42" t="s">
        <v>13</v>
      </c>
      <c r="C12" s="60" t="s">
        <v>49</v>
      </c>
      <c r="D12" s="60" t="s">
        <v>50</v>
      </c>
      <c r="E12" s="60" t="s">
        <v>51</v>
      </c>
      <c r="F12" s="17"/>
      <c r="G12" s="17"/>
      <c r="H12" s="53"/>
      <c r="I12" s="17"/>
      <c r="J12" s="62"/>
      <c r="K12" s="62"/>
    </row>
    <row r="13" s="52" customFormat="1" spans="1:11">
      <c r="A13" s="59" t="s">
        <v>52</v>
      </c>
      <c r="B13" s="42" t="s">
        <v>13</v>
      </c>
      <c r="C13" s="60" t="s">
        <v>53</v>
      </c>
      <c r="D13" s="60" t="s">
        <v>54</v>
      </c>
      <c r="E13" s="60" t="s">
        <v>55</v>
      </c>
      <c r="F13" s="17"/>
      <c r="G13" s="17"/>
      <c r="H13" s="53"/>
      <c r="I13" s="17"/>
      <c r="J13" s="62"/>
      <c r="K13" s="62"/>
    </row>
    <row r="14" s="52" customFormat="1" spans="1:11">
      <c r="A14" s="59" t="s">
        <v>56</v>
      </c>
      <c r="B14" s="42" t="s">
        <v>8</v>
      </c>
      <c r="C14" s="60" t="s">
        <v>57</v>
      </c>
      <c r="D14" s="60" t="s">
        <v>58</v>
      </c>
      <c r="E14" s="60" t="s">
        <v>59</v>
      </c>
      <c r="F14" s="17"/>
      <c r="G14" s="17"/>
      <c r="H14" s="53"/>
      <c r="I14" s="17"/>
      <c r="J14" s="62"/>
      <c r="K14" s="62"/>
    </row>
    <row r="15" s="52" customFormat="1" spans="1:11">
      <c r="A15" s="59" t="s">
        <v>60</v>
      </c>
      <c r="B15" s="42" t="s">
        <v>13</v>
      </c>
      <c r="C15" s="60" t="s">
        <v>61</v>
      </c>
      <c r="D15" s="60" t="s">
        <v>62</v>
      </c>
      <c r="E15" s="60" t="s">
        <v>63</v>
      </c>
      <c r="F15" s="17"/>
      <c r="G15" s="17"/>
      <c r="H15" s="53"/>
      <c r="I15" s="17"/>
      <c r="J15" s="62"/>
      <c r="K15" s="62"/>
    </row>
    <row r="16" s="52" customFormat="1" spans="1:11">
      <c r="A16" s="59" t="s">
        <v>64</v>
      </c>
      <c r="B16" s="42" t="s">
        <v>8</v>
      </c>
      <c r="C16" s="60" t="s">
        <v>65</v>
      </c>
      <c r="D16" s="60" t="s">
        <v>66</v>
      </c>
      <c r="E16" s="60" t="s">
        <v>67</v>
      </c>
      <c r="F16" s="17"/>
      <c r="G16" s="17"/>
      <c r="H16" s="53"/>
      <c r="I16" s="17"/>
      <c r="J16" s="62"/>
      <c r="K16" s="62"/>
    </row>
    <row r="17" s="52" customFormat="1" spans="1:11">
      <c r="A17" s="59" t="s">
        <v>68</v>
      </c>
      <c r="B17" s="42" t="s">
        <v>8</v>
      </c>
      <c r="C17" s="60" t="s">
        <v>69</v>
      </c>
      <c r="D17" s="60" t="s">
        <v>70</v>
      </c>
      <c r="E17" s="60" t="s">
        <v>71</v>
      </c>
      <c r="F17" s="17"/>
      <c r="G17" s="17"/>
      <c r="H17" s="53"/>
      <c r="I17" s="17"/>
      <c r="J17" s="62"/>
      <c r="K17" s="62"/>
    </row>
    <row r="18" s="52" customFormat="1" spans="1:11">
      <c r="A18" s="59" t="s">
        <v>72</v>
      </c>
      <c r="B18" s="42" t="s">
        <v>13</v>
      </c>
      <c r="C18" s="17" t="s">
        <v>73</v>
      </c>
      <c r="D18" s="17" t="s">
        <v>74</v>
      </c>
      <c r="E18" s="39" t="s">
        <v>55</v>
      </c>
      <c r="F18" s="17"/>
      <c r="G18" s="17"/>
      <c r="H18" s="53"/>
      <c r="I18" s="17"/>
      <c r="J18" s="62"/>
      <c r="K18" s="62"/>
    </row>
    <row r="19" s="52" customFormat="1" spans="1:11">
      <c r="A19" s="59" t="s">
        <v>75</v>
      </c>
      <c r="B19" s="42" t="s">
        <v>13</v>
      </c>
      <c r="C19" s="17" t="s">
        <v>76</v>
      </c>
      <c r="D19" s="17" t="s">
        <v>77</v>
      </c>
      <c r="E19" s="39" t="s">
        <v>78</v>
      </c>
      <c r="F19" s="17"/>
      <c r="G19" s="17"/>
      <c r="H19" s="53"/>
      <c r="I19" s="17"/>
      <c r="J19" s="62"/>
      <c r="K19" s="62"/>
    </row>
    <row r="20" s="52" customFormat="1" spans="1:11">
      <c r="A20" s="59" t="s">
        <v>79</v>
      </c>
      <c r="B20" s="42" t="s">
        <v>8</v>
      </c>
      <c r="C20" s="17" t="s">
        <v>80</v>
      </c>
      <c r="D20" s="17" t="s">
        <v>81</v>
      </c>
      <c r="E20" s="39" t="s">
        <v>67</v>
      </c>
      <c r="F20" s="17"/>
      <c r="G20" s="17"/>
      <c r="H20" s="53"/>
      <c r="I20" s="17"/>
      <c r="J20" s="62"/>
      <c r="K20" s="62"/>
    </row>
    <row r="21" s="52" customFormat="1" spans="1:11">
      <c r="A21" s="59" t="s">
        <v>82</v>
      </c>
      <c r="B21" s="42" t="s">
        <v>13</v>
      </c>
      <c r="C21" s="17" t="s">
        <v>83</v>
      </c>
      <c r="D21" s="17" t="s">
        <v>84</v>
      </c>
      <c r="E21" s="39" t="s">
        <v>85</v>
      </c>
      <c r="F21" s="17"/>
      <c r="G21" s="17"/>
      <c r="H21" s="53"/>
      <c r="I21" s="17"/>
      <c r="J21" s="62"/>
      <c r="K21" s="62"/>
    </row>
    <row r="22" s="52" customFormat="1" spans="1:11">
      <c r="A22" s="59" t="s">
        <v>86</v>
      </c>
      <c r="B22" s="42" t="s">
        <v>8</v>
      </c>
      <c r="C22" s="17" t="s">
        <v>87</v>
      </c>
      <c r="D22" s="17" t="s">
        <v>88</v>
      </c>
      <c r="E22" s="39" t="s">
        <v>89</v>
      </c>
      <c r="F22" s="17"/>
      <c r="G22" s="17"/>
      <c r="H22" s="53"/>
      <c r="I22" s="17"/>
      <c r="J22" s="62"/>
      <c r="K22" s="62"/>
    </row>
    <row r="23" s="52" customFormat="1" spans="1:11">
      <c r="A23" s="59" t="s">
        <v>90</v>
      </c>
      <c r="B23" s="42" t="s">
        <v>13</v>
      </c>
      <c r="C23" s="17" t="s">
        <v>49</v>
      </c>
      <c r="D23" s="17" t="s">
        <v>91</v>
      </c>
      <c r="E23" s="39" t="s">
        <v>85</v>
      </c>
      <c r="F23" s="17"/>
      <c r="G23" s="17"/>
      <c r="H23" s="53"/>
      <c r="I23" s="17"/>
      <c r="J23" s="62"/>
      <c r="K23" s="62"/>
    </row>
    <row r="24" s="52" customFormat="1" spans="1:11">
      <c r="A24" s="59" t="s">
        <v>92</v>
      </c>
      <c r="B24" s="42" t="s">
        <v>8</v>
      </c>
      <c r="C24" s="17" t="s">
        <v>93</v>
      </c>
      <c r="D24" s="17" t="s">
        <v>94</v>
      </c>
      <c r="E24" s="39" t="s">
        <v>95</v>
      </c>
      <c r="F24" s="17"/>
      <c r="G24" s="17"/>
      <c r="H24" s="53"/>
      <c r="I24" s="17"/>
      <c r="J24" s="62"/>
      <c r="K24" s="62"/>
    </row>
    <row r="25" s="52" customFormat="1" spans="1:11">
      <c r="A25" s="59" t="s">
        <v>96</v>
      </c>
      <c r="B25" s="42" t="s">
        <v>13</v>
      </c>
      <c r="C25" s="17" t="s">
        <v>97</v>
      </c>
      <c r="D25" s="17" t="s">
        <v>98</v>
      </c>
      <c r="E25" s="39" t="s">
        <v>99</v>
      </c>
      <c r="F25" s="17"/>
      <c r="G25" s="17"/>
      <c r="H25" s="53"/>
      <c r="I25" s="17"/>
      <c r="J25" s="62"/>
      <c r="K25" s="62"/>
    </row>
    <row r="26" s="52" customFormat="1" spans="1:11">
      <c r="A26" s="59" t="s">
        <v>100</v>
      </c>
      <c r="B26" s="42" t="s">
        <v>8</v>
      </c>
      <c r="C26" s="17" t="s">
        <v>101</v>
      </c>
      <c r="D26" s="17" t="s">
        <v>102</v>
      </c>
      <c r="E26" s="39" t="s">
        <v>103</v>
      </c>
      <c r="F26" s="17"/>
      <c r="G26" s="17"/>
      <c r="H26" s="53"/>
      <c r="I26" s="17"/>
      <c r="J26" s="62"/>
      <c r="K26" s="62"/>
    </row>
    <row r="27" s="52" customFormat="1" spans="1:11">
      <c r="A27" s="59" t="s">
        <v>104</v>
      </c>
      <c r="B27" s="42" t="s">
        <v>13</v>
      </c>
      <c r="C27" s="17" t="s">
        <v>105</v>
      </c>
      <c r="D27" s="17" t="s">
        <v>106</v>
      </c>
      <c r="E27" s="39" t="s">
        <v>107</v>
      </c>
      <c r="F27" s="17"/>
      <c r="G27" s="17"/>
      <c r="H27" s="53"/>
      <c r="I27" s="17"/>
      <c r="J27" s="62"/>
      <c r="K27" s="62"/>
    </row>
    <row r="28" s="52" customFormat="1" spans="1:11">
      <c r="A28" s="59" t="s">
        <v>108</v>
      </c>
      <c r="B28" s="42" t="s">
        <v>8</v>
      </c>
      <c r="C28" s="17" t="s">
        <v>109</v>
      </c>
      <c r="D28" s="17" t="s">
        <v>110</v>
      </c>
      <c r="E28" s="39" t="s">
        <v>103</v>
      </c>
      <c r="F28" s="17"/>
      <c r="G28" s="17"/>
      <c r="H28" s="53"/>
      <c r="I28" s="17"/>
      <c r="J28" s="62"/>
      <c r="K28" s="62"/>
    </row>
    <row r="29" s="52" customFormat="1" spans="1:11">
      <c r="A29" s="59" t="s">
        <v>111</v>
      </c>
      <c r="B29" s="42" t="s">
        <v>8</v>
      </c>
      <c r="C29" s="17" t="s">
        <v>112</v>
      </c>
      <c r="D29" s="17" t="s">
        <v>113</v>
      </c>
      <c r="E29" s="39" t="s">
        <v>114</v>
      </c>
      <c r="F29" s="17"/>
      <c r="G29" s="17"/>
      <c r="H29" s="53"/>
      <c r="I29" s="17"/>
      <c r="J29" s="62"/>
      <c r="K29" s="62"/>
    </row>
    <row r="30" s="52" customFormat="1" spans="1:11">
      <c r="A30" s="59" t="s">
        <v>115</v>
      </c>
      <c r="B30" s="42" t="s">
        <v>13</v>
      </c>
      <c r="C30" s="17" t="s">
        <v>116</v>
      </c>
      <c r="D30" s="17" t="s">
        <v>117</v>
      </c>
      <c r="E30" s="39" t="s">
        <v>118</v>
      </c>
      <c r="F30" s="17"/>
      <c r="G30" s="17"/>
      <c r="H30" s="53"/>
      <c r="I30" s="17"/>
      <c r="J30" s="62"/>
      <c r="K30" s="62"/>
    </row>
    <row r="31" s="52" customFormat="1" spans="1:11">
      <c r="A31" s="59" t="s">
        <v>119</v>
      </c>
      <c r="B31" s="42" t="s">
        <v>8</v>
      </c>
      <c r="C31" s="17" t="s">
        <v>120</v>
      </c>
      <c r="D31" s="17" t="s">
        <v>121</v>
      </c>
      <c r="E31" s="39" t="s">
        <v>122</v>
      </c>
      <c r="F31" s="17"/>
      <c r="G31" s="17"/>
      <c r="H31" s="53"/>
      <c r="I31" s="17"/>
      <c r="J31" s="62"/>
      <c r="K31" s="62"/>
    </row>
    <row r="32" s="52" customFormat="1" spans="1:11">
      <c r="A32" s="59" t="s">
        <v>123</v>
      </c>
      <c r="B32" s="42" t="s">
        <v>13</v>
      </c>
      <c r="C32" s="17" t="s">
        <v>124</v>
      </c>
      <c r="D32" s="17" t="s">
        <v>125</v>
      </c>
      <c r="E32" s="39" t="s">
        <v>126</v>
      </c>
      <c r="F32" s="17"/>
      <c r="G32" s="17"/>
      <c r="H32" s="53"/>
      <c r="I32" s="17"/>
      <c r="J32" s="62"/>
      <c r="K32" s="62"/>
    </row>
    <row r="33" s="52" customFormat="1" spans="1:11">
      <c r="A33" s="59" t="s">
        <v>127</v>
      </c>
      <c r="B33" s="42" t="s">
        <v>8</v>
      </c>
      <c r="C33" s="17" t="s">
        <v>128</v>
      </c>
      <c r="D33" s="17" t="s">
        <v>129</v>
      </c>
      <c r="E33" s="39" t="s">
        <v>130</v>
      </c>
      <c r="F33" s="17"/>
      <c r="G33" s="17"/>
      <c r="H33" s="53"/>
      <c r="I33" s="17"/>
      <c r="J33" s="62"/>
      <c r="K33" s="62"/>
    </row>
    <row r="34" s="52" customFormat="1" spans="1:11">
      <c r="A34" s="59" t="s">
        <v>131</v>
      </c>
      <c r="B34" s="42" t="s">
        <v>13</v>
      </c>
      <c r="C34" s="17" t="s">
        <v>132</v>
      </c>
      <c r="D34" s="17" t="s">
        <v>133</v>
      </c>
      <c r="E34" s="39" t="s">
        <v>134</v>
      </c>
      <c r="F34" s="17"/>
      <c r="G34" s="17"/>
      <c r="H34" s="53"/>
      <c r="I34" s="17"/>
      <c r="J34" s="62"/>
      <c r="K34" s="62"/>
    </row>
    <row r="35" s="52" customFormat="1" spans="1:11">
      <c r="A35" s="59" t="s">
        <v>135</v>
      </c>
      <c r="B35" s="42" t="s">
        <v>13</v>
      </c>
      <c r="C35" s="17" t="s">
        <v>136</v>
      </c>
      <c r="D35" s="17" t="s">
        <v>137</v>
      </c>
      <c r="E35" s="39" t="s">
        <v>138</v>
      </c>
      <c r="F35" s="17"/>
      <c r="G35" s="17"/>
      <c r="H35" s="53"/>
      <c r="I35" s="17"/>
      <c r="J35" s="62"/>
      <c r="K35" s="62"/>
    </row>
    <row r="36" s="52" customFormat="1" spans="1:11">
      <c r="A36" s="59" t="s">
        <v>139</v>
      </c>
      <c r="B36" s="42" t="s">
        <v>8</v>
      </c>
      <c r="C36" s="17" t="s">
        <v>140</v>
      </c>
      <c r="D36" s="17" t="s">
        <v>141</v>
      </c>
      <c r="E36" s="39" t="s">
        <v>142</v>
      </c>
      <c r="F36" s="17"/>
      <c r="G36" s="17"/>
      <c r="H36" s="53"/>
      <c r="I36" s="17"/>
      <c r="J36" s="62"/>
      <c r="K36" s="62"/>
    </row>
    <row r="37" s="52" customFormat="1" spans="1:11">
      <c r="A37" s="59" t="s">
        <v>143</v>
      </c>
      <c r="B37" s="42" t="s">
        <v>13</v>
      </c>
      <c r="C37" s="17" t="s">
        <v>144</v>
      </c>
      <c r="D37" s="17" t="s">
        <v>145</v>
      </c>
      <c r="E37" s="39" t="s">
        <v>146</v>
      </c>
      <c r="F37" s="17"/>
      <c r="G37" s="17"/>
      <c r="H37" s="53"/>
      <c r="I37" s="17"/>
      <c r="J37" s="62"/>
      <c r="K37" s="62"/>
    </row>
    <row r="38" s="52" customFormat="1" spans="1:11">
      <c r="A38" s="59" t="s">
        <v>147</v>
      </c>
      <c r="B38" s="42" t="s">
        <v>8</v>
      </c>
      <c r="C38" s="17" t="s">
        <v>148</v>
      </c>
      <c r="D38" s="17" t="s">
        <v>149</v>
      </c>
      <c r="E38" s="39" t="s">
        <v>150</v>
      </c>
      <c r="F38" s="17"/>
      <c r="G38" s="17"/>
      <c r="H38" s="53"/>
      <c r="I38" s="17"/>
      <c r="J38" s="62"/>
      <c r="K38" s="62"/>
    </row>
    <row r="39" s="52" customFormat="1" spans="1:11">
      <c r="A39" s="59" t="s">
        <v>151</v>
      </c>
      <c r="B39" s="42" t="s">
        <v>13</v>
      </c>
      <c r="C39" s="17" t="s">
        <v>152</v>
      </c>
      <c r="D39" s="17" t="s">
        <v>153</v>
      </c>
      <c r="E39" s="39" t="s">
        <v>154</v>
      </c>
      <c r="F39" s="17"/>
      <c r="G39" s="17"/>
      <c r="H39" s="53"/>
      <c r="I39" s="17"/>
      <c r="J39" s="62"/>
      <c r="K39" s="62"/>
    </row>
    <row r="40" s="52" customFormat="1" spans="1:11">
      <c r="A40" s="59" t="s">
        <v>155</v>
      </c>
      <c r="B40" s="42" t="s">
        <v>8</v>
      </c>
      <c r="C40" s="17" t="s">
        <v>156</v>
      </c>
      <c r="D40" s="17" t="s">
        <v>157</v>
      </c>
      <c r="E40" s="39" t="s">
        <v>158</v>
      </c>
      <c r="F40" s="17"/>
      <c r="G40" s="17"/>
      <c r="H40" s="53"/>
      <c r="I40" s="17"/>
      <c r="J40" s="62"/>
      <c r="K40" s="62"/>
    </row>
    <row r="41" s="52" customFormat="1" spans="1:11">
      <c r="A41" s="59" t="s">
        <v>159</v>
      </c>
      <c r="B41" s="42" t="s">
        <v>13</v>
      </c>
      <c r="C41" s="17" t="s">
        <v>160</v>
      </c>
      <c r="D41" s="17" t="s">
        <v>161</v>
      </c>
      <c r="E41" s="39" t="s">
        <v>162</v>
      </c>
      <c r="F41" s="17"/>
      <c r="G41" s="17"/>
      <c r="H41" s="53"/>
      <c r="I41" s="17"/>
      <c r="J41" s="62"/>
      <c r="K41" s="62"/>
    </row>
    <row r="42" s="52" customFormat="1" spans="1:11">
      <c r="A42" s="53" t="s">
        <v>163</v>
      </c>
      <c r="B42" s="42" t="s">
        <v>8</v>
      </c>
      <c r="C42" s="53" t="s">
        <v>164</v>
      </c>
      <c r="D42" s="53" t="s">
        <v>165</v>
      </c>
      <c r="E42" s="54" t="s">
        <v>166</v>
      </c>
      <c r="F42" s="53"/>
      <c r="G42" s="53"/>
      <c r="H42" s="53"/>
      <c r="I42" s="53"/>
      <c r="J42" s="62"/>
      <c r="K42" s="62"/>
    </row>
    <row r="43" s="52" customFormat="1" spans="1:11">
      <c r="A43" s="53" t="s">
        <v>167</v>
      </c>
      <c r="B43" s="42" t="s">
        <v>8</v>
      </c>
      <c r="C43" s="53" t="s">
        <v>168</v>
      </c>
      <c r="D43" s="53" t="s">
        <v>169</v>
      </c>
      <c r="E43" s="54" t="s">
        <v>170</v>
      </c>
      <c r="F43" s="53"/>
      <c r="G43" s="53"/>
      <c r="H43" s="53"/>
      <c r="I43" s="53"/>
      <c r="J43" s="62"/>
      <c r="K43" s="62"/>
    </row>
    <row r="44" s="52" customFormat="1" spans="1:11">
      <c r="A44" s="53" t="s">
        <v>171</v>
      </c>
      <c r="B44" s="42" t="s">
        <v>13</v>
      </c>
      <c r="C44" s="53" t="s">
        <v>172</v>
      </c>
      <c r="D44" s="53" t="s">
        <v>173</v>
      </c>
      <c r="E44" s="54" t="s">
        <v>174</v>
      </c>
      <c r="F44" s="53"/>
      <c r="G44" s="53"/>
      <c r="H44" s="53"/>
      <c r="I44" s="53"/>
      <c r="J44" s="62"/>
      <c r="K44" s="62"/>
    </row>
    <row r="45" s="52" customFormat="1" spans="1:11">
      <c r="A45" s="53" t="s">
        <v>175</v>
      </c>
      <c r="B45" s="42" t="s">
        <v>8</v>
      </c>
      <c r="C45" s="53" t="s">
        <v>176</v>
      </c>
      <c r="D45" s="53" t="s">
        <v>177</v>
      </c>
      <c r="E45" s="54" t="s">
        <v>174</v>
      </c>
      <c r="F45" s="53"/>
      <c r="G45" s="53"/>
      <c r="H45" s="53"/>
      <c r="I45" s="53"/>
      <c r="J45" s="62"/>
      <c r="K45" s="62"/>
    </row>
    <row r="46" s="52" customFormat="1" spans="1:11">
      <c r="A46" s="53" t="s">
        <v>178</v>
      </c>
      <c r="B46" s="42" t="s">
        <v>13</v>
      </c>
      <c r="C46" s="53" t="s">
        <v>179</v>
      </c>
      <c r="D46" s="53" t="s">
        <v>180</v>
      </c>
      <c r="E46" s="54" t="s">
        <v>181</v>
      </c>
      <c r="F46" s="53"/>
      <c r="G46" s="53"/>
      <c r="H46" s="53"/>
      <c r="I46" s="53"/>
      <c r="J46" s="62"/>
      <c r="K46" s="62"/>
    </row>
    <row r="47" s="52" customFormat="1" spans="1:11">
      <c r="A47" s="53" t="s">
        <v>182</v>
      </c>
      <c r="B47" s="42" t="s">
        <v>8</v>
      </c>
      <c r="C47" s="53" t="s">
        <v>183</v>
      </c>
      <c r="D47" s="53" t="s">
        <v>184</v>
      </c>
      <c r="E47" s="54" t="s">
        <v>185</v>
      </c>
      <c r="F47" s="53"/>
      <c r="G47" s="53"/>
      <c r="H47" s="53"/>
      <c r="I47" s="53"/>
      <c r="J47" s="62"/>
      <c r="K47" s="62"/>
    </row>
    <row r="48" s="52" customFormat="1" spans="1:11">
      <c r="A48" s="53" t="s">
        <v>186</v>
      </c>
      <c r="B48" s="53" t="s">
        <v>13</v>
      </c>
      <c r="C48" s="53" t="s">
        <v>176</v>
      </c>
      <c r="D48" s="53" t="s">
        <v>187</v>
      </c>
      <c r="E48" s="54" t="s">
        <v>188</v>
      </c>
      <c r="F48" s="53"/>
      <c r="G48" s="53"/>
      <c r="H48" s="53"/>
      <c r="I48" s="53"/>
      <c r="J48" s="62"/>
      <c r="K48" s="62"/>
    </row>
    <row r="49" s="52" customFormat="1" spans="1:11">
      <c r="A49" s="53" t="s">
        <v>189</v>
      </c>
      <c r="B49" s="53" t="s">
        <v>8</v>
      </c>
      <c r="C49" s="53" t="s">
        <v>190</v>
      </c>
      <c r="D49" s="53" t="s">
        <v>191</v>
      </c>
      <c r="E49" s="54" t="s">
        <v>192</v>
      </c>
      <c r="F49" s="53"/>
      <c r="G49" s="53"/>
      <c r="H49" s="53"/>
      <c r="I49" s="53"/>
      <c r="J49" s="62"/>
      <c r="K49" s="62"/>
    </row>
    <row r="50" s="52" customFormat="1" spans="1:11">
      <c r="A50" s="53" t="s">
        <v>193</v>
      </c>
      <c r="B50" s="53" t="s">
        <v>13</v>
      </c>
      <c r="C50" s="53" t="s">
        <v>194</v>
      </c>
      <c r="D50" s="53" t="s">
        <v>195</v>
      </c>
      <c r="E50" s="54" t="s">
        <v>196</v>
      </c>
      <c r="F50" s="53"/>
      <c r="G50" s="53"/>
      <c r="H50" s="53"/>
      <c r="I50" s="53"/>
      <c r="J50" s="62"/>
      <c r="K50" s="62"/>
    </row>
    <row r="51" s="52" customFormat="1" spans="1:11">
      <c r="A51" s="53" t="s">
        <v>197</v>
      </c>
      <c r="B51" s="53" t="s">
        <v>8</v>
      </c>
      <c r="C51" s="53" t="s">
        <v>198</v>
      </c>
      <c r="D51" s="53" t="s">
        <v>199</v>
      </c>
      <c r="E51" s="54" t="s">
        <v>200</v>
      </c>
      <c r="F51" s="53"/>
      <c r="G51" s="53"/>
      <c r="H51" s="53"/>
      <c r="I51" s="53"/>
      <c r="J51" s="62"/>
      <c r="K51" s="62"/>
    </row>
    <row r="52" s="52" customFormat="1" spans="1:11">
      <c r="A52" s="53" t="s">
        <v>201</v>
      </c>
      <c r="B52" s="53" t="s">
        <v>13</v>
      </c>
      <c r="C52" s="53" t="s">
        <v>202</v>
      </c>
      <c r="D52" s="53" t="s">
        <v>203</v>
      </c>
      <c r="E52" s="54" t="s">
        <v>204</v>
      </c>
      <c r="F52" s="53"/>
      <c r="G52" s="53"/>
      <c r="H52" s="53"/>
      <c r="I52" s="53"/>
      <c r="J52" s="62"/>
      <c r="K52" s="62"/>
    </row>
    <row r="53" s="52" customFormat="1" spans="1:11">
      <c r="A53" s="53" t="s">
        <v>205</v>
      </c>
      <c r="B53" s="53" t="s">
        <v>8</v>
      </c>
      <c r="C53" s="53" t="s">
        <v>206</v>
      </c>
      <c r="D53" s="53" t="s">
        <v>207</v>
      </c>
      <c r="E53" s="54" t="s">
        <v>208</v>
      </c>
      <c r="F53" s="53"/>
      <c r="G53" s="53"/>
      <c r="H53" s="53"/>
      <c r="I53" s="53"/>
      <c r="J53" s="62"/>
      <c r="K53" s="62"/>
    </row>
    <row r="54" s="52" customFormat="1" spans="1:11">
      <c r="A54" s="53" t="s">
        <v>209</v>
      </c>
      <c r="B54" s="53" t="s">
        <v>13</v>
      </c>
      <c r="C54" s="53" t="s">
        <v>210</v>
      </c>
      <c r="D54" s="53" t="s">
        <v>211</v>
      </c>
      <c r="E54" s="54" t="s">
        <v>212</v>
      </c>
      <c r="F54" s="53"/>
      <c r="G54" s="53"/>
      <c r="H54" s="53"/>
      <c r="I54" s="53"/>
      <c r="J54" s="62"/>
      <c r="K54" s="62"/>
    </row>
    <row r="55" s="52" customFormat="1" spans="1:11">
      <c r="A55" s="53" t="s">
        <v>213</v>
      </c>
      <c r="B55" s="53" t="s">
        <v>8</v>
      </c>
      <c r="C55" s="53" t="s">
        <v>214</v>
      </c>
      <c r="D55" s="53" t="s">
        <v>215</v>
      </c>
      <c r="E55" s="54" t="s">
        <v>188</v>
      </c>
      <c r="F55" s="53"/>
      <c r="G55" s="53"/>
      <c r="H55" s="53"/>
      <c r="I55" s="53"/>
      <c r="J55" s="62"/>
      <c r="K55" s="62"/>
    </row>
    <row r="56" s="52" customFormat="1" spans="1:11">
      <c r="A56" s="53" t="s">
        <v>216</v>
      </c>
      <c r="B56" s="53" t="s">
        <v>13</v>
      </c>
      <c r="C56" s="53" t="s">
        <v>217</v>
      </c>
      <c r="D56" s="53" t="s">
        <v>218</v>
      </c>
      <c r="E56" s="54" t="s">
        <v>219</v>
      </c>
      <c r="F56" s="53"/>
      <c r="G56" s="53"/>
      <c r="H56" s="53"/>
      <c r="I56" s="53"/>
      <c r="J56" s="62"/>
      <c r="K56" s="62"/>
    </row>
    <row r="57" s="52" customFormat="1" spans="1:11">
      <c r="A57" s="53" t="s">
        <v>220</v>
      </c>
      <c r="B57" s="53" t="s">
        <v>8</v>
      </c>
      <c r="C57" s="53" t="s">
        <v>221</v>
      </c>
      <c r="D57" s="53" t="s">
        <v>222</v>
      </c>
      <c r="E57" s="54" t="s">
        <v>174</v>
      </c>
      <c r="F57" s="53"/>
      <c r="G57" s="53"/>
      <c r="H57" s="53"/>
      <c r="I57" s="53"/>
      <c r="J57" s="62"/>
      <c r="K57" s="62"/>
    </row>
    <row r="58" s="52" customFormat="1" spans="1:11">
      <c r="A58" s="53" t="s">
        <v>223</v>
      </c>
      <c r="B58" s="53" t="s">
        <v>13</v>
      </c>
      <c r="C58" s="53" t="s">
        <v>224</v>
      </c>
      <c r="D58" s="53" t="s">
        <v>225</v>
      </c>
      <c r="E58" s="54" t="s">
        <v>226</v>
      </c>
      <c r="F58" s="53"/>
      <c r="G58" s="53"/>
      <c r="H58" s="53"/>
      <c r="I58" s="53"/>
      <c r="J58" s="62"/>
      <c r="K58" s="62"/>
    </row>
    <row r="59" s="52" customFormat="1" spans="1:11">
      <c r="A59" s="53" t="s">
        <v>227</v>
      </c>
      <c r="B59" s="53" t="s">
        <v>8</v>
      </c>
      <c r="C59" s="53" t="s">
        <v>228</v>
      </c>
      <c r="D59" s="53" t="s">
        <v>229</v>
      </c>
      <c r="E59" s="54" t="s">
        <v>230</v>
      </c>
      <c r="F59" s="53"/>
      <c r="G59" s="53"/>
      <c r="H59" s="53"/>
      <c r="I59" s="53"/>
      <c r="J59" s="62"/>
      <c r="K59" s="62"/>
    </row>
    <row r="60" s="52" customFormat="1" spans="1:11">
      <c r="A60" s="53" t="s">
        <v>231</v>
      </c>
      <c r="B60" s="53" t="s">
        <v>13</v>
      </c>
      <c r="C60" s="53" t="s">
        <v>232</v>
      </c>
      <c r="D60" s="53" t="s">
        <v>233</v>
      </c>
      <c r="E60" s="54" t="s">
        <v>234</v>
      </c>
      <c r="F60" s="53"/>
      <c r="G60" s="53"/>
      <c r="H60" s="53"/>
      <c r="I60" s="53"/>
      <c r="J60" s="62"/>
      <c r="K60" s="62"/>
    </row>
    <row r="61" s="52" customFormat="1" spans="1:11">
      <c r="A61" s="53" t="s">
        <v>235</v>
      </c>
      <c r="B61" s="53" t="s">
        <v>8</v>
      </c>
      <c r="C61" s="53" t="s">
        <v>236</v>
      </c>
      <c r="D61" s="53" t="s">
        <v>237</v>
      </c>
      <c r="E61" s="54" t="s">
        <v>238</v>
      </c>
      <c r="F61" s="53"/>
      <c r="G61" s="53"/>
      <c r="H61" s="53"/>
      <c r="I61" s="53"/>
      <c r="J61" s="62"/>
      <c r="K61" s="62"/>
    </row>
    <row r="62" s="52" customFormat="1" spans="1:11">
      <c r="A62" s="53" t="s">
        <v>239</v>
      </c>
      <c r="B62" s="53" t="s">
        <v>13</v>
      </c>
      <c r="C62" s="53" t="s">
        <v>240</v>
      </c>
      <c r="D62" s="53" t="s">
        <v>241</v>
      </c>
      <c r="E62" s="54" t="s">
        <v>238</v>
      </c>
      <c r="F62" s="53"/>
      <c r="G62" s="53"/>
      <c r="H62" s="53"/>
      <c r="I62" s="53"/>
      <c r="J62" s="62"/>
      <c r="K62" s="62"/>
    </row>
    <row r="63" s="52" customFormat="1" spans="1:11">
      <c r="A63" s="53" t="s">
        <v>242</v>
      </c>
      <c r="B63" s="53" t="s">
        <v>8</v>
      </c>
      <c r="C63" s="53" t="s">
        <v>243</v>
      </c>
      <c r="D63" s="53" t="s">
        <v>244</v>
      </c>
      <c r="E63" s="54" t="s">
        <v>162</v>
      </c>
      <c r="F63" s="53"/>
      <c r="G63" s="53"/>
      <c r="H63" s="53"/>
      <c r="I63" s="53"/>
      <c r="J63" s="62"/>
      <c r="K63" s="62"/>
    </row>
    <row r="64" s="52" customFormat="1" spans="1:11">
      <c r="A64" s="53" t="s">
        <v>245</v>
      </c>
      <c r="B64" s="53" t="s">
        <v>13</v>
      </c>
      <c r="C64" s="53" t="s">
        <v>246</v>
      </c>
      <c r="D64" s="53" t="s">
        <v>247</v>
      </c>
      <c r="E64" s="54" t="s">
        <v>248</v>
      </c>
      <c r="F64" s="53"/>
      <c r="G64" s="53"/>
      <c r="H64" s="53"/>
      <c r="I64" s="53"/>
      <c r="J64" s="62"/>
      <c r="K64" s="62"/>
    </row>
    <row r="65" s="52" customFormat="1" spans="1:11">
      <c r="A65" s="53" t="s">
        <v>249</v>
      </c>
      <c r="B65" s="53" t="s">
        <v>8</v>
      </c>
      <c r="C65" s="53" t="s">
        <v>250</v>
      </c>
      <c r="D65" s="53" t="s">
        <v>251</v>
      </c>
      <c r="E65" s="54" t="s">
        <v>252</v>
      </c>
      <c r="F65" s="53"/>
      <c r="G65" s="53"/>
      <c r="H65" s="53"/>
      <c r="I65" s="53"/>
      <c r="J65" s="62"/>
      <c r="K65" s="62"/>
    </row>
    <row r="66" s="52" customFormat="1" spans="1:11">
      <c r="A66" s="53" t="s">
        <v>253</v>
      </c>
      <c r="B66" s="53" t="s">
        <v>13</v>
      </c>
      <c r="C66" s="53" t="s">
        <v>254</v>
      </c>
      <c r="D66" s="53" t="s">
        <v>255</v>
      </c>
      <c r="E66" s="54" t="s">
        <v>256</v>
      </c>
      <c r="F66" s="53"/>
      <c r="G66" s="53"/>
      <c r="H66" s="53"/>
      <c r="I66" s="53"/>
      <c r="J66" s="62"/>
      <c r="K66" s="62"/>
    </row>
    <row r="67" s="52" customFormat="1" spans="1:11">
      <c r="A67" s="53" t="s">
        <v>257</v>
      </c>
      <c r="B67" s="53" t="s">
        <v>13</v>
      </c>
      <c r="C67" s="53" t="s">
        <v>258</v>
      </c>
      <c r="D67" s="53" t="s">
        <v>259</v>
      </c>
      <c r="E67" s="54" t="s">
        <v>260</v>
      </c>
      <c r="F67" s="53"/>
      <c r="G67" s="53"/>
      <c r="H67" s="53"/>
      <c r="I67" s="53"/>
      <c r="J67" s="62"/>
      <c r="K67" s="62"/>
    </row>
    <row r="68" s="52" customFormat="1" spans="1:11">
      <c r="A68" s="53" t="s">
        <v>261</v>
      </c>
      <c r="B68" s="53" t="s">
        <v>8</v>
      </c>
      <c r="C68" s="53" t="s">
        <v>262</v>
      </c>
      <c r="D68" s="53" t="s">
        <v>263</v>
      </c>
      <c r="E68" s="54" t="s">
        <v>264</v>
      </c>
      <c r="F68" s="53"/>
      <c r="G68" s="53"/>
      <c r="H68" s="53"/>
      <c r="I68" s="53"/>
      <c r="J68" s="62"/>
      <c r="K68" s="62"/>
    </row>
    <row r="69" s="52" customFormat="1" spans="1:11">
      <c r="A69" s="53" t="s">
        <v>265</v>
      </c>
      <c r="B69" s="53" t="s">
        <v>13</v>
      </c>
      <c r="C69" s="53" t="s">
        <v>266</v>
      </c>
      <c r="D69" s="53" t="s">
        <v>267</v>
      </c>
      <c r="E69" s="54" t="s">
        <v>268</v>
      </c>
      <c r="F69" s="53"/>
      <c r="G69" s="53"/>
      <c r="H69" s="53"/>
      <c r="I69" s="53"/>
      <c r="J69" s="62"/>
      <c r="K69" s="62"/>
    </row>
    <row r="70" s="52" customFormat="1" spans="1:11">
      <c r="A70" s="53" t="s">
        <v>269</v>
      </c>
      <c r="B70" s="53" t="s">
        <v>8</v>
      </c>
      <c r="C70" s="53" t="s">
        <v>270</v>
      </c>
      <c r="D70" s="53" t="s">
        <v>271</v>
      </c>
      <c r="E70" s="54" t="s">
        <v>272</v>
      </c>
      <c r="F70" s="53"/>
      <c r="G70" s="53"/>
      <c r="H70" s="53"/>
      <c r="I70" s="53"/>
      <c r="J70" s="62"/>
      <c r="K70" s="62"/>
    </row>
    <row r="71" s="52" customFormat="1" spans="1:11">
      <c r="A71" s="53" t="s">
        <v>273</v>
      </c>
      <c r="B71" s="53" t="s">
        <v>13</v>
      </c>
      <c r="C71" s="53" t="s">
        <v>274</v>
      </c>
      <c r="D71" s="53" t="s">
        <v>275</v>
      </c>
      <c r="E71" s="54" t="s">
        <v>162</v>
      </c>
      <c r="F71" s="53"/>
      <c r="G71" s="53"/>
      <c r="H71" s="53"/>
      <c r="I71" s="53"/>
      <c r="J71" s="62"/>
      <c r="K71" s="62"/>
    </row>
    <row r="72" s="52" customFormat="1" spans="1:11">
      <c r="A72" s="53" t="s">
        <v>276</v>
      </c>
      <c r="B72" s="53" t="s">
        <v>8</v>
      </c>
      <c r="C72" s="53" t="s">
        <v>277</v>
      </c>
      <c r="D72" s="53" t="s">
        <v>278</v>
      </c>
      <c r="E72" s="54" t="s">
        <v>279</v>
      </c>
      <c r="F72" s="53"/>
      <c r="G72" s="53"/>
      <c r="H72" s="53"/>
      <c r="I72" s="53"/>
      <c r="J72" s="62"/>
      <c r="K72" s="62"/>
    </row>
    <row r="73" s="52" customFormat="1" spans="1:11">
      <c r="A73" s="53" t="s">
        <v>280</v>
      </c>
      <c r="B73" s="53" t="s">
        <v>13</v>
      </c>
      <c r="C73" s="53" t="s">
        <v>281</v>
      </c>
      <c r="D73" s="53" t="s">
        <v>282</v>
      </c>
      <c r="E73" s="54" t="s">
        <v>264</v>
      </c>
      <c r="F73" s="53"/>
      <c r="G73" s="53"/>
      <c r="H73" s="53"/>
      <c r="I73" s="53"/>
      <c r="J73" s="62"/>
      <c r="K73" s="62"/>
    </row>
    <row r="74" s="52" customFormat="1" spans="1:11">
      <c r="A74" s="53" t="s">
        <v>283</v>
      </c>
      <c r="B74" s="53" t="s">
        <v>8</v>
      </c>
      <c r="C74" s="53" t="s">
        <v>284</v>
      </c>
      <c r="D74" s="53" t="s">
        <v>285</v>
      </c>
      <c r="E74" s="54" t="s">
        <v>286</v>
      </c>
      <c r="F74" s="53"/>
      <c r="G74" s="53"/>
      <c r="H74" s="53"/>
      <c r="I74" s="53"/>
      <c r="J74" s="62"/>
      <c r="K74" s="62"/>
    </row>
    <row r="75" s="52" customFormat="1" spans="1:11">
      <c r="A75" s="53" t="s">
        <v>287</v>
      </c>
      <c r="B75" s="53" t="s">
        <v>13</v>
      </c>
      <c r="C75" s="53" t="s">
        <v>288</v>
      </c>
      <c r="D75" s="53" t="s">
        <v>289</v>
      </c>
      <c r="E75" s="54" t="s">
        <v>290</v>
      </c>
      <c r="F75" s="53"/>
      <c r="G75" s="53"/>
      <c r="H75" s="53"/>
      <c r="I75" s="53"/>
      <c r="J75" s="62"/>
      <c r="K75" s="62"/>
    </row>
    <row r="76" s="52" customFormat="1" spans="1:11">
      <c r="A76" s="53" t="s">
        <v>291</v>
      </c>
      <c r="B76" s="53" t="s">
        <v>8</v>
      </c>
      <c r="C76" s="53" t="s">
        <v>292</v>
      </c>
      <c r="D76" s="53" t="s">
        <v>293</v>
      </c>
      <c r="E76" s="54" t="s">
        <v>294</v>
      </c>
      <c r="F76" s="53"/>
      <c r="G76" s="53"/>
      <c r="H76" s="53"/>
      <c r="I76" s="53"/>
      <c r="J76" s="62"/>
      <c r="K76" s="62"/>
    </row>
    <row r="77" s="52" customFormat="1" spans="1:11">
      <c r="A77" s="53" t="s">
        <v>295</v>
      </c>
      <c r="B77" s="53" t="s">
        <v>13</v>
      </c>
      <c r="C77" s="53" t="s">
        <v>296</v>
      </c>
      <c r="D77" s="53" t="s">
        <v>297</v>
      </c>
      <c r="E77" s="54" t="s">
        <v>298</v>
      </c>
      <c r="F77" s="53"/>
      <c r="G77" s="53"/>
      <c r="H77" s="53"/>
      <c r="I77" s="53"/>
      <c r="J77" s="62"/>
      <c r="K77" s="62"/>
    </row>
    <row r="78" s="52" customFormat="1" spans="1:11">
      <c r="A78" s="53" t="s">
        <v>299</v>
      </c>
      <c r="B78" s="53" t="s">
        <v>8</v>
      </c>
      <c r="C78" s="53" t="s">
        <v>300</v>
      </c>
      <c r="D78" s="53" t="s">
        <v>301</v>
      </c>
      <c r="E78" s="54" t="s">
        <v>302</v>
      </c>
      <c r="F78" s="53"/>
      <c r="G78" s="53"/>
      <c r="H78" s="53"/>
      <c r="I78" s="53"/>
      <c r="J78" s="62"/>
      <c r="K78" s="62"/>
    </row>
    <row r="79" s="52" customFormat="1" spans="1:11">
      <c r="A79" s="53" t="s">
        <v>303</v>
      </c>
      <c r="B79" s="53" t="s">
        <v>13</v>
      </c>
      <c r="C79" s="53" t="s">
        <v>304</v>
      </c>
      <c r="D79" s="53" t="s">
        <v>305</v>
      </c>
      <c r="E79" s="54" t="s">
        <v>306</v>
      </c>
      <c r="F79" s="53"/>
      <c r="G79" s="53"/>
      <c r="H79" s="53"/>
      <c r="I79" s="53"/>
      <c r="J79" s="62"/>
      <c r="K79" s="62"/>
    </row>
    <row r="80" s="52" customFormat="1" spans="1:11">
      <c r="A80" s="53" t="s">
        <v>307</v>
      </c>
      <c r="B80" s="53" t="s">
        <v>8</v>
      </c>
      <c r="C80" s="53" t="s">
        <v>308</v>
      </c>
      <c r="D80" s="53" t="s">
        <v>309</v>
      </c>
      <c r="E80" s="54" t="s">
        <v>310</v>
      </c>
      <c r="F80" s="53"/>
      <c r="G80" s="53"/>
      <c r="H80" s="53"/>
      <c r="I80" s="53"/>
      <c r="J80" s="62"/>
      <c r="K80" s="62"/>
    </row>
    <row r="81" s="52" customFormat="1" spans="1:11">
      <c r="A81" s="53" t="s">
        <v>311</v>
      </c>
      <c r="B81" s="53" t="s">
        <v>13</v>
      </c>
      <c r="C81" s="53" t="s">
        <v>312</v>
      </c>
      <c r="D81" s="53" t="s">
        <v>313</v>
      </c>
      <c r="E81" s="54" t="s">
        <v>314</v>
      </c>
      <c r="F81" s="53"/>
      <c r="G81" s="53"/>
      <c r="H81" s="53"/>
      <c r="I81" s="53"/>
      <c r="J81" s="62"/>
      <c r="K81" s="62"/>
    </row>
    <row r="82" s="52" customFormat="1" spans="1:11">
      <c r="A82" s="53" t="s">
        <v>315</v>
      </c>
      <c r="B82" s="53" t="s">
        <v>13</v>
      </c>
      <c r="C82" s="53" t="s">
        <v>316</v>
      </c>
      <c r="D82" s="53" t="s">
        <v>317</v>
      </c>
      <c r="E82" s="54" t="s">
        <v>260</v>
      </c>
      <c r="F82" s="53"/>
      <c r="G82" s="53"/>
      <c r="H82" s="53"/>
      <c r="I82" s="53"/>
      <c r="J82" s="62"/>
      <c r="K82" s="62"/>
    </row>
    <row r="83" s="52" customFormat="1" spans="1:11">
      <c r="A83" s="53" t="s">
        <v>318</v>
      </c>
      <c r="B83" s="53" t="s">
        <v>8</v>
      </c>
      <c r="C83" s="53" t="s">
        <v>319</v>
      </c>
      <c r="D83" s="53" t="s">
        <v>320</v>
      </c>
      <c r="E83" s="54" t="s">
        <v>321</v>
      </c>
      <c r="F83" s="53"/>
      <c r="G83" s="53"/>
      <c r="H83" s="53"/>
      <c r="I83" s="53"/>
      <c r="J83" s="62"/>
      <c r="K83" s="62"/>
    </row>
    <row r="84" s="52" customFormat="1" spans="1:11">
      <c r="A84" s="53" t="s">
        <v>322</v>
      </c>
      <c r="B84" s="53" t="s">
        <v>8</v>
      </c>
      <c r="C84" s="53" t="s">
        <v>323</v>
      </c>
      <c r="D84" s="53" t="s">
        <v>324</v>
      </c>
      <c r="E84" s="54" t="s">
        <v>325</v>
      </c>
      <c r="F84" s="53"/>
      <c r="G84" s="53"/>
      <c r="H84" s="53"/>
      <c r="I84" s="53"/>
      <c r="J84" s="62"/>
      <c r="K84" s="62"/>
    </row>
    <row r="85" s="52" customFormat="1" spans="1:11">
      <c r="A85" s="53" t="s">
        <v>326</v>
      </c>
      <c r="B85" s="53" t="s">
        <v>8</v>
      </c>
      <c r="C85" s="53" t="s">
        <v>327</v>
      </c>
      <c r="D85" s="53" t="s">
        <v>328</v>
      </c>
      <c r="E85" s="54" t="s">
        <v>85</v>
      </c>
      <c r="F85" s="53"/>
      <c r="G85" s="53"/>
      <c r="H85" s="53"/>
      <c r="I85" s="53"/>
      <c r="J85" s="62"/>
      <c r="K85" s="62"/>
    </row>
    <row r="86" s="52" customFormat="1" spans="1:11">
      <c r="A86" s="53" t="s">
        <v>329</v>
      </c>
      <c r="B86" s="53" t="s">
        <v>13</v>
      </c>
      <c r="C86" s="53" t="s">
        <v>330</v>
      </c>
      <c r="D86" s="53" t="s">
        <v>331</v>
      </c>
      <c r="E86" s="54" t="s">
        <v>332</v>
      </c>
      <c r="F86" s="53"/>
      <c r="G86" s="53"/>
      <c r="H86" s="53"/>
      <c r="I86" s="53"/>
      <c r="J86" s="62"/>
      <c r="K86" s="62"/>
    </row>
    <row r="87" s="52" customFormat="1" spans="1:11">
      <c r="A87" s="53" t="s">
        <v>333</v>
      </c>
      <c r="B87" s="53" t="s">
        <v>13</v>
      </c>
      <c r="C87" s="53" t="s">
        <v>334</v>
      </c>
      <c r="D87" s="53" t="s">
        <v>335</v>
      </c>
      <c r="E87" s="54" t="s">
        <v>336</v>
      </c>
      <c r="F87" s="53"/>
      <c r="G87" s="53"/>
      <c r="H87" s="53"/>
      <c r="I87" s="53"/>
      <c r="J87" s="62"/>
      <c r="K87" s="62"/>
    </row>
    <row r="88" s="52" customFormat="1" spans="1:11">
      <c r="A88" s="53" t="s">
        <v>337</v>
      </c>
      <c r="B88" s="53" t="s">
        <v>8</v>
      </c>
      <c r="C88" s="53" t="s">
        <v>338</v>
      </c>
      <c r="D88" s="53" t="s">
        <v>339</v>
      </c>
      <c r="E88" s="54" t="s">
        <v>336</v>
      </c>
      <c r="F88" s="53"/>
      <c r="G88" s="53"/>
      <c r="H88" s="53"/>
      <c r="I88" s="53"/>
      <c r="J88" s="62"/>
      <c r="K88" s="62"/>
    </row>
    <row r="89" s="52" customFormat="1" spans="1:11">
      <c r="A89" s="53" t="s">
        <v>340</v>
      </c>
      <c r="B89" s="53" t="s">
        <v>13</v>
      </c>
      <c r="C89" s="53" t="s">
        <v>101</v>
      </c>
      <c r="D89" s="53" t="s">
        <v>341</v>
      </c>
      <c r="E89" s="54" t="s">
        <v>342</v>
      </c>
      <c r="F89" s="53"/>
      <c r="G89" s="53"/>
      <c r="H89" s="53"/>
      <c r="I89" s="53"/>
      <c r="J89" s="62"/>
      <c r="K89" s="62"/>
    </row>
    <row r="90" s="52" customFormat="1" spans="1:11">
      <c r="A90" s="53" t="s">
        <v>343</v>
      </c>
      <c r="B90" s="53" t="s">
        <v>8</v>
      </c>
      <c r="C90" s="53" t="s">
        <v>344</v>
      </c>
      <c r="D90" s="53" t="s">
        <v>345</v>
      </c>
      <c r="E90" s="54" t="s">
        <v>99</v>
      </c>
      <c r="F90" s="53"/>
      <c r="G90" s="53"/>
      <c r="H90" s="53"/>
      <c r="I90" s="53"/>
      <c r="J90" s="62"/>
      <c r="K90" s="62"/>
    </row>
    <row r="91" s="52" customFormat="1" spans="1:11">
      <c r="A91" s="53" t="s">
        <v>346</v>
      </c>
      <c r="B91" s="53" t="s">
        <v>13</v>
      </c>
      <c r="C91" s="53" t="s">
        <v>347</v>
      </c>
      <c r="D91" s="53" t="s">
        <v>348</v>
      </c>
      <c r="E91" s="54" t="s">
        <v>349</v>
      </c>
      <c r="F91" s="53"/>
      <c r="G91" s="53"/>
      <c r="H91" s="53"/>
      <c r="I91" s="53"/>
      <c r="J91" s="62"/>
      <c r="K91" s="62"/>
    </row>
    <row r="92" s="52" customFormat="1" spans="1:11">
      <c r="A92" s="53" t="s">
        <v>350</v>
      </c>
      <c r="B92" s="53" t="s">
        <v>13</v>
      </c>
      <c r="C92" s="53" t="s">
        <v>351</v>
      </c>
      <c r="D92" s="53" t="s">
        <v>352</v>
      </c>
      <c r="E92" s="54" t="s">
        <v>103</v>
      </c>
      <c r="F92" s="53"/>
      <c r="G92" s="53"/>
      <c r="H92" s="53"/>
      <c r="I92" s="53"/>
      <c r="J92" s="62"/>
      <c r="K92" s="62"/>
    </row>
    <row r="93" s="52" customFormat="1" spans="1:11">
      <c r="A93" s="53" t="s">
        <v>353</v>
      </c>
      <c r="B93" s="53" t="s">
        <v>8</v>
      </c>
      <c r="C93" s="53" t="s">
        <v>354</v>
      </c>
      <c r="D93" s="53" t="s">
        <v>355</v>
      </c>
      <c r="E93" s="54" t="s">
        <v>85</v>
      </c>
      <c r="F93" s="53"/>
      <c r="G93" s="53"/>
      <c r="H93" s="53"/>
      <c r="I93" s="53"/>
      <c r="J93" s="62"/>
      <c r="K93" s="62"/>
    </row>
    <row r="94" s="52" customFormat="1" spans="1:11">
      <c r="A94" s="53" t="s">
        <v>356</v>
      </c>
      <c r="B94" s="53" t="s">
        <v>13</v>
      </c>
      <c r="C94" s="53" t="s">
        <v>357</v>
      </c>
      <c r="D94" s="53" t="s">
        <v>358</v>
      </c>
      <c r="E94" s="54" t="s">
        <v>336</v>
      </c>
      <c r="F94" s="53"/>
      <c r="G94" s="53"/>
      <c r="H94" s="53"/>
      <c r="I94" s="53"/>
      <c r="J94" s="62"/>
      <c r="K94" s="62"/>
    </row>
    <row r="95" s="52" customFormat="1" spans="1:11">
      <c r="A95" s="53" t="s">
        <v>359</v>
      </c>
      <c r="B95" s="53" t="s">
        <v>8</v>
      </c>
      <c r="C95" s="53" t="s">
        <v>360</v>
      </c>
      <c r="D95" s="53" t="s">
        <v>361</v>
      </c>
      <c r="E95" s="54" t="s">
        <v>362</v>
      </c>
      <c r="F95" s="53"/>
      <c r="G95" s="53"/>
      <c r="H95" s="53"/>
      <c r="I95" s="53"/>
      <c r="J95" s="62"/>
      <c r="K95" s="62"/>
    </row>
    <row r="96" s="52" customFormat="1" spans="1:11">
      <c r="A96" s="53" t="s">
        <v>363</v>
      </c>
      <c r="B96" s="53" t="s">
        <v>13</v>
      </c>
      <c r="C96" s="53" t="s">
        <v>364</v>
      </c>
      <c r="D96" s="53" t="s">
        <v>365</v>
      </c>
      <c r="E96" s="54" t="s">
        <v>349</v>
      </c>
      <c r="F96" s="53"/>
      <c r="G96" s="53"/>
      <c r="H96" s="53"/>
      <c r="I96" s="53"/>
      <c r="J96" s="62"/>
      <c r="K96" s="62"/>
    </row>
    <row r="97" s="52" customFormat="1" spans="1:11">
      <c r="A97" s="53" t="s">
        <v>366</v>
      </c>
      <c r="B97" s="53" t="s">
        <v>8</v>
      </c>
      <c r="C97" s="53" t="s">
        <v>367</v>
      </c>
      <c r="D97" s="53" t="s">
        <v>368</v>
      </c>
      <c r="E97" s="54" t="s">
        <v>369</v>
      </c>
      <c r="F97" s="53"/>
      <c r="G97" s="53"/>
      <c r="H97" s="53"/>
      <c r="I97" s="53"/>
      <c r="J97" s="62"/>
      <c r="K97" s="62"/>
    </row>
    <row r="98" s="52" customFormat="1" spans="1:11">
      <c r="A98" s="53" t="s">
        <v>370</v>
      </c>
      <c r="B98" s="53" t="s">
        <v>13</v>
      </c>
      <c r="C98" s="53" t="s">
        <v>371</v>
      </c>
      <c r="D98" s="53" t="s">
        <v>372</v>
      </c>
      <c r="E98" s="54" t="s">
        <v>373</v>
      </c>
      <c r="F98" s="53"/>
      <c r="G98" s="53"/>
      <c r="H98" s="53"/>
      <c r="I98" s="53"/>
      <c r="J98" s="62"/>
      <c r="K98" s="62"/>
    </row>
    <row r="99" s="52" customFormat="1" spans="1:11">
      <c r="A99" s="53" t="s">
        <v>374</v>
      </c>
      <c r="B99" s="53" t="s">
        <v>8</v>
      </c>
      <c r="C99" s="53" t="s">
        <v>375</v>
      </c>
      <c r="D99" s="53" t="s">
        <v>376</v>
      </c>
      <c r="E99" s="54" t="s">
        <v>377</v>
      </c>
      <c r="F99" s="53"/>
      <c r="G99" s="53"/>
      <c r="H99" s="53"/>
      <c r="I99" s="53"/>
      <c r="J99" s="62"/>
      <c r="K99" s="62"/>
    </row>
    <row r="100" s="52" customFormat="1" spans="1:11">
      <c r="A100" s="53" t="s">
        <v>378</v>
      </c>
      <c r="B100" s="53" t="s">
        <v>13</v>
      </c>
      <c r="C100" s="53" t="s">
        <v>379</v>
      </c>
      <c r="D100" s="53" t="s">
        <v>380</v>
      </c>
      <c r="E100" s="54" t="s">
        <v>381</v>
      </c>
      <c r="F100" s="53"/>
      <c r="G100" s="53"/>
      <c r="H100" s="53"/>
      <c r="I100" s="53"/>
      <c r="J100" s="62"/>
      <c r="K100" s="62"/>
    </row>
    <row r="101" spans="1:5">
      <c r="A101" s="53" t="s">
        <v>382</v>
      </c>
      <c r="B101" s="53" t="s">
        <v>8</v>
      </c>
      <c r="C101" s="53" t="s">
        <v>383</v>
      </c>
      <c r="D101" s="53" t="s">
        <v>384</v>
      </c>
      <c r="E101" s="54" t="s">
        <v>385</v>
      </c>
    </row>
    <row r="102" spans="1:5">
      <c r="A102" s="53" t="s">
        <v>386</v>
      </c>
      <c r="B102" s="53" t="s">
        <v>13</v>
      </c>
      <c r="C102" s="53" t="s">
        <v>387</v>
      </c>
      <c r="D102" s="53" t="s">
        <v>388</v>
      </c>
      <c r="E102" s="54" t="s">
        <v>389</v>
      </c>
    </row>
    <row r="103" spans="1:5">
      <c r="A103" s="53" t="s">
        <v>390</v>
      </c>
      <c r="B103" s="53" t="s">
        <v>13</v>
      </c>
      <c r="C103" s="53" t="s">
        <v>391</v>
      </c>
      <c r="D103" s="53" t="s">
        <v>392</v>
      </c>
      <c r="E103" s="54" t="s">
        <v>393</v>
      </c>
    </row>
    <row r="104" spans="1:5">
      <c r="A104" s="53" t="s">
        <v>394</v>
      </c>
      <c r="B104" s="53" t="s">
        <v>8</v>
      </c>
      <c r="C104" s="53" t="s">
        <v>395</v>
      </c>
      <c r="D104" s="53" t="s">
        <v>396</v>
      </c>
      <c r="E104" s="54" t="s">
        <v>397</v>
      </c>
    </row>
    <row r="105" spans="1:5">
      <c r="A105" s="53" t="s">
        <v>398</v>
      </c>
      <c r="B105" s="53" t="s">
        <v>13</v>
      </c>
      <c r="C105" s="53" t="s">
        <v>399</v>
      </c>
      <c r="D105" s="53" t="s">
        <v>400</v>
      </c>
      <c r="E105" s="54" t="s">
        <v>401</v>
      </c>
    </row>
    <row r="106" spans="1:5">
      <c r="A106" s="53" t="s">
        <v>402</v>
      </c>
      <c r="B106" s="53" t="s">
        <v>8</v>
      </c>
      <c r="C106" s="53" t="s">
        <v>403</v>
      </c>
      <c r="D106" s="53" t="s">
        <v>404</v>
      </c>
      <c r="E106" s="54" t="s">
        <v>401</v>
      </c>
    </row>
    <row r="107" spans="1:5">
      <c r="A107" s="53" t="s">
        <v>405</v>
      </c>
      <c r="B107" s="53" t="s">
        <v>8</v>
      </c>
      <c r="C107" s="53" t="s">
        <v>406</v>
      </c>
      <c r="D107" s="53" t="s">
        <v>407</v>
      </c>
      <c r="E107" s="54" t="s">
        <v>408</v>
      </c>
    </row>
    <row r="108" spans="1:5">
      <c r="A108" s="53" t="s">
        <v>409</v>
      </c>
      <c r="B108" s="53" t="s">
        <v>13</v>
      </c>
      <c r="C108" s="53" t="s">
        <v>410</v>
      </c>
      <c r="D108" s="53" t="s">
        <v>411</v>
      </c>
      <c r="E108" s="54" t="s">
        <v>412</v>
      </c>
    </row>
    <row r="109" spans="1:5">
      <c r="A109" s="53" t="s">
        <v>413</v>
      </c>
      <c r="B109" s="53" t="s">
        <v>8</v>
      </c>
      <c r="C109" s="53" t="s">
        <v>414</v>
      </c>
      <c r="D109" s="53" t="s">
        <v>415</v>
      </c>
      <c r="E109" s="54" t="s">
        <v>416</v>
      </c>
    </row>
    <row r="110" spans="1:5">
      <c r="A110" s="53" t="s">
        <v>417</v>
      </c>
      <c r="B110" s="53" t="s">
        <v>13</v>
      </c>
      <c r="C110" s="53" t="s">
        <v>418</v>
      </c>
      <c r="D110" s="53" t="s">
        <v>419</v>
      </c>
      <c r="E110" s="54" t="s">
        <v>420</v>
      </c>
    </row>
    <row r="111" spans="1:5">
      <c r="A111" s="53" t="s">
        <v>421</v>
      </c>
      <c r="B111" s="53" t="s">
        <v>8</v>
      </c>
      <c r="C111" s="53" t="s">
        <v>422</v>
      </c>
      <c r="D111" s="53" t="s">
        <v>423</v>
      </c>
      <c r="E111" s="54" t="s">
        <v>416</v>
      </c>
    </row>
    <row r="112" spans="1:5">
      <c r="A112" s="53" t="s">
        <v>424</v>
      </c>
      <c r="B112" s="53" t="s">
        <v>13</v>
      </c>
      <c r="C112" s="53" t="s">
        <v>425</v>
      </c>
      <c r="D112" s="53" t="s">
        <v>426</v>
      </c>
      <c r="E112" s="54" t="s">
        <v>188</v>
      </c>
    </row>
    <row r="113" spans="1:5">
      <c r="A113" s="53" t="s">
        <v>427</v>
      </c>
      <c r="B113" s="53" t="s">
        <v>8</v>
      </c>
      <c r="C113" s="53" t="s">
        <v>428</v>
      </c>
      <c r="D113" s="53" t="s">
        <v>429</v>
      </c>
      <c r="E113" s="54" t="s">
        <v>420</v>
      </c>
    </row>
    <row r="114" spans="1:5">
      <c r="A114" s="53" t="s">
        <v>430</v>
      </c>
      <c r="B114" s="53" t="s">
        <v>13</v>
      </c>
      <c r="C114" s="53" t="s">
        <v>431</v>
      </c>
      <c r="D114" s="53" t="s">
        <v>432</v>
      </c>
      <c r="E114" s="54" t="s">
        <v>264</v>
      </c>
    </row>
    <row r="115" spans="1:5">
      <c r="A115" s="53" t="s">
        <v>433</v>
      </c>
      <c r="B115" s="53" t="s">
        <v>8</v>
      </c>
      <c r="C115" s="53" t="s">
        <v>434</v>
      </c>
      <c r="D115" s="53" t="s">
        <v>435</v>
      </c>
      <c r="E115" s="54" t="s">
        <v>436</v>
      </c>
    </row>
    <row r="116" spans="1:5">
      <c r="A116" s="53" t="s">
        <v>437</v>
      </c>
      <c r="B116" s="53" t="s">
        <v>13</v>
      </c>
      <c r="C116" s="53" t="s">
        <v>438</v>
      </c>
      <c r="D116" s="53" t="s">
        <v>439</v>
      </c>
      <c r="E116" s="54" t="s">
        <v>440</v>
      </c>
    </row>
    <row r="117" spans="1:5">
      <c r="A117" s="53" t="s">
        <v>441</v>
      </c>
      <c r="B117" s="53" t="s">
        <v>13</v>
      </c>
      <c r="C117" s="53" t="s">
        <v>442</v>
      </c>
      <c r="D117" s="53" t="s">
        <v>443</v>
      </c>
      <c r="E117" s="54" t="s">
        <v>444</v>
      </c>
    </row>
    <row r="118" spans="1:5">
      <c r="A118" s="53" t="s">
        <v>445</v>
      </c>
      <c r="B118" s="53" t="s">
        <v>8</v>
      </c>
      <c r="C118" s="53" t="s">
        <v>446</v>
      </c>
      <c r="D118" s="53" t="s">
        <v>447</v>
      </c>
      <c r="E118" s="54" t="s">
        <v>448</v>
      </c>
    </row>
    <row r="119" spans="1:5">
      <c r="A119" s="53" t="s">
        <v>449</v>
      </c>
      <c r="B119" s="53" t="s">
        <v>13</v>
      </c>
      <c r="C119" s="53" t="s">
        <v>450</v>
      </c>
      <c r="D119" s="53" t="s">
        <v>451</v>
      </c>
      <c r="E119" s="54" t="s">
        <v>452</v>
      </c>
    </row>
    <row r="120" spans="1:5">
      <c r="A120" s="53" t="s">
        <v>453</v>
      </c>
      <c r="B120" s="53" t="s">
        <v>13</v>
      </c>
      <c r="C120" s="53" t="s">
        <v>454</v>
      </c>
      <c r="D120" s="53" t="s">
        <v>455</v>
      </c>
      <c r="E120" s="54" t="s">
        <v>456</v>
      </c>
    </row>
    <row r="121" spans="1:5">
      <c r="A121" s="53" t="s">
        <v>457</v>
      </c>
      <c r="B121" s="53" t="s">
        <v>8</v>
      </c>
      <c r="C121" s="53" t="s">
        <v>458</v>
      </c>
      <c r="D121" s="53" t="s">
        <v>459</v>
      </c>
      <c r="E121" s="54" t="s">
        <v>460</v>
      </c>
    </row>
    <row r="122" spans="1:5">
      <c r="A122" s="53" t="s">
        <v>461</v>
      </c>
      <c r="B122" s="53" t="s">
        <v>13</v>
      </c>
      <c r="C122" s="53" t="s">
        <v>462</v>
      </c>
      <c r="D122" s="53" t="s">
        <v>463</v>
      </c>
      <c r="E122" s="54" t="s">
        <v>464</v>
      </c>
    </row>
    <row r="123" spans="1:5">
      <c r="A123" s="53" t="s">
        <v>465</v>
      </c>
      <c r="B123" s="53" t="s">
        <v>8</v>
      </c>
      <c r="C123" s="53" t="s">
        <v>466</v>
      </c>
      <c r="D123" s="53" t="s">
        <v>467</v>
      </c>
      <c r="E123" s="54" t="s">
        <v>468</v>
      </c>
    </row>
    <row r="124" spans="1:5">
      <c r="A124" s="53" t="s">
        <v>469</v>
      </c>
      <c r="B124" s="53" t="s">
        <v>13</v>
      </c>
      <c r="C124" s="53" t="s">
        <v>470</v>
      </c>
      <c r="D124" s="53" t="s">
        <v>471</v>
      </c>
      <c r="E124" s="54" t="s">
        <v>472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23"/>
  <sheetViews>
    <sheetView workbookViewId="0">
      <pane xSplit="4" topLeftCell="E1" activePane="topRight" state="frozen"/>
      <selection/>
      <selection pane="topRight" activeCell="F11" sqref="F11"/>
    </sheetView>
  </sheetViews>
  <sheetFormatPr defaultColWidth="9" defaultRowHeight="15.75" outlineLevelCol="7"/>
  <cols>
    <col min="1" max="2" width="9" style="17"/>
    <col min="3" max="3" width="23.425" style="17" customWidth="1"/>
    <col min="4" max="4" width="9" style="17"/>
    <col min="5" max="5" width="9" style="39"/>
    <col min="6" max="6" width="9" style="40"/>
    <col min="8" max="8" width="9" style="41"/>
  </cols>
  <sheetData>
    <row r="1" spans="1:8">
      <c r="A1" s="17" t="s">
        <v>473</v>
      </c>
      <c r="B1" s="17" t="s">
        <v>474</v>
      </c>
      <c r="C1" s="42" t="s">
        <v>475</v>
      </c>
      <c r="D1" s="43" t="s">
        <v>0</v>
      </c>
      <c r="E1" s="44" t="s">
        <v>7</v>
      </c>
      <c r="F1" s="45" t="s">
        <v>12</v>
      </c>
      <c r="G1" s="41" t="s">
        <v>17</v>
      </c>
      <c r="H1" s="41" t="s">
        <v>20</v>
      </c>
    </row>
    <row r="2" s="37" customFormat="1" spans="1:6">
      <c r="A2" s="46">
        <v>1</v>
      </c>
      <c r="B2" s="17">
        <v>0</v>
      </c>
      <c r="C2" s="19" t="s">
        <v>476</v>
      </c>
      <c r="D2" s="46" t="s">
        <v>477</v>
      </c>
      <c r="E2" s="39">
        <v>1</v>
      </c>
      <c r="F2" s="47"/>
    </row>
    <row r="3" s="37" customFormat="1" spans="1:7">
      <c r="A3" s="46">
        <v>1</v>
      </c>
      <c r="B3" s="17">
        <v>1</v>
      </c>
      <c r="C3" s="19" t="s">
        <v>478</v>
      </c>
      <c r="D3" s="46"/>
      <c r="E3" s="39">
        <v>2</v>
      </c>
      <c r="F3" s="47"/>
      <c r="G3" s="37">
        <v>3</v>
      </c>
    </row>
    <row r="4" s="37" customFormat="1" spans="1:7">
      <c r="A4" s="17">
        <v>2</v>
      </c>
      <c r="B4" s="17">
        <v>0</v>
      </c>
      <c r="C4" s="17" t="s">
        <v>479</v>
      </c>
      <c r="D4" s="46"/>
      <c r="E4" s="39">
        <v>3</v>
      </c>
      <c r="F4" s="47"/>
      <c r="G4" s="37">
        <v>4</v>
      </c>
    </row>
    <row r="5" s="38" customFormat="1" spans="1:6">
      <c r="A5" s="48">
        <v>3</v>
      </c>
      <c r="B5" s="48">
        <v>0</v>
      </c>
      <c r="C5" s="48" t="s">
        <v>480</v>
      </c>
      <c r="D5" s="49"/>
      <c r="E5" s="50">
        <v>4</v>
      </c>
      <c r="F5" s="51"/>
    </row>
    <row r="6" s="37" customFormat="1" spans="1:6">
      <c r="A6" s="17">
        <v>3</v>
      </c>
      <c r="B6" s="17">
        <v>1</v>
      </c>
      <c r="C6" s="17" t="s">
        <v>478</v>
      </c>
      <c r="D6" s="46"/>
      <c r="E6" s="39">
        <v>5</v>
      </c>
      <c r="F6" s="47"/>
    </row>
    <row r="7" s="37" customFormat="1" spans="1:6">
      <c r="A7" s="17">
        <v>4</v>
      </c>
      <c r="B7" s="17">
        <v>0</v>
      </c>
      <c r="C7" s="17" t="s">
        <v>481</v>
      </c>
      <c r="D7" s="46"/>
      <c r="E7" s="39">
        <v>6</v>
      </c>
      <c r="F7" s="47"/>
    </row>
    <row r="8" s="37" customFormat="1" spans="1:6">
      <c r="A8" s="17">
        <v>5</v>
      </c>
      <c r="B8" s="17">
        <v>0</v>
      </c>
      <c r="C8" s="17" t="s">
        <v>481</v>
      </c>
      <c r="D8" s="46"/>
      <c r="E8" s="39">
        <v>7</v>
      </c>
      <c r="F8" s="47"/>
    </row>
    <row r="9" s="37" customFormat="1" spans="1:8">
      <c r="A9" s="17"/>
      <c r="B9" s="17"/>
      <c r="C9" s="17"/>
      <c r="D9" s="17"/>
      <c r="E9" s="39"/>
      <c r="F9" s="47"/>
      <c r="H9" s="37">
        <v>8</v>
      </c>
    </row>
    <row r="10" s="37" customFormat="1" spans="1:6">
      <c r="A10" s="17"/>
      <c r="B10" s="17"/>
      <c r="C10" s="17"/>
      <c r="D10" s="17"/>
      <c r="E10" s="39"/>
      <c r="F10" s="47"/>
    </row>
    <row r="11" s="37" customFormat="1" spans="1:6">
      <c r="A11" s="17"/>
      <c r="B11" s="17"/>
      <c r="C11" s="17"/>
      <c r="D11" s="17"/>
      <c r="E11" s="39"/>
      <c r="F11" s="47"/>
    </row>
    <row r="12" s="37" customFormat="1" spans="1:6">
      <c r="A12" s="17"/>
      <c r="B12" s="17"/>
      <c r="C12" s="17"/>
      <c r="D12" s="17"/>
      <c r="E12" s="39"/>
      <c r="F12" s="47"/>
    </row>
    <row r="13" s="37" customFormat="1" spans="1:6">
      <c r="A13" s="17"/>
      <c r="B13" s="17"/>
      <c r="C13" s="17"/>
      <c r="D13" s="17"/>
      <c r="E13" s="39"/>
      <c r="F13" s="47"/>
    </row>
    <row r="14" s="37" customFormat="1" spans="1:6">
      <c r="A14" s="17"/>
      <c r="B14" s="17"/>
      <c r="C14" s="17"/>
      <c r="D14" s="17"/>
      <c r="E14" s="39"/>
      <c r="F14" s="47"/>
    </row>
    <row r="15" s="37" customFormat="1" spans="1:6">
      <c r="A15" s="17"/>
      <c r="B15" s="17"/>
      <c r="C15" s="17"/>
      <c r="D15" s="17"/>
      <c r="E15" s="39"/>
      <c r="F15" s="47"/>
    </row>
    <row r="16" s="37" customFormat="1" spans="1:6">
      <c r="A16" s="17"/>
      <c r="B16" s="17"/>
      <c r="C16" s="17"/>
      <c r="D16" s="17"/>
      <c r="E16" s="39"/>
      <c r="F16" s="47"/>
    </row>
    <row r="17" s="37" customFormat="1" spans="1:6">
      <c r="A17" s="17"/>
      <c r="B17" s="17"/>
      <c r="C17" s="17"/>
      <c r="D17" s="17"/>
      <c r="E17" s="39"/>
      <c r="F17" s="47"/>
    </row>
    <row r="18" s="37" customFormat="1" spans="1:6">
      <c r="A18" s="17"/>
      <c r="B18" s="17"/>
      <c r="C18" s="17"/>
      <c r="D18" s="17"/>
      <c r="E18" s="39"/>
      <c r="F18" s="47"/>
    </row>
    <row r="19" s="37" customFormat="1" spans="1:6">
      <c r="A19" s="17"/>
      <c r="B19" s="17"/>
      <c r="C19" s="17"/>
      <c r="D19" s="17"/>
      <c r="E19" s="39"/>
      <c r="F19" s="47"/>
    </row>
    <row r="20" s="37" customFormat="1" spans="1:6">
      <c r="A20" s="17"/>
      <c r="B20" s="17"/>
      <c r="C20" s="17"/>
      <c r="D20" s="17"/>
      <c r="E20" s="39"/>
      <c r="F20" s="47"/>
    </row>
    <row r="21" s="37" customFormat="1" spans="1:6">
      <c r="A21" s="17"/>
      <c r="B21" s="17"/>
      <c r="C21" s="17"/>
      <c r="D21" s="17"/>
      <c r="E21" s="39"/>
      <c r="F21" s="47"/>
    </row>
    <row r="22" s="37" customFormat="1" spans="1:6">
      <c r="A22" s="17"/>
      <c r="B22" s="17"/>
      <c r="C22" s="17"/>
      <c r="D22" s="17"/>
      <c r="E22" s="39"/>
      <c r="F22" s="47"/>
    </row>
    <row r="23" s="37" customFormat="1" spans="1:6">
      <c r="A23" s="17"/>
      <c r="B23" s="17"/>
      <c r="C23" s="17"/>
      <c r="D23" s="17"/>
      <c r="E23" s="39"/>
      <c r="F23" s="47"/>
    </row>
  </sheetData>
  <mergeCells count="1">
    <mergeCell ref="D2:D8"/>
  </mergeCell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175"/>
  <sheetViews>
    <sheetView workbookViewId="0">
      <pane ySplit="1" topLeftCell="A44" activePane="bottomLeft" state="frozen"/>
      <selection/>
      <selection pane="bottomLeft" activeCell="D65" sqref="D65"/>
    </sheetView>
  </sheetViews>
  <sheetFormatPr defaultColWidth="16.125" defaultRowHeight="15" customHeight="1" outlineLevelCol="4"/>
  <cols>
    <col min="1" max="1" width="16.125" style="23"/>
    <col min="2" max="2" width="18.5083333333333" style="24" customWidth="1"/>
    <col min="3" max="3" width="9.125" style="25" customWidth="1"/>
    <col min="4" max="4" width="11.9833333333333" style="26" customWidth="1"/>
    <col min="6" max="16384" width="16.125" style="27"/>
  </cols>
  <sheetData>
    <row r="1" customHeight="1" spans="1:4">
      <c r="A1" s="28" t="s">
        <v>482</v>
      </c>
      <c r="B1" s="29" t="s">
        <v>483</v>
      </c>
      <c r="C1" s="30" t="s">
        <v>484</v>
      </c>
      <c r="D1" s="31" t="s">
        <v>485</v>
      </c>
    </row>
    <row r="2" customHeight="1" spans="1:4">
      <c r="A2" s="12" t="s">
        <v>7</v>
      </c>
      <c r="B2" s="29">
        <v>3.15</v>
      </c>
      <c r="C2" s="30">
        <v>7</v>
      </c>
      <c r="D2" s="31">
        <f t="shared" ref="D2:D11" si="0">B2+2</f>
        <v>5.15</v>
      </c>
    </row>
    <row r="3" customHeight="1" spans="1:4">
      <c r="A3" s="3"/>
      <c r="B3" s="32">
        <v>5.55</v>
      </c>
      <c r="C3" s="30">
        <v>17</v>
      </c>
      <c r="D3" s="31">
        <f t="shared" si="0"/>
        <v>7.55</v>
      </c>
    </row>
    <row r="4" customHeight="1" spans="1:4">
      <c r="A4" s="12"/>
      <c r="B4" s="32">
        <v>7.95</v>
      </c>
      <c r="C4" s="30">
        <v>18</v>
      </c>
      <c r="D4" s="31">
        <f t="shared" si="0"/>
        <v>9.95</v>
      </c>
    </row>
    <row r="5" customHeight="1" spans="1:4">
      <c r="A5" s="12"/>
      <c r="B5" s="32">
        <v>10.35</v>
      </c>
      <c r="C5" s="30">
        <v>20</v>
      </c>
      <c r="D5" s="31">
        <f t="shared" si="0"/>
        <v>12.35</v>
      </c>
    </row>
    <row r="6" customHeight="1" spans="1:4">
      <c r="A6" s="3"/>
      <c r="B6" s="32">
        <v>12.75</v>
      </c>
      <c r="C6" s="30">
        <v>38</v>
      </c>
      <c r="D6" s="31">
        <f t="shared" si="0"/>
        <v>14.75</v>
      </c>
    </row>
    <row r="7" customHeight="1" spans="1:4">
      <c r="A7" s="12" t="s">
        <v>159</v>
      </c>
      <c r="B7" s="29">
        <v>3.15</v>
      </c>
      <c r="C7" s="30">
        <v>7</v>
      </c>
      <c r="D7" s="31">
        <f t="shared" si="0"/>
        <v>5.15</v>
      </c>
    </row>
    <row r="8" customHeight="1" spans="1:5">
      <c r="A8" s="3"/>
      <c r="B8" s="32">
        <v>5.55</v>
      </c>
      <c r="C8" s="30">
        <v>17</v>
      </c>
      <c r="D8" s="31">
        <f t="shared" si="0"/>
        <v>7.55</v>
      </c>
      <c r="E8" s="33"/>
    </row>
    <row r="9" customHeight="1" spans="1:5">
      <c r="A9" s="12"/>
      <c r="B9" s="32">
        <v>7.95</v>
      </c>
      <c r="C9" s="30">
        <v>18</v>
      </c>
      <c r="D9" s="31">
        <f t="shared" si="0"/>
        <v>9.95</v>
      </c>
      <c r="E9" s="33"/>
    </row>
    <row r="10" customHeight="1" spans="1:5">
      <c r="A10" s="12"/>
      <c r="B10" s="32">
        <v>10.35</v>
      </c>
      <c r="C10" s="30">
        <v>20</v>
      </c>
      <c r="D10" s="31">
        <f t="shared" si="0"/>
        <v>12.35</v>
      </c>
      <c r="E10" s="33"/>
    </row>
    <row r="11" customHeight="1" spans="1:5">
      <c r="A11" s="3"/>
      <c r="B11" s="32">
        <v>12.75</v>
      </c>
      <c r="C11" s="30">
        <v>38</v>
      </c>
      <c r="D11" s="31">
        <f t="shared" si="0"/>
        <v>14.75</v>
      </c>
      <c r="E11" s="33"/>
    </row>
    <row r="12" customHeight="1" spans="1:4">
      <c r="A12" s="12" t="s">
        <v>171</v>
      </c>
      <c r="B12" s="29">
        <v>1.15</v>
      </c>
      <c r="C12" s="30">
        <v>5</v>
      </c>
      <c r="D12" s="31">
        <f t="shared" ref="D12:D21" si="1">B12+2</f>
        <v>3.15</v>
      </c>
    </row>
    <row r="13" customHeight="1" spans="1:4">
      <c r="A13" s="3"/>
      <c r="B13" s="29">
        <v>3.55</v>
      </c>
      <c r="C13" s="30">
        <v>7</v>
      </c>
      <c r="D13" s="31">
        <f t="shared" si="1"/>
        <v>5.55</v>
      </c>
    </row>
    <row r="14" customHeight="1" spans="1:4">
      <c r="A14" s="3"/>
      <c r="B14" s="29">
        <v>5.95</v>
      </c>
      <c r="C14" s="30">
        <v>8</v>
      </c>
      <c r="D14" s="31">
        <f t="shared" si="1"/>
        <v>7.95</v>
      </c>
    </row>
    <row r="15" customHeight="1" spans="1:4">
      <c r="A15" s="3"/>
      <c r="B15" s="29">
        <v>8.15</v>
      </c>
      <c r="C15" s="30">
        <v>25</v>
      </c>
      <c r="D15" s="31">
        <f t="shared" si="1"/>
        <v>10.15</v>
      </c>
    </row>
    <row r="16" customHeight="1" spans="1:4">
      <c r="A16" s="3"/>
      <c r="B16" s="29">
        <v>10.15</v>
      </c>
      <c r="C16" s="30">
        <v>26</v>
      </c>
      <c r="D16" s="31">
        <f t="shared" si="1"/>
        <v>12.15</v>
      </c>
    </row>
    <row r="17" customHeight="1" spans="1:4">
      <c r="A17" s="3"/>
      <c r="B17" s="29">
        <v>23.55</v>
      </c>
      <c r="C17" s="30">
        <v>33</v>
      </c>
      <c r="D17" s="31">
        <f t="shared" si="1"/>
        <v>25.55</v>
      </c>
    </row>
    <row r="18" customHeight="1" spans="1:4">
      <c r="A18" s="3" t="s">
        <v>178</v>
      </c>
      <c r="B18" s="29">
        <v>3.15</v>
      </c>
      <c r="C18" s="30">
        <v>7</v>
      </c>
      <c r="D18" s="31">
        <f t="shared" si="1"/>
        <v>5.15</v>
      </c>
    </row>
    <row r="19" customHeight="1" spans="1:4">
      <c r="A19" s="3"/>
      <c r="B19" s="29">
        <v>5.55</v>
      </c>
      <c r="C19" s="30">
        <v>16</v>
      </c>
      <c r="D19" s="31">
        <f t="shared" si="1"/>
        <v>7.55</v>
      </c>
    </row>
    <row r="20" customHeight="1" spans="1:4">
      <c r="A20" s="3"/>
      <c r="B20" s="29">
        <v>7.95</v>
      </c>
      <c r="C20" s="30">
        <v>18</v>
      </c>
      <c r="D20" s="31">
        <f t="shared" si="1"/>
        <v>9.95</v>
      </c>
    </row>
    <row r="21" customHeight="1" spans="1:4">
      <c r="A21" s="3"/>
      <c r="B21" s="29">
        <v>10.35</v>
      </c>
      <c r="C21" s="30">
        <v>35</v>
      </c>
      <c r="D21" s="31">
        <f t="shared" si="1"/>
        <v>12.35</v>
      </c>
    </row>
    <row r="22" customHeight="1" spans="1:4">
      <c r="A22" s="3" t="s">
        <v>186</v>
      </c>
      <c r="B22" s="29">
        <v>3.65</v>
      </c>
      <c r="C22" s="31">
        <v>9</v>
      </c>
      <c r="D22" s="31">
        <f t="shared" ref="D22:D44" si="2">B22+2</f>
        <v>5.65</v>
      </c>
    </row>
    <row r="23" customHeight="1" spans="1:4">
      <c r="A23" s="3"/>
      <c r="B23" s="29">
        <v>6.05</v>
      </c>
      <c r="C23" s="31">
        <v>12</v>
      </c>
      <c r="D23" s="31">
        <f t="shared" si="2"/>
        <v>8.05</v>
      </c>
    </row>
    <row r="24" customHeight="1" spans="1:4">
      <c r="A24" s="3"/>
      <c r="B24" s="29">
        <v>8.45</v>
      </c>
      <c r="C24" s="31">
        <v>18</v>
      </c>
      <c r="D24" s="31">
        <f t="shared" si="2"/>
        <v>10.45</v>
      </c>
    </row>
    <row r="25" customHeight="1" spans="1:4">
      <c r="A25" s="3"/>
      <c r="B25" s="29">
        <v>10.85</v>
      </c>
      <c r="C25" s="31">
        <v>18</v>
      </c>
      <c r="D25" s="31">
        <f t="shared" si="2"/>
        <v>12.85</v>
      </c>
    </row>
    <row r="26" customHeight="1" spans="1:4">
      <c r="A26" s="3"/>
      <c r="B26" s="29">
        <v>13.25</v>
      </c>
      <c r="C26" s="31">
        <v>21</v>
      </c>
      <c r="D26" s="31">
        <f t="shared" si="2"/>
        <v>15.25</v>
      </c>
    </row>
    <row r="27" customHeight="1" spans="1:4">
      <c r="A27" s="3"/>
      <c r="B27" s="29">
        <v>15.65</v>
      </c>
      <c r="C27" s="31">
        <v>22</v>
      </c>
      <c r="D27" s="31">
        <f t="shared" si="2"/>
        <v>17.65</v>
      </c>
    </row>
    <row r="28" customHeight="1" spans="1:4">
      <c r="A28" s="3" t="s">
        <v>193</v>
      </c>
      <c r="B28" s="29">
        <v>3.25</v>
      </c>
      <c r="C28" s="30">
        <v>13</v>
      </c>
      <c r="D28" s="31">
        <f t="shared" si="2"/>
        <v>5.25</v>
      </c>
    </row>
    <row r="29" customHeight="1" spans="1:4">
      <c r="A29" s="3"/>
      <c r="B29" s="29">
        <v>5.55</v>
      </c>
      <c r="C29" s="30">
        <v>17</v>
      </c>
      <c r="D29" s="31">
        <f t="shared" si="2"/>
        <v>7.55</v>
      </c>
    </row>
    <row r="30" customHeight="1" spans="1:4">
      <c r="A30" s="3"/>
      <c r="B30" s="32">
        <v>7.85</v>
      </c>
      <c r="C30" s="30">
        <v>16</v>
      </c>
      <c r="D30" s="31">
        <f t="shared" si="2"/>
        <v>9.85</v>
      </c>
    </row>
    <row r="31" customHeight="1" spans="1:4">
      <c r="A31" s="3"/>
      <c r="B31" s="32">
        <v>10.25</v>
      </c>
      <c r="C31" s="34">
        <v>21</v>
      </c>
      <c r="D31" s="31">
        <f t="shared" si="2"/>
        <v>12.25</v>
      </c>
    </row>
    <row r="32" customHeight="1" spans="1:4">
      <c r="A32" s="3" t="s">
        <v>201</v>
      </c>
      <c r="B32" s="32">
        <v>1.35</v>
      </c>
      <c r="C32" s="34">
        <v>15</v>
      </c>
      <c r="D32" s="31">
        <f t="shared" si="2"/>
        <v>3.35</v>
      </c>
    </row>
    <row r="33" customHeight="1" spans="1:4">
      <c r="A33" s="3"/>
      <c r="B33" s="32">
        <v>3.65</v>
      </c>
      <c r="C33" s="34">
        <v>5</v>
      </c>
      <c r="D33" s="31">
        <f t="shared" si="2"/>
        <v>5.65</v>
      </c>
    </row>
    <row r="34" customHeight="1" spans="1:4">
      <c r="A34" s="3"/>
      <c r="B34" s="32">
        <v>5.95</v>
      </c>
      <c r="C34" s="34">
        <v>14</v>
      </c>
      <c r="D34" s="31">
        <f t="shared" si="2"/>
        <v>7.95</v>
      </c>
    </row>
    <row r="35" customHeight="1" spans="1:4">
      <c r="A35" s="3"/>
      <c r="B35" s="32">
        <v>8.95</v>
      </c>
      <c r="C35" s="34">
        <v>16</v>
      </c>
      <c r="D35" s="31">
        <f t="shared" si="2"/>
        <v>10.95</v>
      </c>
    </row>
    <row r="36" customHeight="1" spans="1:4">
      <c r="A36" s="3"/>
      <c r="B36" s="32">
        <v>12.65</v>
      </c>
      <c r="C36" s="34">
        <v>23</v>
      </c>
      <c r="D36" s="31">
        <f t="shared" si="2"/>
        <v>14.65</v>
      </c>
    </row>
    <row r="37" customHeight="1" spans="1:4">
      <c r="A37" s="3" t="s">
        <v>209</v>
      </c>
      <c r="B37" s="32">
        <v>5.15</v>
      </c>
      <c r="C37" s="34">
        <v>14</v>
      </c>
      <c r="D37" s="31">
        <f t="shared" si="2"/>
        <v>7.15</v>
      </c>
    </row>
    <row r="38" customHeight="1" spans="1:4">
      <c r="A38" s="3" t="s">
        <v>216</v>
      </c>
      <c r="B38" s="32">
        <v>1.65</v>
      </c>
      <c r="C38" s="34">
        <v>16</v>
      </c>
      <c r="D38" s="31">
        <f t="shared" si="2"/>
        <v>3.65</v>
      </c>
    </row>
    <row r="39" customHeight="1" spans="1:4">
      <c r="A39" s="3"/>
      <c r="B39" s="32">
        <v>3.85</v>
      </c>
      <c r="C39" s="34">
        <v>17</v>
      </c>
      <c r="D39" s="31">
        <f t="shared" si="2"/>
        <v>5.85</v>
      </c>
    </row>
    <row r="40" customHeight="1" spans="1:4">
      <c r="A40" s="3"/>
      <c r="B40" s="32">
        <v>6.15</v>
      </c>
      <c r="C40" s="34">
        <v>18</v>
      </c>
      <c r="D40" s="31">
        <f t="shared" si="2"/>
        <v>8.15</v>
      </c>
    </row>
    <row r="41" customHeight="1" spans="1:4">
      <c r="A41" s="3" t="s">
        <v>220</v>
      </c>
      <c r="B41" s="32">
        <v>5.45</v>
      </c>
      <c r="C41" s="34">
        <v>17</v>
      </c>
      <c r="D41" s="31">
        <f t="shared" si="2"/>
        <v>7.45</v>
      </c>
    </row>
    <row r="42" customHeight="1" spans="1:4">
      <c r="A42" s="3" t="s">
        <v>231</v>
      </c>
      <c r="B42" s="32">
        <v>1.15</v>
      </c>
      <c r="C42" s="34">
        <v>17</v>
      </c>
      <c r="D42" s="31">
        <f t="shared" si="2"/>
        <v>3.15</v>
      </c>
    </row>
    <row r="43" customHeight="1" spans="1:4">
      <c r="A43" s="3"/>
      <c r="B43" s="32">
        <v>3.25</v>
      </c>
      <c r="C43" s="34">
        <v>18</v>
      </c>
      <c r="D43" s="31">
        <f t="shared" si="2"/>
        <v>5.25</v>
      </c>
    </row>
    <row r="44" customHeight="1" spans="1:4">
      <c r="A44" s="3"/>
      <c r="B44" s="32">
        <v>5.55</v>
      </c>
      <c r="C44" s="34">
        <v>8</v>
      </c>
      <c r="D44" s="31">
        <f t="shared" si="2"/>
        <v>7.55</v>
      </c>
    </row>
    <row r="45" customHeight="1" spans="1:4">
      <c r="A45" s="3"/>
      <c r="B45" s="32">
        <v>7.95</v>
      </c>
      <c r="C45" s="34">
        <v>16</v>
      </c>
      <c r="D45" s="31">
        <f t="shared" ref="D45:D76" si="3">B45+2</f>
        <v>9.95</v>
      </c>
    </row>
    <row r="46" customHeight="1" spans="1:4">
      <c r="A46" s="3" t="s">
        <v>239</v>
      </c>
      <c r="B46" s="32">
        <v>1.65</v>
      </c>
      <c r="C46" s="34">
        <v>20</v>
      </c>
      <c r="D46" s="31">
        <f t="shared" si="3"/>
        <v>3.65</v>
      </c>
    </row>
    <row r="47" customHeight="1" spans="1:4">
      <c r="A47" s="3"/>
      <c r="B47" s="32">
        <v>3.65</v>
      </c>
      <c r="C47" s="34">
        <v>17</v>
      </c>
      <c r="D47" s="31">
        <f t="shared" si="3"/>
        <v>5.65</v>
      </c>
    </row>
    <row r="48" customHeight="1" spans="1:4">
      <c r="A48" s="3"/>
      <c r="B48" s="32">
        <v>5.85</v>
      </c>
      <c r="C48" s="34">
        <v>18</v>
      </c>
      <c r="D48" s="31">
        <f t="shared" si="3"/>
        <v>7.85</v>
      </c>
    </row>
    <row r="49" customHeight="1" spans="1:4">
      <c r="A49" s="3"/>
      <c r="B49" s="32">
        <v>8.25</v>
      </c>
      <c r="C49" s="34">
        <v>28</v>
      </c>
      <c r="D49" s="31">
        <f t="shared" si="3"/>
        <v>10.25</v>
      </c>
    </row>
    <row r="50" customHeight="1" spans="1:4">
      <c r="A50" s="3" t="s">
        <v>245</v>
      </c>
      <c r="B50" s="32">
        <v>1.65</v>
      </c>
      <c r="C50" s="34">
        <v>11</v>
      </c>
      <c r="D50" s="31">
        <f t="shared" si="3"/>
        <v>3.65</v>
      </c>
    </row>
    <row r="51" customHeight="1" spans="1:4">
      <c r="A51" s="3"/>
      <c r="B51" s="32">
        <v>3.55</v>
      </c>
      <c r="C51" s="34">
        <v>7</v>
      </c>
      <c r="D51" s="31">
        <f t="shared" si="3"/>
        <v>5.55</v>
      </c>
    </row>
    <row r="52" customHeight="1" spans="1:4">
      <c r="A52" s="3"/>
      <c r="B52" s="32">
        <v>5.85</v>
      </c>
      <c r="C52" s="34">
        <v>7</v>
      </c>
      <c r="D52" s="31">
        <f t="shared" si="3"/>
        <v>7.85</v>
      </c>
    </row>
    <row r="53" customHeight="1" spans="1:4">
      <c r="A53" s="3"/>
      <c r="B53" s="32">
        <v>8.15</v>
      </c>
      <c r="C53" s="34">
        <v>12</v>
      </c>
      <c r="D53" s="31">
        <f t="shared" si="3"/>
        <v>10.15</v>
      </c>
    </row>
    <row r="54" customHeight="1" spans="1:4">
      <c r="A54" s="3"/>
      <c r="B54" s="32">
        <v>10.45</v>
      </c>
      <c r="C54" s="34">
        <v>13</v>
      </c>
      <c r="D54" s="31">
        <f t="shared" si="3"/>
        <v>12.45</v>
      </c>
    </row>
    <row r="55" customHeight="1" spans="1:4">
      <c r="A55" s="3"/>
      <c r="B55" s="32">
        <v>12.6</v>
      </c>
      <c r="C55" s="34">
        <v>20</v>
      </c>
      <c r="D55" s="31">
        <f t="shared" si="3"/>
        <v>14.6</v>
      </c>
    </row>
    <row r="56" customHeight="1" spans="1:4">
      <c r="A56" s="3" t="s">
        <v>253</v>
      </c>
      <c r="B56" s="32">
        <v>1.45</v>
      </c>
      <c r="C56" s="34">
        <v>14</v>
      </c>
      <c r="D56" s="31">
        <f t="shared" si="3"/>
        <v>3.45</v>
      </c>
    </row>
    <row r="57" customHeight="1" spans="1:4">
      <c r="A57" s="3"/>
      <c r="B57" s="32">
        <v>5.45</v>
      </c>
      <c r="C57" s="34">
        <v>17</v>
      </c>
      <c r="D57" s="31">
        <f t="shared" si="3"/>
        <v>7.45</v>
      </c>
    </row>
    <row r="58" customHeight="1" spans="1:4">
      <c r="A58" s="3"/>
      <c r="B58" s="32">
        <v>7.75</v>
      </c>
      <c r="C58" s="34">
        <v>16</v>
      </c>
      <c r="D58" s="31">
        <f t="shared" si="3"/>
        <v>9.75</v>
      </c>
    </row>
    <row r="59" customHeight="1" spans="1:4">
      <c r="A59" s="3"/>
      <c r="B59" s="32">
        <v>10.15</v>
      </c>
      <c r="C59" s="34">
        <v>22</v>
      </c>
      <c r="D59" s="31">
        <f t="shared" si="3"/>
        <v>12.15</v>
      </c>
    </row>
    <row r="60" customHeight="1" spans="1:4">
      <c r="A60" s="3"/>
      <c r="B60" s="32">
        <v>12.45</v>
      </c>
      <c r="C60" s="34">
        <v>24</v>
      </c>
      <c r="D60" s="31">
        <f t="shared" si="3"/>
        <v>14.45</v>
      </c>
    </row>
    <row r="61" customHeight="1" spans="1:4">
      <c r="A61" s="3" t="s">
        <v>257</v>
      </c>
      <c r="B61" s="32">
        <v>1.95</v>
      </c>
      <c r="C61" s="34">
        <v>10</v>
      </c>
      <c r="D61" s="31">
        <f t="shared" si="3"/>
        <v>3.95</v>
      </c>
    </row>
    <row r="62" customHeight="1" spans="1:4">
      <c r="A62" s="3"/>
      <c r="B62" s="32">
        <v>4.35</v>
      </c>
      <c r="C62" s="34">
        <v>15</v>
      </c>
      <c r="D62" s="31">
        <f t="shared" si="3"/>
        <v>6.35</v>
      </c>
    </row>
    <row r="63" customHeight="1" spans="1:4">
      <c r="A63" s="12"/>
      <c r="B63" s="32">
        <v>6.75</v>
      </c>
      <c r="C63" s="34">
        <v>41</v>
      </c>
      <c r="D63" s="31">
        <f t="shared" si="3"/>
        <v>8.75</v>
      </c>
    </row>
    <row r="64" customHeight="1" spans="1:4">
      <c r="A64" s="12" t="s">
        <v>265</v>
      </c>
      <c r="B64" s="32">
        <v>1.75</v>
      </c>
      <c r="C64" s="34">
        <v>12</v>
      </c>
      <c r="D64" s="31">
        <f t="shared" si="3"/>
        <v>3.75</v>
      </c>
    </row>
    <row r="65" customHeight="1" spans="1:4">
      <c r="A65" s="3"/>
      <c r="B65" s="32">
        <v>3.95</v>
      </c>
      <c r="C65" s="34">
        <v>14</v>
      </c>
      <c r="D65" s="31">
        <f t="shared" si="3"/>
        <v>5.95</v>
      </c>
    </row>
    <row r="66" customHeight="1" spans="1:4">
      <c r="A66" s="3" t="s">
        <v>273</v>
      </c>
      <c r="B66" s="32">
        <v>1.75</v>
      </c>
      <c r="C66" s="34">
        <v>9</v>
      </c>
      <c r="D66" s="31">
        <f t="shared" si="3"/>
        <v>3.75</v>
      </c>
    </row>
    <row r="67" customHeight="1" spans="1:4">
      <c r="A67" s="3"/>
      <c r="B67" s="32">
        <v>3.75</v>
      </c>
      <c r="C67" s="34">
        <v>41</v>
      </c>
      <c r="D67" s="31">
        <f t="shared" si="3"/>
        <v>5.75</v>
      </c>
    </row>
    <row r="68" customHeight="1" spans="1:4">
      <c r="A68" s="3" t="s">
        <v>280</v>
      </c>
      <c r="B68" s="32">
        <v>1.95</v>
      </c>
      <c r="C68" s="34">
        <v>14</v>
      </c>
      <c r="D68" s="31">
        <f t="shared" si="3"/>
        <v>3.95</v>
      </c>
    </row>
    <row r="69" customHeight="1" spans="1:4">
      <c r="A69" s="3"/>
      <c r="B69" s="32">
        <v>4.15</v>
      </c>
      <c r="C69" s="34">
        <v>18</v>
      </c>
      <c r="D69" s="31">
        <f t="shared" si="3"/>
        <v>6.15</v>
      </c>
    </row>
    <row r="70" customHeight="1" spans="1:4">
      <c r="A70" s="3"/>
      <c r="B70" s="32">
        <v>6.15</v>
      </c>
      <c r="C70" s="34">
        <v>44</v>
      </c>
      <c r="D70" s="31">
        <f t="shared" si="3"/>
        <v>8.15</v>
      </c>
    </row>
    <row r="71" customHeight="1" spans="1:4">
      <c r="A71" s="3" t="s">
        <v>287</v>
      </c>
      <c r="B71" s="32">
        <v>3.75</v>
      </c>
      <c r="C71" s="34">
        <v>10</v>
      </c>
      <c r="D71" s="31">
        <f t="shared" si="3"/>
        <v>5.75</v>
      </c>
    </row>
    <row r="72" customHeight="1" spans="1:4">
      <c r="A72" s="3" t="s">
        <v>295</v>
      </c>
      <c r="B72" s="32">
        <v>1.75</v>
      </c>
      <c r="C72" s="34">
        <v>10</v>
      </c>
      <c r="D72" s="31">
        <f t="shared" si="3"/>
        <v>3.75</v>
      </c>
    </row>
    <row r="73" customHeight="1" spans="1:4">
      <c r="A73" s="3"/>
      <c r="B73" s="32">
        <v>4.15</v>
      </c>
      <c r="C73" s="34">
        <v>12</v>
      </c>
      <c r="D73" s="31">
        <f t="shared" si="3"/>
        <v>6.15</v>
      </c>
    </row>
    <row r="74" customHeight="1" spans="1:4">
      <c r="A74" s="3"/>
      <c r="B74" s="32">
        <v>5.95</v>
      </c>
      <c r="C74" s="34">
        <v>7</v>
      </c>
      <c r="D74" s="31">
        <f t="shared" si="3"/>
        <v>7.95</v>
      </c>
    </row>
    <row r="75" customHeight="1" spans="1:4">
      <c r="A75" s="3" t="s">
        <v>303</v>
      </c>
      <c r="B75" s="32">
        <v>1.75</v>
      </c>
      <c r="C75" s="34">
        <v>9</v>
      </c>
      <c r="D75" s="31">
        <f t="shared" si="3"/>
        <v>3.75</v>
      </c>
    </row>
    <row r="76" customHeight="1" spans="1:4">
      <c r="A76" s="3"/>
      <c r="B76" s="32">
        <v>5.3</v>
      </c>
      <c r="C76" s="34">
        <v>43</v>
      </c>
      <c r="D76" s="31">
        <f t="shared" si="3"/>
        <v>7.3</v>
      </c>
    </row>
    <row r="77" customHeight="1" spans="1:4">
      <c r="A77" s="28" t="s">
        <v>311</v>
      </c>
      <c r="B77" s="1">
        <v>2.15</v>
      </c>
      <c r="C77" s="34">
        <v>7</v>
      </c>
      <c r="D77" s="31">
        <f t="shared" ref="D77:D114" si="4">B77+2</f>
        <v>4.15</v>
      </c>
    </row>
    <row r="78" customHeight="1" spans="1:4">
      <c r="A78" s="28"/>
      <c r="B78" s="1">
        <v>5.95</v>
      </c>
      <c r="C78" s="34">
        <v>5</v>
      </c>
      <c r="D78" s="31">
        <f t="shared" si="4"/>
        <v>7.95</v>
      </c>
    </row>
    <row r="79" customHeight="1" spans="1:4">
      <c r="A79" s="3" t="s">
        <v>315</v>
      </c>
      <c r="B79" s="32">
        <v>1.65</v>
      </c>
      <c r="C79" s="34">
        <v>13</v>
      </c>
      <c r="D79" s="31">
        <f t="shared" si="4"/>
        <v>3.65</v>
      </c>
    </row>
    <row r="80" customHeight="1" spans="1:4">
      <c r="A80" s="3"/>
      <c r="B80" s="32">
        <v>3.55</v>
      </c>
      <c r="C80" s="34">
        <v>8</v>
      </c>
      <c r="D80" s="31">
        <f t="shared" si="4"/>
        <v>5.55</v>
      </c>
    </row>
    <row r="81" customHeight="1" spans="1:4">
      <c r="A81" s="3"/>
      <c r="B81" s="32">
        <v>5.95</v>
      </c>
      <c r="C81" s="34">
        <v>14</v>
      </c>
      <c r="D81" s="31">
        <f t="shared" si="4"/>
        <v>7.95</v>
      </c>
    </row>
    <row r="82" customHeight="1" spans="1:4">
      <c r="A82" s="3"/>
      <c r="B82" s="32">
        <v>8.35</v>
      </c>
      <c r="C82" s="34">
        <v>18</v>
      </c>
      <c r="D82" s="31">
        <f t="shared" si="4"/>
        <v>10.35</v>
      </c>
    </row>
    <row r="83" customHeight="1" spans="1:4">
      <c r="A83" s="3" t="s">
        <v>398</v>
      </c>
      <c r="B83" s="32">
        <v>1.75</v>
      </c>
      <c r="C83" s="34">
        <v>9</v>
      </c>
      <c r="D83" s="31">
        <f t="shared" si="4"/>
        <v>3.75</v>
      </c>
    </row>
    <row r="84" customHeight="1" spans="1:4">
      <c r="A84" s="12"/>
      <c r="B84" s="32">
        <v>3.75</v>
      </c>
      <c r="C84" s="34">
        <v>11</v>
      </c>
      <c r="D84" s="31">
        <f t="shared" si="4"/>
        <v>5.75</v>
      </c>
    </row>
    <row r="85" customHeight="1" spans="1:4">
      <c r="A85" s="3"/>
      <c r="B85" s="32">
        <v>6.15</v>
      </c>
      <c r="C85" s="34">
        <v>15</v>
      </c>
      <c r="D85" s="31">
        <f t="shared" si="4"/>
        <v>8.15</v>
      </c>
    </row>
    <row r="86" customHeight="1" spans="1:4">
      <c r="A86" s="12" t="s">
        <v>409</v>
      </c>
      <c r="B86" s="32">
        <v>3.25</v>
      </c>
      <c r="C86" s="34">
        <v>8</v>
      </c>
      <c r="D86" s="31">
        <f t="shared" si="4"/>
        <v>5.25</v>
      </c>
    </row>
    <row r="87" customHeight="1" spans="1:4">
      <c r="A87" s="12"/>
      <c r="B87" s="32">
        <v>5.65</v>
      </c>
      <c r="C87" s="34">
        <v>43</v>
      </c>
      <c r="D87" s="31">
        <f t="shared" si="4"/>
        <v>7.65</v>
      </c>
    </row>
    <row r="88" customHeight="1" spans="1:4">
      <c r="A88" s="3" t="s">
        <v>417</v>
      </c>
      <c r="B88" s="32">
        <v>2.95</v>
      </c>
      <c r="C88" s="34">
        <v>9</v>
      </c>
      <c r="D88" s="31">
        <f t="shared" si="4"/>
        <v>4.95</v>
      </c>
    </row>
    <row r="89" customHeight="1" spans="1:4">
      <c r="A89" s="3"/>
      <c r="B89" s="32">
        <v>5.35</v>
      </c>
      <c r="C89" s="34">
        <v>17</v>
      </c>
      <c r="D89" s="31">
        <f t="shared" si="4"/>
        <v>7.35</v>
      </c>
    </row>
    <row r="90" customHeight="1" spans="1:4">
      <c r="A90" s="3"/>
      <c r="B90" s="32">
        <v>7.75</v>
      </c>
      <c r="C90" s="34">
        <v>35</v>
      </c>
      <c r="D90" s="31">
        <f t="shared" si="4"/>
        <v>9.75</v>
      </c>
    </row>
    <row r="91" customHeight="1" spans="1:4">
      <c r="A91" s="3" t="s">
        <v>424</v>
      </c>
      <c r="B91" s="32">
        <v>1.15</v>
      </c>
      <c r="C91" s="34">
        <v>13</v>
      </c>
      <c r="D91" s="31">
        <f t="shared" si="4"/>
        <v>3.15</v>
      </c>
    </row>
    <row r="92" customHeight="1" spans="1:4">
      <c r="A92" s="3"/>
      <c r="B92" s="32">
        <v>3.75</v>
      </c>
      <c r="C92" s="34">
        <v>16</v>
      </c>
      <c r="D92" s="31">
        <f t="shared" si="4"/>
        <v>5.75</v>
      </c>
    </row>
    <row r="93" customHeight="1" spans="1:4">
      <c r="A93" s="3"/>
      <c r="B93" s="32">
        <v>5.95</v>
      </c>
      <c r="C93" s="34">
        <v>14</v>
      </c>
      <c r="D93" s="31">
        <f t="shared" si="4"/>
        <v>7.95</v>
      </c>
    </row>
    <row r="94" customHeight="1" spans="1:4">
      <c r="A94" s="3"/>
      <c r="B94" s="32">
        <v>10.35</v>
      </c>
      <c r="C94" s="34">
        <v>22</v>
      </c>
      <c r="D94" s="31">
        <f t="shared" si="4"/>
        <v>12.35</v>
      </c>
    </row>
    <row r="95" customHeight="1" spans="1:4">
      <c r="A95" s="3" t="s">
        <v>430</v>
      </c>
      <c r="B95" s="35">
        <v>2.15</v>
      </c>
      <c r="C95" s="34">
        <v>20</v>
      </c>
      <c r="D95" s="31">
        <f t="shared" si="4"/>
        <v>4.15</v>
      </c>
    </row>
    <row r="96" customHeight="1" spans="1:4">
      <c r="A96" s="3"/>
      <c r="B96" s="35">
        <v>3.95</v>
      </c>
      <c r="C96" s="34">
        <v>18</v>
      </c>
      <c r="D96" s="31">
        <f t="shared" si="4"/>
        <v>5.95</v>
      </c>
    </row>
    <row r="97" customHeight="1" spans="1:4">
      <c r="A97" s="3"/>
      <c r="B97" s="35">
        <v>5.85</v>
      </c>
      <c r="C97" s="34">
        <v>5</v>
      </c>
      <c r="D97" s="31">
        <f t="shared" si="4"/>
        <v>7.85</v>
      </c>
    </row>
    <row r="98" customHeight="1" spans="1:4">
      <c r="A98" s="3" t="s">
        <v>437</v>
      </c>
      <c r="B98" s="35">
        <v>1.35</v>
      </c>
      <c r="C98" s="34">
        <v>14</v>
      </c>
      <c r="D98" s="31">
        <f t="shared" si="4"/>
        <v>3.35</v>
      </c>
    </row>
    <row r="99" customHeight="1" spans="1:4">
      <c r="A99" s="3"/>
      <c r="B99" s="35">
        <v>3.65</v>
      </c>
      <c r="C99" s="34">
        <v>16</v>
      </c>
      <c r="D99" s="31">
        <f t="shared" si="4"/>
        <v>5.65</v>
      </c>
    </row>
    <row r="100" customHeight="1" spans="1:4">
      <c r="A100" s="3"/>
      <c r="B100" s="35">
        <v>5.85</v>
      </c>
      <c r="C100" s="34">
        <v>5</v>
      </c>
      <c r="D100" s="31">
        <f t="shared" si="4"/>
        <v>7.85</v>
      </c>
    </row>
    <row r="101" customHeight="1" spans="1:4">
      <c r="A101" s="3"/>
      <c r="B101" s="35">
        <v>8.15</v>
      </c>
      <c r="C101" s="34">
        <v>12</v>
      </c>
      <c r="D101" s="31">
        <f t="shared" si="4"/>
        <v>10.15</v>
      </c>
    </row>
    <row r="102" customHeight="1" spans="1:4">
      <c r="A102" s="3" t="s">
        <v>441</v>
      </c>
      <c r="B102" s="35">
        <v>1.95</v>
      </c>
      <c r="C102" s="34">
        <v>13</v>
      </c>
      <c r="D102" s="31">
        <f t="shared" si="4"/>
        <v>3.95</v>
      </c>
    </row>
    <row r="103" customHeight="1" spans="1:4">
      <c r="A103" s="3" t="s">
        <v>449</v>
      </c>
      <c r="B103" s="35">
        <v>1.65</v>
      </c>
      <c r="C103" s="34">
        <v>13</v>
      </c>
      <c r="D103" s="31">
        <f t="shared" si="4"/>
        <v>3.65</v>
      </c>
    </row>
    <row r="104" customHeight="1" spans="1:4">
      <c r="A104" s="3"/>
      <c r="B104" s="32">
        <v>2.2</v>
      </c>
      <c r="C104" s="34">
        <v>17</v>
      </c>
      <c r="D104" s="31">
        <f t="shared" si="4"/>
        <v>4.2</v>
      </c>
    </row>
    <row r="105" customHeight="1" spans="1:4">
      <c r="A105" s="3"/>
      <c r="B105" s="32">
        <v>5.85</v>
      </c>
      <c r="C105" s="34">
        <v>13</v>
      </c>
      <c r="D105" s="31">
        <f t="shared" si="4"/>
        <v>7.85</v>
      </c>
    </row>
    <row r="106" customHeight="1" spans="1:4">
      <c r="A106" s="3"/>
      <c r="B106" s="32">
        <v>8.1</v>
      </c>
      <c r="C106" s="34">
        <v>32</v>
      </c>
      <c r="D106" s="31">
        <f t="shared" si="4"/>
        <v>10.1</v>
      </c>
    </row>
    <row r="107" customHeight="1" spans="1:4">
      <c r="A107" s="3" t="s">
        <v>453</v>
      </c>
      <c r="B107" s="32">
        <v>2.15</v>
      </c>
      <c r="C107" s="34">
        <v>19</v>
      </c>
      <c r="D107" s="31">
        <f t="shared" si="4"/>
        <v>4.15</v>
      </c>
    </row>
    <row r="108" customHeight="1" spans="1:4">
      <c r="A108" s="3"/>
      <c r="B108" s="32">
        <v>4.65</v>
      </c>
      <c r="C108" s="34">
        <v>17</v>
      </c>
      <c r="D108" s="31">
        <f t="shared" si="4"/>
        <v>6.65</v>
      </c>
    </row>
    <row r="109" customHeight="1" spans="1:4">
      <c r="A109" s="3"/>
      <c r="B109" s="32">
        <v>5.95</v>
      </c>
      <c r="C109" s="34">
        <v>23</v>
      </c>
      <c r="D109" s="31">
        <f t="shared" si="4"/>
        <v>7.95</v>
      </c>
    </row>
    <row r="110" customHeight="1" spans="1:4">
      <c r="A110" s="28" t="s">
        <v>461</v>
      </c>
      <c r="B110" s="32">
        <v>2.15</v>
      </c>
      <c r="C110" s="34">
        <v>8</v>
      </c>
      <c r="D110" s="31">
        <f t="shared" si="4"/>
        <v>4.15</v>
      </c>
    </row>
    <row r="111" customHeight="1" spans="1:4">
      <c r="A111" s="28"/>
      <c r="B111" s="32">
        <v>4.15</v>
      </c>
      <c r="C111" s="34">
        <v>7</v>
      </c>
      <c r="D111" s="31">
        <f t="shared" si="4"/>
        <v>6.15</v>
      </c>
    </row>
    <row r="112" customHeight="1" spans="1:4">
      <c r="A112" s="28"/>
      <c r="B112" s="32">
        <v>8.15</v>
      </c>
      <c r="C112" s="34">
        <v>18</v>
      </c>
      <c r="D112" s="31">
        <f t="shared" si="4"/>
        <v>10.15</v>
      </c>
    </row>
    <row r="113" customHeight="1" spans="1:4">
      <c r="A113" s="28" t="s">
        <v>469</v>
      </c>
      <c r="B113" s="32">
        <v>3.55</v>
      </c>
      <c r="C113" s="34">
        <v>18</v>
      </c>
      <c r="D113" s="31">
        <f t="shared" si="4"/>
        <v>5.55</v>
      </c>
    </row>
    <row r="114" customHeight="1" spans="1:4">
      <c r="A114" s="28"/>
      <c r="B114" s="32">
        <v>5.95</v>
      </c>
      <c r="C114" s="34">
        <v>6</v>
      </c>
      <c r="D114" s="31">
        <f t="shared" si="4"/>
        <v>7.95</v>
      </c>
    </row>
    <row r="115" customHeight="1" spans="4:4">
      <c r="D115" s="36"/>
    </row>
    <row r="116" customHeight="1" spans="4:4">
      <c r="D116" s="36"/>
    </row>
    <row r="117" customHeight="1" spans="4:4">
      <c r="D117" s="36"/>
    </row>
    <row r="118" customHeight="1" spans="4:4">
      <c r="D118" s="36"/>
    </row>
    <row r="119" customHeight="1" spans="4:4">
      <c r="D119" s="36"/>
    </row>
    <row r="120" customHeight="1" spans="4:4">
      <c r="D120" s="36"/>
    </row>
    <row r="121" customHeight="1" spans="4:4">
      <c r="D121" s="36"/>
    </row>
    <row r="122" customHeight="1" spans="4:4">
      <c r="D122" s="36"/>
    </row>
    <row r="123" customHeight="1" spans="4:4">
      <c r="D123" s="36"/>
    </row>
    <row r="124" customHeight="1" spans="4:4">
      <c r="D124" s="36"/>
    </row>
    <row r="125" customHeight="1" spans="4:4">
      <c r="D125" s="36"/>
    </row>
    <row r="126" customHeight="1" spans="4:4">
      <c r="D126" s="36"/>
    </row>
    <row r="127" customHeight="1" spans="4:4">
      <c r="D127" s="36"/>
    </row>
    <row r="128" customHeight="1" spans="4:4">
      <c r="D128" s="36"/>
    </row>
    <row r="129" customHeight="1" spans="4:4">
      <c r="D129" s="36"/>
    </row>
    <row r="130" customHeight="1" spans="4:4">
      <c r="D130" s="36"/>
    </row>
    <row r="131" customHeight="1" spans="4:4">
      <c r="D131" s="36"/>
    </row>
    <row r="132" customHeight="1" spans="4:4">
      <c r="D132" s="36"/>
    </row>
    <row r="133" customHeight="1" spans="4:4">
      <c r="D133" s="36"/>
    </row>
    <row r="134" customHeight="1" spans="4:4">
      <c r="D134" s="36"/>
    </row>
    <row r="135" customHeight="1" spans="4:4">
      <c r="D135" s="36"/>
    </row>
    <row r="136" customHeight="1" spans="4:4">
      <c r="D136" s="36"/>
    </row>
    <row r="137" customHeight="1" spans="4:4">
      <c r="D137" s="36"/>
    </row>
    <row r="138" customHeight="1" spans="4:4">
      <c r="D138" s="36"/>
    </row>
    <row r="139" customHeight="1" spans="4:4">
      <c r="D139" s="36"/>
    </row>
    <row r="140" customHeight="1" spans="4:4">
      <c r="D140" s="36"/>
    </row>
    <row r="141" customHeight="1" spans="4:4">
      <c r="D141" s="36"/>
    </row>
    <row r="142" customHeight="1" spans="4:4">
      <c r="D142" s="36"/>
    </row>
    <row r="143" customHeight="1" spans="4:4">
      <c r="D143" s="36"/>
    </row>
    <row r="144" customHeight="1" spans="4:4">
      <c r="D144" s="36"/>
    </row>
    <row r="145" customHeight="1" spans="4:4">
      <c r="D145" s="36"/>
    </row>
    <row r="146" customHeight="1" spans="4:4">
      <c r="D146" s="36"/>
    </row>
    <row r="147" customHeight="1" spans="4:4">
      <c r="D147" s="36"/>
    </row>
    <row r="148" customHeight="1" spans="4:4">
      <c r="D148" s="36"/>
    </row>
    <row r="149" customHeight="1" spans="4:4">
      <c r="D149" s="36"/>
    </row>
    <row r="150" customHeight="1" spans="4:4">
      <c r="D150" s="36"/>
    </row>
    <row r="151" customHeight="1" spans="4:4">
      <c r="D151" s="36"/>
    </row>
    <row r="152" customHeight="1" spans="4:4">
      <c r="D152" s="36"/>
    </row>
    <row r="153" customHeight="1" spans="4:4">
      <c r="D153" s="36"/>
    </row>
    <row r="154" customHeight="1" spans="4:4">
      <c r="D154" s="36"/>
    </row>
    <row r="155" customHeight="1" spans="4:4">
      <c r="D155" s="36"/>
    </row>
    <row r="156" customHeight="1" spans="4:4">
      <c r="D156" s="36"/>
    </row>
    <row r="157" customHeight="1" spans="4:4">
      <c r="D157" s="36"/>
    </row>
    <row r="158" customHeight="1" spans="4:4">
      <c r="D158" s="36"/>
    </row>
    <row r="159" customHeight="1" spans="4:4">
      <c r="D159" s="36"/>
    </row>
    <row r="160" customHeight="1" spans="4:4">
      <c r="D160" s="36"/>
    </row>
    <row r="161" customHeight="1" spans="4:4">
      <c r="D161" s="36"/>
    </row>
    <row r="162" customHeight="1" spans="4:4">
      <c r="D162" s="36"/>
    </row>
    <row r="163" customHeight="1" spans="4:4">
      <c r="D163" s="36"/>
    </row>
    <row r="164" customHeight="1" spans="4:4">
      <c r="D164" s="36"/>
    </row>
    <row r="165" customHeight="1" spans="4:4">
      <c r="D165" s="36"/>
    </row>
    <row r="166" customHeight="1" spans="4:4">
      <c r="D166" s="36"/>
    </row>
    <row r="167" customHeight="1" spans="4:4">
      <c r="D167" s="36"/>
    </row>
    <row r="168" customHeight="1" spans="4:4">
      <c r="D168" s="36"/>
    </row>
    <row r="169" customHeight="1" spans="4:4">
      <c r="D169" s="36"/>
    </row>
    <row r="170" customHeight="1" spans="4:4">
      <c r="D170" s="36"/>
    </row>
    <row r="171" customHeight="1" spans="4:4">
      <c r="D171" s="36"/>
    </row>
    <row r="172" customHeight="1" spans="4:4">
      <c r="D172" s="36"/>
    </row>
    <row r="173" customHeight="1" spans="4:4">
      <c r="D173" s="36"/>
    </row>
    <row r="174" customHeight="1" spans="4:4">
      <c r="D174" s="36"/>
    </row>
    <row r="175" customHeight="1" spans="4:4">
      <c r="D175" s="36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64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5" customHeight="1" outlineLevelCol="3"/>
  <cols>
    <col min="1" max="3" width="17.3083333333333" style="17" customWidth="1"/>
    <col min="4" max="4" width="17.3083333333333" style="18" customWidth="1"/>
    <col min="9" max="16384" width="9" style="10"/>
  </cols>
  <sheetData>
    <row r="1" ht="33.75" customHeight="1" spans="1:4">
      <c r="A1" s="17" t="s">
        <v>482</v>
      </c>
      <c r="B1" s="19" t="s">
        <v>483</v>
      </c>
      <c r="C1" s="19" t="s">
        <v>485</v>
      </c>
      <c r="D1" s="20" t="s">
        <v>486</v>
      </c>
    </row>
    <row r="2" customHeight="1" spans="1:4">
      <c r="A2" s="21"/>
      <c r="B2" s="19"/>
      <c r="C2" s="22"/>
      <c r="D2" s="20"/>
    </row>
    <row r="3" customHeight="1" spans="2:4">
      <c r="B3" s="19"/>
      <c r="C3" s="22"/>
      <c r="D3" s="20"/>
    </row>
    <row r="4" customHeight="1" spans="2:4">
      <c r="B4" s="19"/>
      <c r="C4" s="22"/>
      <c r="D4" s="20"/>
    </row>
    <row r="5" customHeight="1" spans="2:4">
      <c r="B5" s="19"/>
      <c r="C5" s="22"/>
      <c r="D5" s="20"/>
    </row>
    <row r="6" customHeight="1" spans="2:4">
      <c r="B6" s="19"/>
      <c r="C6" s="22"/>
      <c r="D6" s="20"/>
    </row>
    <row r="7" customHeight="1" spans="2:4">
      <c r="B7" s="19"/>
      <c r="C7" s="22"/>
      <c r="D7" s="20"/>
    </row>
    <row r="8" customHeight="1" spans="2:4">
      <c r="B8" s="19"/>
      <c r="C8" s="22"/>
      <c r="D8" s="20"/>
    </row>
    <row r="9" customHeight="1" spans="2:4">
      <c r="B9" s="19"/>
      <c r="C9" s="22"/>
      <c r="D9" s="20"/>
    </row>
    <row r="10" customHeight="1" spans="2:4">
      <c r="B10" s="19"/>
      <c r="C10" s="22"/>
      <c r="D10" s="20"/>
    </row>
    <row r="11" customHeight="1" spans="2:4">
      <c r="B11" s="19"/>
      <c r="C11" s="22"/>
      <c r="D11" s="20"/>
    </row>
    <row r="12" customHeight="1" spans="2:4">
      <c r="B12" s="19"/>
      <c r="C12" s="22"/>
      <c r="D12" s="20"/>
    </row>
    <row r="13" customHeight="1" spans="2:4">
      <c r="B13" s="19"/>
      <c r="C13" s="22"/>
      <c r="D13" s="20"/>
    </row>
    <row r="14" customHeight="1" spans="2:4">
      <c r="B14" s="19"/>
      <c r="C14" s="22"/>
      <c r="D14" s="20"/>
    </row>
    <row r="15" customHeight="1" spans="2:4">
      <c r="B15" s="19"/>
      <c r="C15" s="22"/>
      <c r="D15" s="20"/>
    </row>
    <row r="16" customHeight="1" spans="2:4">
      <c r="B16" s="19"/>
      <c r="C16" s="22"/>
      <c r="D16" s="20"/>
    </row>
    <row r="17" customHeight="1" spans="2:4">
      <c r="B17" s="19"/>
      <c r="C17" s="22"/>
      <c r="D17" s="20"/>
    </row>
    <row r="18" customHeight="1" spans="2:4">
      <c r="B18" s="19"/>
      <c r="C18" s="22"/>
      <c r="D18" s="20"/>
    </row>
    <row r="19" customHeight="1" spans="2:4">
      <c r="B19" s="19"/>
      <c r="C19" s="22"/>
      <c r="D19" s="20"/>
    </row>
    <row r="20" customHeight="1" spans="2:4">
      <c r="B20" s="19"/>
      <c r="C20" s="22"/>
      <c r="D20" s="20"/>
    </row>
    <row r="21" customHeight="1" spans="2:4">
      <c r="B21" s="19"/>
      <c r="C21" s="22"/>
      <c r="D21" s="20"/>
    </row>
    <row r="22" customHeight="1" spans="2:4">
      <c r="B22" s="19"/>
      <c r="C22" s="22"/>
      <c r="D22" s="20"/>
    </row>
    <row r="23" customHeight="1" spans="2:4">
      <c r="B23" s="19"/>
      <c r="C23" s="22"/>
      <c r="D23" s="20"/>
    </row>
    <row r="24" customHeight="1" spans="2:4">
      <c r="B24" s="19"/>
      <c r="C24" s="22"/>
      <c r="D24" s="20"/>
    </row>
    <row r="25" customHeight="1" spans="2:4">
      <c r="B25" s="19"/>
      <c r="C25" s="22"/>
      <c r="D25" s="20"/>
    </row>
    <row r="26" customHeight="1" spans="2:4">
      <c r="B26" s="19"/>
      <c r="C26" s="22"/>
      <c r="D26" s="20"/>
    </row>
    <row r="27" customHeight="1" spans="2:4">
      <c r="B27" s="19"/>
      <c r="C27" s="22"/>
      <c r="D27" s="20"/>
    </row>
    <row r="28" customHeight="1" spans="2:4">
      <c r="B28" s="19"/>
      <c r="C28" s="22"/>
      <c r="D28" s="20"/>
    </row>
    <row r="29" customHeight="1" spans="2:4">
      <c r="B29" s="19"/>
      <c r="C29" s="22"/>
      <c r="D29" s="20"/>
    </row>
    <row r="30" customHeight="1" spans="2:4">
      <c r="B30" s="19"/>
      <c r="C30" s="22"/>
      <c r="D30" s="20"/>
    </row>
    <row r="31" customHeight="1" spans="2:4">
      <c r="B31" s="19"/>
      <c r="C31" s="22"/>
      <c r="D31" s="20"/>
    </row>
    <row r="32" customHeight="1" spans="1:4">
      <c r="A32" s="21"/>
      <c r="B32" s="19"/>
      <c r="C32" s="22"/>
      <c r="D32" s="20"/>
    </row>
    <row r="33" customHeight="1" spans="2:4">
      <c r="B33" s="19"/>
      <c r="C33" s="22"/>
      <c r="D33" s="20"/>
    </row>
    <row r="34" customHeight="1" spans="2:4">
      <c r="B34" s="19"/>
      <c r="C34" s="22"/>
      <c r="D34" s="20"/>
    </row>
    <row r="35" customHeight="1" spans="2:4">
      <c r="B35" s="19"/>
      <c r="C35" s="22"/>
      <c r="D35" s="20"/>
    </row>
    <row r="36" customHeight="1" spans="2:4">
      <c r="B36" s="19"/>
      <c r="C36" s="22"/>
      <c r="D36" s="20"/>
    </row>
    <row r="37" customHeight="1" spans="2:4">
      <c r="B37" s="19"/>
      <c r="C37" s="22"/>
      <c r="D37" s="20"/>
    </row>
    <row r="38" customHeight="1" spans="2:4">
      <c r="B38" s="19"/>
      <c r="C38" s="22"/>
      <c r="D38" s="20"/>
    </row>
    <row r="39" customHeight="1" spans="2:4">
      <c r="B39" s="19"/>
      <c r="C39" s="22"/>
      <c r="D39" s="20"/>
    </row>
    <row r="40" customHeight="1" spans="2:4">
      <c r="B40" s="19"/>
      <c r="C40" s="22"/>
      <c r="D40" s="20"/>
    </row>
    <row r="41" customHeight="1" spans="2:4">
      <c r="B41" s="19"/>
      <c r="C41" s="22"/>
      <c r="D41" s="20"/>
    </row>
    <row r="42" customHeight="1" spans="2:4">
      <c r="B42" s="19"/>
      <c r="C42" s="22"/>
      <c r="D42" s="20"/>
    </row>
    <row r="43" customHeight="1" spans="2:4">
      <c r="B43" s="19"/>
      <c r="C43" s="22"/>
      <c r="D43" s="20"/>
    </row>
    <row r="44" customHeight="1" spans="2:4">
      <c r="B44" s="19"/>
      <c r="C44" s="22"/>
      <c r="D44" s="20"/>
    </row>
    <row r="45" customHeight="1" spans="2:4">
      <c r="B45" s="19"/>
      <c r="C45" s="22"/>
      <c r="D45" s="20"/>
    </row>
    <row r="46" customHeight="1" spans="2:4">
      <c r="B46" s="19"/>
      <c r="C46" s="22"/>
      <c r="D46" s="20"/>
    </row>
    <row r="47" customHeight="1" spans="2:4">
      <c r="B47" s="19"/>
      <c r="C47" s="22"/>
      <c r="D47" s="20"/>
    </row>
    <row r="48" customHeight="1" spans="2:4">
      <c r="B48" s="19"/>
      <c r="C48" s="22"/>
      <c r="D48" s="20"/>
    </row>
    <row r="49" customHeight="1" spans="2:4">
      <c r="B49" s="19"/>
      <c r="C49" s="22"/>
      <c r="D49" s="20"/>
    </row>
    <row r="50" customHeight="1" spans="2:4">
      <c r="B50" s="19"/>
      <c r="C50" s="22"/>
      <c r="D50" s="20"/>
    </row>
    <row r="51" customHeight="1" spans="2:4">
      <c r="B51" s="19"/>
      <c r="C51" s="22"/>
      <c r="D51" s="20"/>
    </row>
    <row r="52" customHeight="1" spans="2:4">
      <c r="B52" s="19"/>
      <c r="C52" s="22"/>
      <c r="D52" s="20"/>
    </row>
    <row r="53" customHeight="1" spans="2:4">
      <c r="B53" s="19"/>
      <c r="C53" s="22"/>
      <c r="D53" s="20"/>
    </row>
    <row r="54" customHeight="1" spans="2:4">
      <c r="B54" s="19"/>
      <c r="C54" s="22"/>
      <c r="D54" s="20"/>
    </row>
    <row r="55" customHeight="1" spans="2:4">
      <c r="B55" s="19"/>
      <c r="C55" s="22"/>
      <c r="D55" s="20"/>
    </row>
    <row r="56" customHeight="1" spans="2:4">
      <c r="B56" s="19"/>
      <c r="C56" s="22"/>
      <c r="D56" s="20"/>
    </row>
    <row r="57" customHeight="1" spans="2:4">
      <c r="B57" s="19"/>
      <c r="C57" s="22"/>
      <c r="D57" s="20"/>
    </row>
    <row r="58" customHeight="1" spans="2:4">
      <c r="B58" s="19"/>
      <c r="C58" s="22"/>
      <c r="D58" s="20"/>
    </row>
    <row r="59" customHeight="1" spans="2:4">
      <c r="B59" s="19"/>
      <c r="C59" s="22"/>
      <c r="D59" s="20"/>
    </row>
    <row r="60" customHeight="1" spans="2:4">
      <c r="B60" s="19"/>
      <c r="C60" s="22"/>
      <c r="D60" s="20"/>
    </row>
    <row r="61" customHeight="1" spans="2:4">
      <c r="B61" s="19"/>
      <c r="C61" s="22"/>
      <c r="D61" s="20"/>
    </row>
    <row r="62" customHeight="1" spans="2:4">
      <c r="B62" s="19"/>
      <c r="C62" s="22"/>
      <c r="D62" s="20"/>
    </row>
    <row r="63" customHeight="1" spans="2:4">
      <c r="B63" s="19"/>
      <c r="C63" s="22"/>
      <c r="D63" s="20"/>
    </row>
    <row r="64" customHeight="1" spans="2:4">
      <c r="B64" s="19"/>
      <c r="C64" s="22"/>
      <c r="D64" s="20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L61"/>
  <sheetViews>
    <sheetView zoomScale="115" zoomScaleNormal="115" workbookViewId="0">
      <pane ySplit="1" topLeftCell="A2" activePane="bottomLeft" state="frozen"/>
      <selection/>
      <selection pane="bottomLeft" activeCell="E4" sqref="E4"/>
    </sheetView>
  </sheetViews>
  <sheetFormatPr defaultColWidth="9" defaultRowHeight="15" customHeight="1"/>
  <cols>
    <col min="1" max="2" width="19.5833333333333" style="1" customWidth="1"/>
    <col min="3" max="3" width="23.375" style="13" customWidth="1"/>
    <col min="4" max="5" width="9" style="13"/>
    <col min="6" max="6" width="26.95" style="13" customWidth="1"/>
    <col min="7" max="16384" width="9" style="13"/>
  </cols>
  <sheetData>
    <row r="1" ht="37.5" customHeight="1" spans="1:12">
      <c r="A1" s="4" t="s">
        <v>0</v>
      </c>
      <c r="B1" s="4" t="s">
        <v>487</v>
      </c>
      <c r="C1" s="14" t="s">
        <v>488</v>
      </c>
      <c r="D1" s="14" t="s">
        <v>489</v>
      </c>
      <c r="E1" s="14" t="s">
        <v>490</v>
      </c>
      <c r="F1" s="14" t="s">
        <v>491</v>
      </c>
      <c r="G1" s="14"/>
      <c r="H1" s="14"/>
      <c r="I1" s="14"/>
      <c r="J1" s="14"/>
      <c r="K1" s="14"/>
      <c r="L1" s="14"/>
    </row>
    <row r="2" customHeight="1" spans="1:6">
      <c r="A2" s="15" t="s">
        <v>171</v>
      </c>
      <c r="B2" s="7">
        <v>2.4</v>
      </c>
      <c r="C2" s="13">
        <v>0</v>
      </c>
      <c r="D2" s="13">
        <v>3</v>
      </c>
      <c r="E2" s="13" t="s">
        <v>492</v>
      </c>
      <c r="F2" s="13">
        <v>4</v>
      </c>
    </row>
    <row r="3" customHeight="1" spans="1:6">
      <c r="A3" s="15" t="s">
        <v>171</v>
      </c>
      <c r="B3" s="7">
        <v>2.2</v>
      </c>
      <c r="C3" s="13">
        <v>0</v>
      </c>
      <c r="D3" s="13">
        <v>2</v>
      </c>
      <c r="E3" s="13" t="s">
        <v>492</v>
      </c>
      <c r="F3" s="13">
        <v>3</v>
      </c>
    </row>
    <row r="4" customHeight="1" spans="1:6">
      <c r="A4" s="15" t="s">
        <v>178</v>
      </c>
      <c r="B4" s="7">
        <v>2.2</v>
      </c>
      <c r="C4" s="13">
        <v>0</v>
      </c>
      <c r="D4" s="13">
        <v>1</v>
      </c>
      <c r="E4" s="13" t="s">
        <v>492</v>
      </c>
      <c r="F4" s="13">
        <v>4</v>
      </c>
    </row>
    <row r="5" customHeight="1" spans="1:6">
      <c r="A5" s="15" t="s">
        <v>178</v>
      </c>
      <c r="B5" s="7">
        <v>2.5</v>
      </c>
      <c r="C5" s="13">
        <v>0</v>
      </c>
      <c r="D5" s="13">
        <v>3</v>
      </c>
      <c r="E5" s="13" t="s">
        <v>492</v>
      </c>
      <c r="F5" s="13">
        <v>4</v>
      </c>
    </row>
    <row r="6" customHeight="1" spans="1:6">
      <c r="A6" s="15" t="s">
        <v>182</v>
      </c>
      <c r="B6" s="7">
        <v>2</v>
      </c>
      <c r="C6" s="13">
        <v>0</v>
      </c>
      <c r="D6" s="13">
        <v>3</v>
      </c>
      <c r="E6" s="13" t="s">
        <v>492</v>
      </c>
      <c r="F6" s="13">
        <v>4</v>
      </c>
    </row>
    <row r="7" customHeight="1" spans="1:2">
      <c r="A7" s="15"/>
      <c r="B7" s="7"/>
    </row>
    <row r="8" customHeight="1" spans="1:2">
      <c r="A8" s="15"/>
      <c r="B8" s="7"/>
    </row>
    <row r="9" customHeight="1" spans="1:2">
      <c r="A9" s="15"/>
      <c r="B9" s="7"/>
    </row>
    <row r="10" customHeight="1" spans="1:2">
      <c r="A10" s="15"/>
      <c r="B10" s="7"/>
    </row>
    <row r="11" customHeight="1" spans="1:2">
      <c r="A11" s="15"/>
      <c r="B11" s="7"/>
    </row>
    <row r="12" customHeight="1" spans="1:2">
      <c r="A12" s="15"/>
      <c r="B12" s="7"/>
    </row>
    <row r="13" customHeight="1" spans="1:2">
      <c r="A13" s="15"/>
      <c r="B13" s="7"/>
    </row>
    <row r="14" customHeight="1" spans="1:2">
      <c r="A14" s="15"/>
      <c r="B14" s="7"/>
    </row>
    <row r="15" customHeight="1" spans="1:2">
      <c r="A15" s="15"/>
      <c r="B15" s="7"/>
    </row>
    <row r="16" customHeight="1" spans="1:2">
      <c r="A16" s="15"/>
      <c r="B16" s="7"/>
    </row>
    <row r="17" customHeight="1" spans="1:2">
      <c r="A17" s="15"/>
      <c r="B17" s="7"/>
    </row>
    <row r="18" customHeight="1" spans="1:2">
      <c r="A18" s="15"/>
      <c r="B18" s="7"/>
    </row>
    <row r="19" customHeight="1" spans="1:2">
      <c r="A19" s="15"/>
      <c r="B19" s="7"/>
    </row>
    <row r="20" customHeight="1" spans="1:2">
      <c r="A20" s="15"/>
      <c r="B20" s="7"/>
    </row>
    <row r="21" customHeight="1" spans="1:2">
      <c r="A21" s="15"/>
      <c r="B21" s="7"/>
    </row>
    <row r="22" customHeight="1" spans="1:2">
      <c r="A22" s="15"/>
      <c r="B22" s="7"/>
    </row>
    <row r="23" customHeight="1" spans="1:2">
      <c r="A23" s="15"/>
      <c r="B23" s="7"/>
    </row>
    <row r="24" customHeight="1" spans="1:2">
      <c r="A24" s="15"/>
      <c r="B24" s="7"/>
    </row>
    <row r="25" customHeight="1" spans="1:2">
      <c r="A25" s="15"/>
      <c r="B25" s="7"/>
    </row>
    <row r="26" customHeight="1" spans="1:2">
      <c r="A26" s="15"/>
      <c r="B26" s="7"/>
    </row>
    <row r="27" customHeight="1" spans="1:2">
      <c r="A27" s="15"/>
      <c r="B27" s="7"/>
    </row>
    <row r="28" customHeight="1" spans="1:2">
      <c r="A28" s="15"/>
      <c r="B28" s="7"/>
    </row>
    <row r="29" customHeight="1" spans="1:2">
      <c r="A29" s="15"/>
      <c r="B29" s="7"/>
    </row>
    <row r="30" customHeight="1" spans="1:2">
      <c r="A30" s="15"/>
      <c r="B30" s="7"/>
    </row>
    <row r="31" customHeight="1" spans="1:2">
      <c r="A31" s="15"/>
      <c r="B31" s="7"/>
    </row>
    <row r="32" customHeight="1" spans="1:2">
      <c r="A32" s="15"/>
      <c r="B32" s="7"/>
    </row>
    <row r="33" customHeight="1" spans="1:2">
      <c r="A33" s="16"/>
      <c r="B33" s="7"/>
    </row>
    <row r="34" customHeight="1" spans="1:2">
      <c r="A34" s="16"/>
      <c r="B34" s="7"/>
    </row>
    <row r="35" customHeight="1" spans="1:2">
      <c r="A35" s="16"/>
      <c r="B35" s="7"/>
    </row>
    <row r="36" customHeight="1" spans="1:2">
      <c r="A36" s="16"/>
      <c r="B36" s="7"/>
    </row>
    <row r="37" customHeight="1" spans="1:2">
      <c r="A37" s="16"/>
      <c r="B37" s="7"/>
    </row>
    <row r="38" customHeight="1" spans="1:2">
      <c r="A38" s="16"/>
      <c r="B38" s="7"/>
    </row>
    <row r="39" customHeight="1" spans="1:2">
      <c r="A39" s="16"/>
      <c r="B39" s="7"/>
    </row>
    <row r="40" customHeight="1" spans="1:2">
      <c r="A40" s="16"/>
      <c r="B40" s="7"/>
    </row>
    <row r="41" customHeight="1" spans="1:2">
      <c r="A41" s="16"/>
      <c r="B41" s="7"/>
    </row>
    <row r="42" customHeight="1" spans="1:2">
      <c r="A42" s="16"/>
      <c r="B42" s="7"/>
    </row>
    <row r="43" customHeight="1" spans="1:2">
      <c r="A43" s="16"/>
      <c r="B43" s="7"/>
    </row>
    <row r="44" customHeight="1" spans="1:2">
      <c r="A44" s="16"/>
      <c r="B44" s="7"/>
    </row>
    <row r="45" customHeight="1" spans="1:2">
      <c r="A45" s="16"/>
      <c r="B45" s="7"/>
    </row>
    <row r="46" customHeight="1" spans="1:2">
      <c r="A46" s="8"/>
      <c r="B46" s="7"/>
    </row>
    <row r="47" customHeight="1" spans="1:2">
      <c r="A47" s="8"/>
      <c r="B47" s="7"/>
    </row>
    <row r="48" customHeight="1" spans="1:2">
      <c r="A48" s="8"/>
      <c r="B48" s="7"/>
    </row>
    <row r="49" customHeight="1" spans="1:2">
      <c r="A49" s="8"/>
      <c r="B49" s="7"/>
    </row>
    <row r="50" customHeight="1" spans="1:2">
      <c r="A50" s="8"/>
      <c r="B50" s="7"/>
    </row>
    <row r="51" customHeight="1" spans="1:2">
      <c r="A51" s="8"/>
      <c r="B51" s="7"/>
    </row>
    <row r="52" customHeight="1" spans="1:2">
      <c r="A52" s="8"/>
      <c r="B52" s="7"/>
    </row>
    <row r="53" customHeight="1" spans="1:2">
      <c r="A53" s="8"/>
      <c r="B53" s="7"/>
    </row>
    <row r="54" customHeight="1" spans="1:2">
      <c r="A54" s="8"/>
      <c r="B54" s="7"/>
    </row>
    <row r="55" customHeight="1" spans="1:2">
      <c r="A55" s="8"/>
      <c r="B55" s="7"/>
    </row>
    <row r="56" customHeight="1" spans="1:2">
      <c r="A56" s="8"/>
      <c r="B56" s="7"/>
    </row>
    <row r="57" customHeight="1" spans="1:2">
      <c r="A57" s="8"/>
      <c r="B57" s="7"/>
    </row>
    <row r="58" customHeight="1" spans="1:2">
      <c r="A58" s="8"/>
      <c r="B58" s="7"/>
    </row>
    <row r="59" customHeight="1" spans="1:2">
      <c r="A59" s="8"/>
      <c r="B59" s="7"/>
    </row>
    <row r="60" customHeight="1" spans="1:2">
      <c r="A60" s="8"/>
      <c r="B60" s="7"/>
    </row>
    <row r="61" customHeight="1" spans="1:2">
      <c r="A61" s="8"/>
      <c r="B61" s="7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C87"/>
  <sheetViews>
    <sheetView tabSelected="1" zoomScale="115" zoomScaleNormal="115" workbookViewId="0">
      <pane ySplit="1" topLeftCell="A2" activePane="bottomLeft" state="frozen"/>
      <selection/>
      <selection pane="bottomLeft" activeCell="B4" sqref="B4"/>
    </sheetView>
  </sheetViews>
  <sheetFormatPr defaultColWidth="9" defaultRowHeight="15" customHeight="1" outlineLevelCol="2"/>
  <cols>
    <col min="1" max="1" width="13.025" style="3" customWidth="1"/>
    <col min="2" max="2" width="13.025" style="9" customWidth="1"/>
    <col min="3" max="3" width="40.9333333333333" style="1" customWidth="1"/>
    <col min="4" max="16384" width="9" style="10"/>
  </cols>
  <sheetData>
    <row r="1" ht="36.75" customHeight="1" spans="1:3">
      <c r="A1" s="3" t="s">
        <v>0</v>
      </c>
      <c r="B1" s="11" t="s">
        <v>493</v>
      </c>
      <c r="C1" s="4" t="s">
        <v>494</v>
      </c>
    </row>
    <row r="2" customHeight="1" spans="1:3">
      <c r="A2" s="12" t="s">
        <v>7</v>
      </c>
      <c r="B2" s="11">
        <v>0.2</v>
      </c>
      <c r="C2" s="4">
        <v>0</v>
      </c>
    </row>
    <row r="3" customHeight="1" spans="2:3">
      <c r="B3" s="11">
        <v>1</v>
      </c>
      <c r="C3" s="4">
        <v>1</v>
      </c>
    </row>
    <row r="4" customHeight="1" spans="1:3">
      <c r="A4" s="12"/>
      <c r="B4" s="11">
        <v>10</v>
      </c>
      <c r="C4" s="4">
        <v>2</v>
      </c>
    </row>
    <row r="5" customHeight="1" spans="1:3">
      <c r="A5" s="12"/>
      <c r="B5" s="11"/>
      <c r="C5" s="4"/>
    </row>
    <row r="6" customHeight="1" spans="2:3">
      <c r="B6" s="11"/>
      <c r="C6" s="4"/>
    </row>
    <row r="7" customHeight="1" spans="1:3">
      <c r="A7" s="12"/>
      <c r="B7" s="11"/>
      <c r="C7" s="4"/>
    </row>
    <row r="8" customHeight="1" spans="3:3">
      <c r="C8" s="4"/>
    </row>
    <row r="9" customHeight="1" spans="3:3">
      <c r="C9" s="4"/>
    </row>
    <row r="10" customHeight="1" spans="3:3">
      <c r="C10" s="4"/>
    </row>
    <row r="11" customHeight="1" spans="3:3">
      <c r="C11" s="4"/>
    </row>
    <row r="12" customHeight="1" spans="3:3">
      <c r="C12" s="4"/>
    </row>
    <row r="13" customHeight="1" spans="3:3">
      <c r="C13" s="4"/>
    </row>
    <row r="14" customHeight="1" spans="3:3">
      <c r="C14" s="4"/>
    </row>
    <row r="15" customHeight="1" spans="3:3">
      <c r="C15" s="4"/>
    </row>
    <row r="16" customHeight="1" spans="3:3">
      <c r="C16" s="4"/>
    </row>
    <row r="17" customHeight="1" spans="3:3">
      <c r="C17" s="4"/>
    </row>
    <row r="18" customHeight="1" spans="3:3">
      <c r="C18" s="4"/>
    </row>
    <row r="19" customHeight="1" spans="3:3">
      <c r="C19" s="4"/>
    </row>
    <row r="20" customHeight="1" spans="3:3">
      <c r="C20" s="4"/>
    </row>
    <row r="21" customHeight="1" spans="3:3">
      <c r="C21" s="4"/>
    </row>
    <row r="22" customHeight="1" spans="3:3">
      <c r="C22" s="4"/>
    </row>
    <row r="23" customHeight="1" spans="3:3">
      <c r="C23" s="4"/>
    </row>
    <row r="24" customHeight="1" spans="3:3">
      <c r="C24" s="4"/>
    </row>
    <row r="25" customHeight="1" spans="3:3">
      <c r="C25" s="4"/>
    </row>
    <row r="26" customHeight="1" spans="3:3">
      <c r="C26" s="4"/>
    </row>
    <row r="27" customHeight="1" spans="3:3">
      <c r="C27" s="4"/>
    </row>
    <row r="28" customHeight="1" spans="3:3">
      <c r="C28" s="4"/>
    </row>
    <row r="30" customHeight="1" spans="3:3">
      <c r="C30" s="4"/>
    </row>
    <row r="31" customHeight="1" spans="3:3">
      <c r="C31" s="4"/>
    </row>
    <row r="32" customHeight="1" spans="3:3">
      <c r="C32" s="4"/>
    </row>
    <row r="33" customHeight="1" spans="3:3">
      <c r="C33" s="4"/>
    </row>
    <row r="35" customHeight="1" spans="3:3">
      <c r="C35" s="4"/>
    </row>
    <row r="36" customHeight="1" spans="3:3">
      <c r="C36" s="4"/>
    </row>
    <row r="37" customHeight="1" spans="3:3">
      <c r="C37" s="4"/>
    </row>
    <row r="38" customHeight="1" spans="3:3">
      <c r="C38" s="4"/>
    </row>
    <row r="40" customHeight="1" spans="3:3">
      <c r="C40" s="4"/>
    </row>
    <row r="41" customHeight="1" spans="3:3">
      <c r="C41" s="4"/>
    </row>
    <row r="42" customHeight="1" spans="3:3">
      <c r="C42" s="4"/>
    </row>
    <row r="43" customHeight="1" spans="3:3">
      <c r="C43" s="4"/>
    </row>
    <row r="45" customHeight="1" spans="3:3">
      <c r="C45" s="4"/>
    </row>
    <row r="46" customHeight="1" spans="3:3">
      <c r="C46" s="4"/>
    </row>
    <row r="47" customHeight="1" spans="3:3">
      <c r="C47" s="4"/>
    </row>
    <row r="48" customHeight="1" spans="3:3">
      <c r="C48" s="4"/>
    </row>
    <row r="49" customHeight="1" spans="3:3">
      <c r="C49" s="4"/>
    </row>
    <row r="50" customHeight="1" spans="3:3">
      <c r="C50" s="4"/>
    </row>
    <row r="51" customHeight="1" spans="3:3">
      <c r="C51" s="4"/>
    </row>
    <row r="55" customHeight="1" spans="3:3">
      <c r="C55" s="4"/>
    </row>
    <row r="58" customHeight="1" spans="3:3">
      <c r="C58" s="4"/>
    </row>
    <row r="59" customHeight="1" spans="2:3">
      <c r="B59" s="11"/>
      <c r="C59" s="4"/>
    </row>
    <row r="60" customHeight="1" spans="1:2">
      <c r="A60" s="12"/>
      <c r="B60" s="11"/>
    </row>
    <row r="61" customHeight="1" spans="1:2">
      <c r="A61" s="12"/>
      <c r="B61" s="11"/>
    </row>
    <row r="62" customHeight="1" spans="2:3">
      <c r="B62" s="11"/>
      <c r="C62" s="4"/>
    </row>
    <row r="63" customHeight="1" spans="1:3">
      <c r="A63" s="12"/>
      <c r="B63" s="11"/>
      <c r="C63" s="4"/>
    </row>
    <row r="64" customHeight="1" spans="2:2">
      <c r="B64" s="11"/>
    </row>
    <row r="65" customHeight="1" spans="3:3">
      <c r="C65" s="4"/>
    </row>
    <row r="68" customHeight="1" spans="3:3">
      <c r="C68" s="4"/>
    </row>
    <row r="69" customHeight="1" spans="3:3">
      <c r="C69" s="4"/>
    </row>
    <row r="83" customHeight="1" spans="1:2">
      <c r="A83" s="12"/>
      <c r="B83" s="11"/>
    </row>
    <row r="84" customHeight="1" spans="2:2">
      <c r="B84" s="11"/>
    </row>
    <row r="85" customHeight="1" spans="1:2">
      <c r="A85" s="12"/>
      <c r="B85" s="11"/>
    </row>
    <row r="86" customHeight="1" spans="1:2">
      <c r="A86" s="12"/>
      <c r="B86" s="11"/>
    </row>
    <row r="87" customHeight="1" spans="2:2">
      <c r="B87" s="11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G61"/>
  <sheetViews>
    <sheetView workbookViewId="0">
      <selection activeCell="D5" sqref="D5"/>
    </sheetView>
  </sheetViews>
  <sheetFormatPr defaultColWidth="8.88333333333333" defaultRowHeight="15.75" outlineLevelCol="6"/>
  <cols>
    <col min="1" max="1" width="9" style="1"/>
    <col min="2" max="2" width="11.2083333333333" style="1" customWidth="1"/>
    <col min="3" max="3" width="20.125" style="2" customWidth="1"/>
    <col min="4" max="4" width="23.375" style="2" customWidth="1"/>
    <col min="5" max="6" width="8.98333333333333" style="1"/>
    <col min="7" max="7" width="8.88333333333333" style="1"/>
    <col min="8" max="8" width="8.88333333333333" style="3"/>
  </cols>
  <sheetData>
    <row r="1" ht="31.5" spans="1:7">
      <c r="A1" s="4" t="s">
        <v>0</v>
      </c>
      <c r="B1" s="4" t="s">
        <v>487</v>
      </c>
      <c r="C1" s="5" t="s">
        <v>495</v>
      </c>
      <c r="D1" s="5" t="s">
        <v>496</v>
      </c>
      <c r="E1" s="1" t="s">
        <v>497</v>
      </c>
      <c r="F1" s="1" t="s">
        <v>498</v>
      </c>
      <c r="G1" s="1" t="s">
        <v>499</v>
      </c>
    </row>
    <row r="2" spans="1:7">
      <c r="A2" s="6" t="s">
        <v>171</v>
      </c>
      <c r="B2" s="7">
        <v>2.4</v>
      </c>
      <c r="C2" s="2" t="str">
        <f>VLOOKUP(A:A,勘探点表!$A$2:$E$124,5,FALSE)</f>
        <v>136.43</v>
      </c>
      <c r="D2" s="2">
        <f t="shared" ref="D2:D61" si="0">C2-B2</f>
        <v>134.03</v>
      </c>
      <c r="E2" s="1">
        <f>MAX(D2:D47)</f>
        <v>136.55</v>
      </c>
      <c r="F2" s="1">
        <f>MIN(D2:D47)</f>
        <v>130.75</v>
      </c>
      <c r="G2" s="1">
        <f>E2-F2</f>
        <v>5.80000000000001</v>
      </c>
    </row>
    <row r="3" spans="1:4">
      <c r="A3" s="6" t="s">
        <v>175</v>
      </c>
      <c r="B3" s="7">
        <v>2.2</v>
      </c>
      <c r="C3" s="2" t="str">
        <f>VLOOKUP(A:A,勘探点表!$A$2:$E$124,5,FALSE)</f>
        <v>136.43</v>
      </c>
      <c r="D3" s="2">
        <f t="shared" si="0"/>
        <v>134.23</v>
      </c>
    </row>
    <row r="4" spans="1:4">
      <c r="A4" s="6" t="s">
        <v>178</v>
      </c>
      <c r="B4" s="7">
        <v>2.5</v>
      </c>
      <c r="C4" s="2" t="str">
        <f>VLOOKUP(A:A,勘探点表!$A$2:$E$124,5,FALSE)</f>
        <v>136.05</v>
      </c>
      <c r="D4" s="2">
        <f t="shared" si="0"/>
        <v>133.55</v>
      </c>
    </row>
    <row r="5" spans="1:4">
      <c r="A5" s="6" t="s">
        <v>182</v>
      </c>
      <c r="B5" s="7">
        <v>2</v>
      </c>
      <c r="C5" s="2" t="str">
        <f>VLOOKUP(A:A,勘探点表!$A$2:$E$124,5,FALSE)</f>
        <v>136.50</v>
      </c>
      <c r="D5" s="2">
        <f t="shared" si="0"/>
        <v>134.5</v>
      </c>
    </row>
    <row r="6" spans="1:4">
      <c r="A6" s="6" t="s">
        <v>186</v>
      </c>
      <c r="B6" s="7">
        <v>2.7</v>
      </c>
      <c r="C6" s="2" t="str">
        <f>VLOOKUP(A:A,勘探点表!$A$2:$E$124,5,FALSE)</f>
        <v>135.99</v>
      </c>
      <c r="D6" s="2">
        <f t="shared" si="0"/>
        <v>133.29</v>
      </c>
    </row>
    <row r="7" spans="1:4">
      <c r="A7" s="6" t="s">
        <v>189</v>
      </c>
      <c r="B7" s="7">
        <v>4.2</v>
      </c>
      <c r="C7" s="2" t="str">
        <f>VLOOKUP(A:A,勘探点表!$A$2:$E$124,5,FALSE)</f>
        <v>136.29</v>
      </c>
      <c r="D7" s="2">
        <f t="shared" si="0"/>
        <v>132.09</v>
      </c>
    </row>
    <row r="8" spans="1:4">
      <c r="A8" s="6" t="s">
        <v>193</v>
      </c>
      <c r="B8" s="7">
        <v>2.6</v>
      </c>
      <c r="C8" s="2" t="str">
        <f>VLOOKUP(A:A,勘探点表!$A$2:$E$124,5,FALSE)</f>
        <v>136.24</v>
      </c>
      <c r="D8" s="2">
        <f t="shared" si="0"/>
        <v>133.64</v>
      </c>
    </row>
    <row r="9" spans="1:4">
      <c r="A9" s="6" t="s">
        <v>197</v>
      </c>
      <c r="B9" s="7">
        <v>1.8</v>
      </c>
      <c r="C9" s="2" t="str">
        <f>VLOOKUP(A:A,勘探点表!$A$2:$E$124,5,FALSE)</f>
        <v>136.45</v>
      </c>
      <c r="D9" s="2">
        <f t="shared" si="0"/>
        <v>134.65</v>
      </c>
    </row>
    <row r="10" spans="1:4">
      <c r="A10" s="6" t="s">
        <v>201</v>
      </c>
      <c r="B10" s="7">
        <v>3.5</v>
      </c>
      <c r="C10" s="2" t="str">
        <f>VLOOKUP(A:A,勘探点表!$A$2:$E$124,5,FALSE)</f>
        <v>136.33</v>
      </c>
      <c r="D10" s="2">
        <f t="shared" si="0"/>
        <v>132.83</v>
      </c>
    </row>
    <row r="11" spans="1:4">
      <c r="A11" s="6" t="s">
        <v>205</v>
      </c>
      <c r="B11" s="7">
        <v>2</v>
      </c>
      <c r="C11" s="2" t="str">
        <f>VLOOKUP(A:A,勘探点表!$A$2:$E$124,5,FALSE)</f>
        <v>136.26</v>
      </c>
      <c r="D11" s="2">
        <f t="shared" si="0"/>
        <v>134.26</v>
      </c>
    </row>
    <row r="12" spans="1:4">
      <c r="A12" s="6" t="s">
        <v>209</v>
      </c>
      <c r="B12" s="7">
        <v>1.9</v>
      </c>
      <c r="C12" s="2" t="str">
        <f>VLOOKUP(A:A,勘探点表!$A$2:$E$124,5,FALSE)</f>
        <v>136.14</v>
      </c>
      <c r="D12" s="2">
        <f t="shared" si="0"/>
        <v>134.24</v>
      </c>
    </row>
    <row r="13" spans="1:4">
      <c r="A13" s="6" t="s">
        <v>213</v>
      </c>
      <c r="B13" s="7">
        <v>2.1</v>
      </c>
      <c r="C13" s="2" t="str">
        <f>VLOOKUP(A:A,勘探点表!$A$2:$E$124,5,FALSE)</f>
        <v>135.99</v>
      </c>
      <c r="D13" s="2">
        <f t="shared" si="0"/>
        <v>133.89</v>
      </c>
    </row>
    <row r="14" spans="1:4">
      <c r="A14" s="6" t="s">
        <v>216</v>
      </c>
      <c r="B14" s="7">
        <v>1.2</v>
      </c>
      <c r="C14" s="2" t="str">
        <f>VLOOKUP(A:A,勘探点表!$A$2:$E$124,5,FALSE)</f>
        <v>136.06</v>
      </c>
      <c r="D14" s="2">
        <f t="shared" si="0"/>
        <v>134.86</v>
      </c>
    </row>
    <row r="15" spans="1:4">
      <c r="A15" s="6" t="s">
        <v>220</v>
      </c>
      <c r="B15" s="7">
        <v>2.4</v>
      </c>
      <c r="C15" s="2" t="str">
        <f>VLOOKUP(A:A,勘探点表!$A$2:$E$124,5,FALSE)</f>
        <v>136.43</v>
      </c>
      <c r="D15" s="2">
        <f t="shared" si="0"/>
        <v>134.03</v>
      </c>
    </row>
    <row r="16" spans="1:4">
      <c r="A16" s="6" t="s">
        <v>223</v>
      </c>
      <c r="B16" s="7">
        <v>2.2</v>
      </c>
      <c r="C16" s="2" t="str">
        <f>VLOOKUP(A:A,勘探点表!$A$2:$E$124,5,FALSE)</f>
        <v>136.18</v>
      </c>
      <c r="D16" s="2">
        <f t="shared" si="0"/>
        <v>133.98</v>
      </c>
    </row>
    <row r="17" spans="1:4">
      <c r="A17" s="6" t="s">
        <v>227</v>
      </c>
      <c r="B17" s="7">
        <v>2.4</v>
      </c>
      <c r="C17" s="2" t="str">
        <f>VLOOKUP(A:A,勘探点表!$A$2:$E$124,5,FALSE)</f>
        <v>135.97</v>
      </c>
      <c r="D17" s="2">
        <f t="shared" si="0"/>
        <v>133.57</v>
      </c>
    </row>
    <row r="18" spans="1:4">
      <c r="A18" s="6" t="s">
        <v>231</v>
      </c>
      <c r="B18" s="7">
        <v>2</v>
      </c>
      <c r="C18" s="2" t="str">
        <f>VLOOKUP(A:A,勘探点表!$A$2:$E$124,5,FALSE)</f>
        <v>136.37</v>
      </c>
      <c r="D18" s="2">
        <f t="shared" si="0"/>
        <v>134.37</v>
      </c>
    </row>
    <row r="19" spans="1:4">
      <c r="A19" s="6" t="s">
        <v>235</v>
      </c>
      <c r="B19" s="7">
        <v>2.2</v>
      </c>
      <c r="C19" s="2" t="str">
        <f>VLOOKUP(A:A,勘探点表!$A$2:$E$124,5,FALSE)</f>
        <v>136.65</v>
      </c>
      <c r="D19" s="2">
        <f t="shared" si="0"/>
        <v>134.45</v>
      </c>
    </row>
    <row r="20" spans="1:4">
      <c r="A20" s="6" t="s">
        <v>239</v>
      </c>
      <c r="B20" s="7">
        <v>1.3</v>
      </c>
      <c r="C20" s="2" t="str">
        <f>VLOOKUP(A:A,勘探点表!$A$2:$E$124,5,FALSE)</f>
        <v>136.65</v>
      </c>
      <c r="D20" s="2">
        <f t="shared" si="0"/>
        <v>135.35</v>
      </c>
    </row>
    <row r="21" spans="1:4">
      <c r="A21" s="6" t="s">
        <v>242</v>
      </c>
      <c r="B21" s="7">
        <v>1</v>
      </c>
      <c r="C21" s="2" t="str">
        <f>VLOOKUP(A:A,勘探点表!$A$2:$E$124,5,FALSE)</f>
        <v>137.12</v>
      </c>
      <c r="D21" s="2">
        <f t="shared" si="0"/>
        <v>136.12</v>
      </c>
    </row>
    <row r="22" spans="1:4">
      <c r="A22" s="6" t="s">
        <v>245</v>
      </c>
      <c r="B22" s="7">
        <v>2.2</v>
      </c>
      <c r="C22" s="2" t="str">
        <f>VLOOKUP(A:A,勘探点表!$A$2:$E$124,5,FALSE)</f>
        <v>136.62</v>
      </c>
      <c r="D22" s="2">
        <f t="shared" si="0"/>
        <v>134.42</v>
      </c>
    </row>
    <row r="23" spans="1:4">
      <c r="A23" s="6" t="s">
        <v>249</v>
      </c>
      <c r="B23" s="7">
        <v>1.2</v>
      </c>
      <c r="C23" s="2" t="str">
        <f>VLOOKUP(A:A,勘探点表!$A$2:$E$124,5,FALSE)</f>
        <v>136.70</v>
      </c>
      <c r="D23" s="2">
        <f t="shared" si="0"/>
        <v>135.5</v>
      </c>
    </row>
    <row r="24" spans="1:4">
      <c r="A24" s="6" t="s">
        <v>253</v>
      </c>
      <c r="B24" s="7">
        <v>1.1</v>
      </c>
      <c r="C24" s="2" t="str">
        <f>VLOOKUP(A:A,勘探点表!$A$2:$E$124,5,FALSE)</f>
        <v>137.01</v>
      </c>
      <c r="D24" s="2">
        <f t="shared" si="0"/>
        <v>135.91</v>
      </c>
    </row>
    <row r="25" spans="1:4">
      <c r="A25" s="6" t="s">
        <v>257</v>
      </c>
      <c r="B25" s="7">
        <v>1.5</v>
      </c>
      <c r="C25" s="2" t="str">
        <f>VLOOKUP(A:A,勘探点表!$A$2:$E$124,5,FALSE)</f>
        <v>137.26</v>
      </c>
      <c r="D25" s="2">
        <f t="shared" si="0"/>
        <v>135.76</v>
      </c>
    </row>
    <row r="26" spans="1:4">
      <c r="A26" s="6" t="s">
        <v>261</v>
      </c>
      <c r="B26" s="7">
        <v>1.6</v>
      </c>
      <c r="C26" s="2" t="str">
        <f>VLOOKUP(A:A,勘探点表!$A$2:$E$124,5,FALSE)</f>
        <v>137.15</v>
      </c>
      <c r="D26" s="2">
        <f t="shared" si="0"/>
        <v>135.55</v>
      </c>
    </row>
    <row r="27" spans="1:4">
      <c r="A27" s="6" t="s">
        <v>265</v>
      </c>
      <c r="B27" s="7">
        <v>1.4</v>
      </c>
      <c r="C27" s="2" t="str">
        <f>VLOOKUP(A:A,勘探点表!$A$2:$E$124,5,FALSE)</f>
        <v>137.42</v>
      </c>
      <c r="D27" s="2">
        <f t="shared" si="0"/>
        <v>136.02</v>
      </c>
    </row>
    <row r="28" spans="1:4">
      <c r="A28" s="6" t="s">
        <v>269</v>
      </c>
      <c r="B28" s="7">
        <v>1.6</v>
      </c>
      <c r="C28" s="2" t="str">
        <f>VLOOKUP(A:A,勘探点表!$A$2:$E$124,5,FALSE)</f>
        <v>137.13</v>
      </c>
      <c r="D28" s="2">
        <f t="shared" si="0"/>
        <v>135.53</v>
      </c>
    </row>
    <row r="29" spans="1:4">
      <c r="A29" s="6" t="s">
        <v>273</v>
      </c>
      <c r="B29" s="7">
        <v>1.6</v>
      </c>
      <c r="C29" s="2" t="str">
        <f>VLOOKUP(A:A,勘探点表!$A$2:$E$124,5,FALSE)</f>
        <v>137.12</v>
      </c>
      <c r="D29" s="2">
        <f t="shared" si="0"/>
        <v>135.52</v>
      </c>
    </row>
    <row r="30" spans="1:4">
      <c r="A30" s="6" t="s">
        <v>276</v>
      </c>
      <c r="B30" s="7">
        <v>2</v>
      </c>
      <c r="C30" s="2" t="str">
        <f>VLOOKUP(A:A,勘探点表!$A$2:$E$124,5,FALSE)</f>
        <v>137.84</v>
      </c>
      <c r="D30" s="2">
        <f t="shared" si="0"/>
        <v>135.84</v>
      </c>
    </row>
    <row r="31" spans="1:4">
      <c r="A31" s="6" t="s">
        <v>280</v>
      </c>
      <c r="B31" s="7">
        <v>1.5</v>
      </c>
      <c r="C31" s="2" t="str">
        <f>VLOOKUP(A:A,勘探点表!$A$2:$E$124,5,FALSE)</f>
        <v>137.15</v>
      </c>
      <c r="D31" s="2">
        <f t="shared" si="0"/>
        <v>135.65</v>
      </c>
    </row>
    <row r="32" spans="1:4">
      <c r="A32" s="6" t="s">
        <v>283</v>
      </c>
      <c r="B32" s="7">
        <v>1.6</v>
      </c>
      <c r="C32" s="2" t="str">
        <f>VLOOKUP(A:A,勘探点表!$A$2:$E$124,5,FALSE)</f>
        <v>137.21</v>
      </c>
      <c r="D32" s="2">
        <f t="shared" si="0"/>
        <v>135.61</v>
      </c>
    </row>
    <row r="33" spans="1:4">
      <c r="A33" s="6" t="s">
        <v>287</v>
      </c>
      <c r="B33" s="7">
        <v>1.7</v>
      </c>
      <c r="C33" s="2" t="str">
        <f>VLOOKUP(A:A,勘探点表!$A$2:$E$124,5,FALSE)</f>
        <v>137.35</v>
      </c>
      <c r="D33" s="2">
        <f t="shared" si="0"/>
        <v>135.65</v>
      </c>
    </row>
    <row r="34" spans="1:4">
      <c r="A34" s="6" t="s">
        <v>291</v>
      </c>
      <c r="B34" s="7">
        <v>2</v>
      </c>
      <c r="C34" s="2" t="str">
        <f>VLOOKUP(A:A,勘探点表!$A$2:$E$124,5,FALSE)</f>
        <v>137.65</v>
      </c>
      <c r="D34" s="2">
        <f t="shared" si="0"/>
        <v>135.65</v>
      </c>
    </row>
    <row r="35" spans="1:4">
      <c r="A35" s="6" t="s">
        <v>295</v>
      </c>
      <c r="B35" s="7">
        <v>1.6</v>
      </c>
      <c r="C35" s="2" t="str">
        <f>VLOOKUP(A:A,勘探点表!$A$2:$E$124,5,FALSE)</f>
        <v>137.53</v>
      </c>
      <c r="D35" s="2">
        <f t="shared" si="0"/>
        <v>135.93</v>
      </c>
    </row>
    <row r="36" spans="1:4">
      <c r="A36" s="6" t="s">
        <v>299</v>
      </c>
      <c r="B36" s="7">
        <v>1</v>
      </c>
      <c r="C36" s="2" t="str">
        <f>VLOOKUP(A:A,勘探点表!$A$2:$E$124,5,FALSE)</f>
        <v>137.55</v>
      </c>
      <c r="D36" s="2">
        <f t="shared" si="0"/>
        <v>136.55</v>
      </c>
    </row>
    <row r="37" spans="1:4">
      <c r="A37" s="6" t="s">
        <v>303</v>
      </c>
      <c r="B37" s="7">
        <v>1.8</v>
      </c>
      <c r="C37" s="2" t="str">
        <f>VLOOKUP(A:A,勘探点表!$A$2:$E$124,5,FALSE)</f>
        <v>137.50</v>
      </c>
      <c r="D37" s="2">
        <f t="shared" si="0"/>
        <v>135.7</v>
      </c>
    </row>
    <row r="38" spans="1:4">
      <c r="A38" s="6" t="s">
        <v>307</v>
      </c>
      <c r="B38" s="7">
        <v>1.7</v>
      </c>
      <c r="C38" s="2" t="str">
        <f>VLOOKUP(A:A,勘探点表!$A$2:$E$124,5,FALSE)</f>
        <v>137.56</v>
      </c>
      <c r="D38" s="2">
        <f t="shared" si="0"/>
        <v>135.86</v>
      </c>
    </row>
    <row r="39" spans="1:4">
      <c r="A39" s="6" t="s">
        <v>311</v>
      </c>
      <c r="B39" s="7">
        <v>1.6</v>
      </c>
      <c r="C39" s="2" t="str">
        <f>VLOOKUP(A:A,勘探点表!$A$2:$E$124,5,FALSE)</f>
        <v>137.86</v>
      </c>
      <c r="D39" s="2">
        <f t="shared" si="0"/>
        <v>136.26</v>
      </c>
    </row>
    <row r="40" spans="1:4">
      <c r="A40" s="6" t="s">
        <v>315</v>
      </c>
      <c r="B40" s="7">
        <v>1.2</v>
      </c>
      <c r="C40" s="2" t="str">
        <f>VLOOKUP(A:A,勘探点表!$A$2:$E$124,5,FALSE)</f>
        <v>137.26</v>
      </c>
      <c r="D40" s="2">
        <f t="shared" si="0"/>
        <v>136.06</v>
      </c>
    </row>
    <row r="41" spans="1:4">
      <c r="A41" s="6" t="s">
        <v>318</v>
      </c>
      <c r="B41" s="7">
        <v>1.5</v>
      </c>
      <c r="C41" s="2" t="str">
        <f>VLOOKUP(A:A,勘探点表!$A$2:$E$124,5,FALSE)</f>
        <v>137.25</v>
      </c>
      <c r="D41" s="2">
        <f t="shared" si="0"/>
        <v>135.75</v>
      </c>
    </row>
    <row r="42" spans="1:4">
      <c r="A42" s="6" t="s">
        <v>398</v>
      </c>
      <c r="B42" s="7">
        <v>2.2</v>
      </c>
      <c r="C42" s="2" t="str">
        <f>VLOOKUP(A:A,勘探点表!$A$2:$E$124,5,FALSE)</f>
        <v>132.95</v>
      </c>
      <c r="D42" s="2">
        <f t="shared" si="0"/>
        <v>130.75</v>
      </c>
    </row>
    <row r="43" spans="1:4">
      <c r="A43" s="6" t="s">
        <v>402</v>
      </c>
      <c r="B43" s="7">
        <v>2</v>
      </c>
      <c r="C43" s="2" t="str">
        <f>VLOOKUP(A:A,勘探点表!$A$2:$E$124,5,FALSE)</f>
        <v>132.95</v>
      </c>
      <c r="D43" s="2">
        <f t="shared" si="0"/>
        <v>130.95</v>
      </c>
    </row>
    <row r="44" spans="1:4">
      <c r="A44" s="6" t="s">
        <v>405</v>
      </c>
      <c r="B44" s="7">
        <v>1</v>
      </c>
      <c r="C44" s="2" t="str">
        <f>VLOOKUP(A:A,勘探点表!$A$2:$E$124,5,FALSE)</f>
        <v>133.48</v>
      </c>
      <c r="D44" s="2">
        <f t="shared" si="0"/>
        <v>132.48</v>
      </c>
    </row>
    <row r="45" spans="1:4">
      <c r="A45" s="6" t="s">
        <v>409</v>
      </c>
      <c r="B45" s="7">
        <v>1</v>
      </c>
      <c r="C45" s="2" t="str">
        <f>VLOOKUP(A:A,勘探点表!$A$2:$E$124,5,FALSE)</f>
        <v>134.21</v>
      </c>
      <c r="D45" s="2">
        <f t="shared" si="0"/>
        <v>133.21</v>
      </c>
    </row>
    <row r="46" spans="1:4">
      <c r="A46" s="8" t="s">
        <v>413</v>
      </c>
      <c r="B46" s="7">
        <v>2</v>
      </c>
      <c r="C46" s="2" t="str">
        <f>VLOOKUP(A:A,勘探点表!$A$2:$E$124,5,FALSE)</f>
        <v>135.90</v>
      </c>
      <c r="D46" s="2">
        <f t="shared" si="0"/>
        <v>133.9</v>
      </c>
    </row>
    <row r="47" spans="1:4">
      <c r="A47" s="8" t="s">
        <v>417</v>
      </c>
      <c r="B47" s="7">
        <v>2.5</v>
      </c>
      <c r="C47" s="2" t="str">
        <f>VLOOKUP(A:A,勘探点表!$A$2:$E$124,5,FALSE)</f>
        <v>136.02</v>
      </c>
      <c r="D47" s="2">
        <f t="shared" si="0"/>
        <v>133.52</v>
      </c>
    </row>
    <row r="48" spans="1:4">
      <c r="A48" s="8" t="s">
        <v>421</v>
      </c>
      <c r="B48" s="7">
        <v>2.2</v>
      </c>
      <c r="C48" s="2" t="str">
        <f>VLOOKUP(A:A,勘探点表!$A$2:$E$124,5,FALSE)</f>
        <v>135.90</v>
      </c>
      <c r="D48" s="2">
        <f t="shared" si="0"/>
        <v>133.7</v>
      </c>
    </row>
    <row r="49" spans="1:4">
      <c r="A49" s="8" t="s">
        <v>424</v>
      </c>
      <c r="B49" s="7">
        <v>2.2</v>
      </c>
      <c r="C49" s="2" t="str">
        <f>VLOOKUP(A:A,勘探点表!$A$2:$E$124,5,FALSE)</f>
        <v>135.99</v>
      </c>
      <c r="D49" s="2">
        <f t="shared" si="0"/>
        <v>133.79</v>
      </c>
    </row>
    <row r="50" spans="1:4">
      <c r="A50" s="8" t="s">
        <v>427</v>
      </c>
      <c r="B50" s="7">
        <v>2.7</v>
      </c>
      <c r="C50" s="2" t="str">
        <f>VLOOKUP(A:A,勘探点表!$A$2:$E$124,5,FALSE)</f>
        <v>136.02</v>
      </c>
      <c r="D50" s="2">
        <f t="shared" si="0"/>
        <v>133.32</v>
      </c>
    </row>
    <row r="51" spans="1:4">
      <c r="A51" s="8" t="s">
        <v>430</v>
      </c>
      <c r="B51" s="7">
        <v>2.5</v>
      </c>
      <c r="C51" s="2" t="str">
        <f>VLOOKUP(A:A,勘探点表!$A$2:$E$124,5,FALSE)</f>
        <v>137.15</v>
      </c>
      <c r="D51" s="2">
        <f t="shared" si="0"/>
        <v>134.65</v>
      </c>
    </row>
    <row r="52" spans="1:4">
      <c r="A52" s="8" t="s">
        <v>433</v>
      </c>
      <c r="B52" s="7">
        <v>2.5</v>
      </c>
      <c r="C52" s="2" t="str">
        <f>VLOOKUP(A:A,勘探点表!$A$2:$E$124,5,FALSE)</f>
        <v>137.51</v>
      </c>
      <c r="D52" s="2">
        <f t="shared" si="0"/>
        <v>135.01</v>
      </c>
    </row>
    <row r="53" spans="1:4">
      <c r="A53" s="8" t="s">
        <v>437</v>
      </c>
      <c r="B53" s="7">
        <v>1.3</v>
      </c>
      <c r="C53" s="2" t="str">
        <f>VLOOKUP(A:A,勘探点表!$A$2:$E$124,5,FALSE)</f>
        <v>137.28</v>
      </c>
      <c r="D53" s="2">
        <f t="shared" si="0"/>
        <v>135.98</v>
      </c>
    </row>
    <row r="54" spans="1:4">
      <c r="A54" s="8" t="s">
        <v>441</v>
      </c>
      <c r="B54" s="7">
        <v>2.3</v>
      </c>
      <c r="C54" s="2" t="str">
        <f>VLOOKUP(A:A,勘探点表!$A$2:$E$124,5,FALSE)</f>
        <v>135.83</v>
      </c>
      <c r="D54" s="2">
        <f t="shared" si="0"/>
        <v>133.53</v>
      </c>
    </row>
    <row r="55" spans="1:4">
      <c r="A55" s="8" t="s">
        <v>445</v>
      </c>
      <c r="B55" s="7">
        <v>1.2</v>
      </c>
      <c r="C55" s="2" t="str">
        <f>VLOOKUP(A:A,勘探点表!$A$2:$E$124,5,FALSE)</f>
        <v>136.94</v>
      </c>
      <c r="D55" s="2">
        <f t="shared" si="0"/>
        <v>135.74</v>
      </c>
    </row>
    <row r="56" spans="1:4">
      <c r="A56" s="8" t="s">
        <v>449</v>
      </c>
      <c r="B56" s="7">
        <v>1.4</v>
      </c>
      <c r="C56" s="2" t="str">
        <f>VLOOKUP(A:A,勘探点表!$A$2:$E$124,5,FALSE)</f>
        <v>137.17</v>
      </c>
      <c r="D56" s="2">
        <f t="shared" si="0"/>
        <v>135.77</v>
      </c>
    </row>
    <row r="57" spans="1:4">
      <c r="A57" s="8" t="s">
        <v>453</v>
      </c>
      <c r="B57" s="7">
        <v>2</v>
      </c>
      <c r="C57" s="2" t="str">
        <f>VLOOKUP(A:A,勘探点表!$A$2:$E$124,5,FALSE)</f>
        <v>137.30</v>
      </c>
      <c r="D57" s="2">
        <f t="shared" si="0"/>
        <v>135.3</v>
      </c>
    </row>
    <row r="58" spans="1:4">
      <c r="A58" s="8" t="s">
        <v>457</v>
      </c>
      <c r="B58" s="7">
        <v>1.3</v>
      </c>
      <c r="C58" s="2" t="str">
        <f>VLOOKUP(A:A,勘探点表!$A$2:$E$124,5,FALSE)</f>
        <v>137.46</v>
      </c>
      <c r="D58" s="2">
        <f t="shared" si="0"/>
        <v>136.16</v>
      </c>
    </row>
    <row r="59" spans="1:4">
      <c r="A59" s="8" t="s">
        <v>461</v>
      </c>
      <c r="B59" s="7">
        <v>1.4</v>
      </c>
      <c r="C59" s="2" t="str">
        <f>VLOOKUP(A:A,勘探点表!$A$2:$E$124,5,FALSE)</f>
        <v>137.31</v>
      </c>
      <c r="D59" s="2">
        <f t="shared" si="0"/>
        <v>135.91</v>
      </c>
    </row>
    <row r="60" spans="1:4">
      <c r="A60" s="8" t="s">
        <v>465</v>
      </c>
      <c r="B60" s="7">
        <v>1</v>
      </c>
      <c r="C60" s="2" t="str">
        <f>VLOOKUP(A:A,勘探点表!$A$2:$E$124,5,FALSE)</f>
        <v>137.57</v>
      </c>
      <c r="D60" s="2">
        <f t="shared" si="0"/>
        <v>136.57</v>
      </c>
    </row>
    <row r="61" spans="1:4">
      <c r="A61" s="8" t="s">
        <v>469</v>
      </c>
      <c r="B61" s="7">
        <v>1.75</v>
      </c>
      <c r="C61" s="2" t="str">
        <f>VLOOKUP(A:A,勘探点表!$A$2:$E$124,5,FALSE)</f>
        <v>138.06</v>
      </c>
      <c r="D61" s="2">
        <f t="shared" si="0"/>
        <v>136.31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勘探点表</vt:lpstr>
      <vt:lpstr>土层数据</vt:lpstr>
      <vt:lpstr>标贯数据</vt:lpstr>
      <vt:lpstr>动探数据</vt:lpstr>
      <vt:lpstr>水位数据</vt:lpstr>
      <vt:lpstr>取样数据</vt:lpstr>
      <vt:lpstr>水位高程调整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理正勘察标准数据接口模板</dc:subject>
  <dc:creator>mrvx</dc:creator>
  <cp:lastModifiedBy>mrvx</cp:lastModifiedBy>
  <dcterms:created xsi:type="dcterms:W3CDTF">2018-12-11T10:25:00Z</dcterms:created>
  <dcterms:modified xsi:type="dcterms:W3CDTF">2021-10-12T09:05:49Z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  <property fmtid="{D5CDD505-2E9C-101B-9397-08002B2CF9AE}" pid="3" name="KSOReadingLayout">
    <vt:bool>true</vt:bool>
  </property>
</Properties>
</file>