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arryjones/professional/projects/think-bayes-clj/think-bayes-clj/test/think_bayes/"/>
    </mc:Choice>
  </mc:AlternateContent>
  <bookViews>
    <workbookView xWindow="0" yWindow="460" windowWidth="28800" windowHeight="16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F18" i="1"/>
  <c r="I17" i="1"/>
  <c r="B17" i="1"/>
  <c r="C17" i="1"/>
  <c r="D17" i="1"/>
  <c r="B18" i="1"/>
  <c r="C18" i="1"/>
  <c r="D18" i="1"/>
  <c r="D19" i="1"/>
  <c r="E17" i="1"/>
  <c r="F17" i="1"/>
  <c r="G17" i="1"/>
  <c r="E18" i="1"/>
  <c r="G18" i="1"/>
  <c r="G19" i="1"/>
  <c r="H17" i="1"/>
  <c r="J17" i="1"/>
  <c r="H18" i="1"/>
  <c r="J18" i="1"/>
  <c r="J19" i="1"/>
  <c r="K18" i="1"/>
  <c r="K17" i="1"/>
  <c r="I5" i="1"/>
  <c r="B5" i="1"/>
  <c r="C5" i="1"/>
  <c r="D5" i="1"/>
  <c r="B6" i="1"/>
  <c r="C6" i="1"/>
  <c r="D6" i="1"/>
  <c r="D7" i="1"/>
  <c r="E5" i="1"/>
  <c r="F5" i="1"/>
  <c r="G5" i="1"/>
  <c r="E6" i="1"/>
  <c r="F6" i="1"/>
  <c r="G6" i="1"/>
  <c r="G7" i="1"/>
  <c r="H5" i="1"/>
  <c r="J5" i="1"/>
  <c r="I6" i="1"/>
  <c r="H6" i="1"/>
  <c r="J6" i="1"/>
  <c r="J7" i="1"/>
  <c r="K6" i="1"/>
  <c r="K5" i="1"/>
  <c r="B12" i="1"/>
  <c r="C12" i="1"/>
  <c r="D12" i="1"/>
  <c r="B11" i="1"/>
  <c r="C11" i="1"/>
  <c r="D11" i="1"/>
  <c r="D13" i="1"/>
  <c r="E12" i="1"/>
  <c r="E11" i="1"/>
</calcChain>
</file>

<file path=xl/sharedStrings.xml><?xml version="1.0" encoding="utf-8"?>
<sst xmlns="http://schemas.openxmlformats.org/spreadsheetml/2006/main" count="36" uniqueCount="11">
  <si>
    <t>Hypotheses</t>
  </si>
  <si>
    <t>Priors</t>
  </si>
  <si>
    <t>Likelihood(vanilla)</t>
  </si>
  <si>
    <t>Posteriors</t>
  </si>
  <si>
    <t>Products</t>
  </si>
  <si>
    <t>Bowl 1</t>
  </si>
  <si>
    <t>Bowl 2</t>
  </si>
  <si>
    <t>Likelihood (chocolate)</t>
  </si>
  <si>
    <t>Likelihood(chocolate)</t>
  </si>
  <si>
    <t>Cookies Test</t>
  </si>
  <si>
    <t>Cookies eat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</si>
</sst>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abSelected="1" showRuler="0" workbookViewId="0">
      <selection activeCell="J19" sqref="J19"/>
    </sheetView>
  </sheetViews>
  <sheetFormatPr baseColWidth="10" defaultRowHeight="16" x14ac:dyDescent="0.2"/>
  <cols>
    <col min="2" max="2" width="10.83203125" style="1"/>
    <col min="3" max="3" width="15.83203125" style="1" bestFit="1" customWidth="1"/>
    <col min="4" max="4" width="8.33203125" style="1" bestFit="1" customWidth="1"/>
    <col min="5" max="5" width="9.33203125" style="1" bestFit="1" customWidth="1"/>
    <col min="6" max="6" width="18.5" bestFit="1" customWidth="1"/>
    <col min="9" max="9" width="15.83203125" bestFit="1" customWidth="1"/>
  </cols>
  <sheetData>
    <row r="3" spans="1:11" x14ac:dyDescent="0.2">
      <c r="A3" t="s">
        <v>9</v>
      </c>
    </row>
    <row r="4" spans="1:11" x14ac:dyDescent="0.2">
      <c r="A4" t="s">
        <v>0</v>
      </c>
      <c r="B4" s="1" t="s">
        <v>1</v>
      </c>
      <c r="C4" s="1" t="s">
        <v>2</v>
      </c>
      <c r="D4" s="1" t="s">
        <v>4</v>
      </c>
      <c r="E4" s="1" t="s">
        <v>3</v>
      </c>
      <c r="F4" s="1" t="s">
        <v>8</v>
      </c>
      <c r="G4" s="1" t="s">
        <v>4</v>
      </c>
      <c r="H4" s="1" t="s">
        <v>3</v>
      </c>
      <c r="I4" s="1" t="s">
        <v>2</v>
      </c>
      <c r="J4" s="1" t="s">
        <v>4</v>
      </c>
      <c r="K4" s="1" t="s">
        <v>3</v>
      </c>
    </row>
    <row r="5" spans="1:11" x14ac:dyDescent="0.2">
      <c r="A5" t="s">
        <v>5</v>
      </c>
      <c r="B5" s="1">
        <f>1/2</f>
        <v>0.5</v>
      </c>
      <c r="C5" s="1">
        <f>3/4</f>
        <v>0.75</v>
      </c>
      <c r="D5" s="1">
        <f>B5*C5</f>
        <v>0.375</v>
      </c>
      <c r="E5" s="1">
        <f>D5/D$7</f>
        <v>0.6</v>
      </c>
      <c r="F5" s="1">
        <f>1/4</f>
        <v>0.25</v>
      </c>
      <c r="G5" s="1">
        <f>E5*F5</f>
        <v>0.15</v>
      </c>
      <c r="H5" s="1">
        <f>G5/G$7</f>
        <v>0.4285714285714286</v>
      </c>
      <c r="I5" s="1">
        <f>3/4</f>
        <v>0.75</v>
      </c>
      <c r="J5" s="1">
        <f>H5*I5</f>
        <v>0.32142857142857145</v>
      </c>
      <c r="K5" s="1">
        <f>J5/J$7</f>
        <v>0.52941176470588236</v>
      </c>
    </row>
    <row r="6" spans="1:11" x14ac:dyDescent="0.2">
      <c r="A6" t="s">
        <v>6</v>
      </c>
      <c r="B6" s="1">
        <f>1/2</f>
        <v>0.5</v>
      </c>
      <c r="C6" s="1">
        <f>1/2</f>
        <v>0.5</v>
      </c>
      <c r="D6" s="1">
        <f>B6*C6</f>
        <v>0.25</v>
      </c>
      <c r="E6" s="1">
        <f>D6/D$7</f>
        <v>0.4</v>
      </c>
      <c r="F6" s="1">
        <f>1/2</f>
        <v>0.5</v>
      </c>
      <c r="G6" s="1">
        <f>E6*F6</f>
        <v>0.2</v>
      </c>
      <c r="H6" s="1">
        <f>G6/G$7</f>
        <v>0.57142857142857151</v>
      </c>
      <c r="I6" s="1">
        <f>1/2</f>
        <v>0.5</v>
      </c>
      <c r="J6" s="1">
        <f>H6*I6</f>
        <v>0.28571428571428575</v>
      </c>
      <c r="K6" s="1">
        <f>J6/J$7</f>
        <v>0.47058823529411764</v>
      </c>
    </row>
    <row r="7" spans="1:11" x14ac:dyDescent="0.2">
      <c r="D7" s="1">
        <f>SUM(D5:D6)</f>
        <v>0.625</v>
      </c>
      <c r="F7" s="1"/>
      <c r="G7" s="1">
        <f>SUM(G5:G6)</f>
        <v>0.35</v>
      </c>
      <c r="H7" s="1"/>
      <c r="I7" s="1"/>
      <c r="J7" s="1">
        <f>SUM(J5:J6)</f>
        <v>0.60714285714285721</v>
      </c>
      <c r="K7" s="1"/>
    </row>
    <row r="9" spans="1:11" x14ac:dyDescent="0.2">
      <c r="A9" t="s">
        <v>9</v>
      </c>
    </row>
    <row r="10" spans="1:11" x14ac:dyDescent="0.2">
      <c r="A10" t="s">
        <v>0</v>
      </c>
      <c r="B10" s="1" t="s">
        <v>1</v>
      </c>
      <c r="C10" s="1" t="s">
        <v>7</v>
      </c>
      <c r="D10" s="1" t="s">
        <v>4</v>
      </c>
      <c r="E10" s="1" t="s">
        <v>3</v>
      </c>
    </row>
    <row r="11" spans="1:11" x14ac:dyDescent="0.2">
      <c r="A11" t="s">
        <v>5</v>
      </c>
      <c r="B11" s="1">
        <f>1/2</f>
        <v>0.5</v>
      </c>
      <c r="C11" s="1">
        <f>1/4</f>
        <v>0.25</v>
      </c>
      <c r="D11" s="1">
        <f>B11*C11</f>
        <v>0.125</v>
      </c>
      <c r="E11" s="1">
        <f>D11/D$13</f>
        <v>0.33333333333333331</v>
      </c>
    </row>
    <row r="12" spans="1:11" x14ac:dyDescent="0.2">
      <c r="A12" t="s">
        <v>6</v>
      </c>
      <c r="B12" s="1">
        <f>1/2</f>
        <v>0.5</v>
      </c>
      <c r="C12" s="1">
        <f>1/2</f>
        <v>0.5</v>
      </c>
      <c r="D12" s="1">
        <f>B12*C12</f>
        <v>0.25</v>
      </c>
      <c r="E12" s="1">
        <f>D12/D$13</f>
        <v>0.66666666666666663</v>
      </c>
    </row>
    <row r="13" spans="1:11" x14ac:dyDescent="0.2">
      <c r="D13" s="1">
        <f>SUM(D11:D12)</f>
        <v>0.375</v>
      </c>
    </row>
    <row r="15" spans="1:11" x14ac:dyDescent="0.2">
      <c r="A15" t="s">
        <v>10</v>
      </c>
    </row>
    <row r="16" spans="1:11" x14ac:dyDescent="0.2">
      <c r="A16" t="s">
        <v>0</v>
      </c>
      <c r="B16" s="1" t="s">
        <v>1</v>
      </c>
      <c r="C16" s="1" t="s">
        <v>2</v>
      </c>
      <c r="D16" s="1" t="s">
        <v>4</v>
      </c>
      <c r="E16" s="1" t="s">
        <v>3</v>
      </c>
      <c r="F16" s="1" t="s">
        <v>8</v>
      </c>
      <c r="G16" s="1" t="s">
        <v>4</v>
      </c>
      <c r="H16" s="1" t="s">
        <v>3</v>
      </c>
      <c r="I16" s="1" t="s">
        <v>2</v>
      </c>
      <c r="J16" s="1" t="s">
        <v>4</v>
      </c>
      <c r="K16" s="1" t="s">
        <v>3</v>
      </c>
    </row>
    <row r="17" spans="1:11" x14ac:dyDescent="0.2">
      <c r="A17" t="s">
        <v>5</v>
      </c>
      <c r="B17" s="1">
        <f>1/2</f>
        <v>0.5</v>
      </c>
      <c r="C17" s="1">
        <f>30/40</f>
        <v>0.75</v>
      </c>
      <c r="D17" s="1">
        <f>B17*C17</f>
        <v>0.375</v>
      </c>
      <c r="E17" s="1">
        <f>D17/D$19</f>
        <v>0.6</v>
      </c>
      <c r="F17" s="1">
        <f>10/39</f>
        <v>0.25641025641025639</v>
      </c>
      <c r="G17" s="1">
        <f>E17*F17</f>
        <v>0.15384615384615383</v>
      </c>
      <c r="H17" s="1">
        <f>G17/G$19</f>
        <v>0.4285714285714286</v>
      </c>
      <c r="I17" s="1">
        <f>29/38</f>
        <v>0.76315789473684215</v>
      </c>
      <c r="J17" s="1">
        <f>H17*I17</f>
        <v>0.3270676691729324</v>
      </c>
      <c r="K17" s="1">
        <f>J17/J$19</f>
        <v>0.53374233128834347</v>
      </c>
    </row>
    <row r="18" spans="1:11" x14ac:dyDescent="0.2">
      <c r="A18" t="s">
        <v>6</v>
      </c>
      <c r="B18" s="1">
        <f>1/2</f>
        <v>0.5</v>
      </c>
      <c r="C18" s="1">
        <f>1/2</f>
        <v>0.5</v>
      </c>
      <c r="D18" s="1">
        <f>B18*C18</f>
        <v>0.25</v>
      </c>
      <c r="E18" s="1">
        <f>D18/D$19</f>
        <v>0.4</v>
      </c>
      <c r="F18" s="1">
        <f>20/39</f>
        <v>0.51282051282051277</v>
      </c>
      <c r="G18" s="1">
        <f>E18*F18</f>
        <v>0.20512820512820512</v>
      </c>
      <c r="H18" s="1">
        <f>G18/G$19</f>
        <v>0.57142857142857151</v>
      </c>
      <c r="I18" s="1">
        <f>19/38</f>
        <v>0.5</v>
      </c>
      <c r="J18" s="1">
        <f>H18*I18</f>
        <v>0.28571428571428575</v>
      </c>
      <c r="K18" s="1">
        <f>J18/J$19</f>
        <v>0.46625766871165636</v>
      </c>
    </row>
    <row r="19" spans="1:11" x14ac:dyDescent="0.2">
      <c r="D19" s="1">
        <f>SUM(D17:D18)</f>
        <v>0.625</v>
      </c>
      <c r="F19" s="1"/>
      <c r="G19" s="1">
        <f>SUM(G17:G18)</f>
        <v>0.35897435897435892</v>
      </c>
      <c r="H19" s="1"/>
      <c r="I19" s="1"/>
      <c r="J19" s="1">
        <f>SUM(J17:J18)</f>
        <v>0.61278195488721821</v>
      </c>
      <c r="K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2016-11-23T03:05:57Z</dcterms:created>
  <dcterms:modified xsi:type="dcterms:W3CDTF">2016-11-24T14:30:38Z</dcterms:modified>
</cp:coreProperties>
</file>