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580"/>
  </bookViews>
  <sheets>
    <sheet name="报告内容清单" sheetId="1" r:id="rId1"/>
    <sheet name="招标要求对照" sheetId="2" r:id="rId2"/>
    <sheet name="辅助成果清单" sheetId="3" r:id="rId3"/>
    <sheet name="项目交付报告" sheetId="4" r:id="rId4"/>
    <sheet name="项目功能点清单" sheetId="5" r:id="rId5"/>
    <sheet name="招标遗漏核查-20261019" sheetId="6" r:id="rId6"/>
    <sheet name="所需知识库清单" sheetId="7" r:id="rId7"/>
    <sheet name="企微采集数据运用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588058C376DF413396EDA2AF65D2A1A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177780" y="381000"/>
          <a:ext cx="12471400" cy="1165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90DA38398DEB4578B3AB2AEB4E15D92A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177780" y="939800"/>
          <a:ext cx="8547100" cy="911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1B1612E278A14802A0A17160612795AF"/>
        <xdr:cNvPicPr/>
      </xdr:nvPicPr>
      <xdr:blipFill>
        <a:blip r:embed="rId3"/>
        <a:stretch>
          <a:fillRect/>
        </a:stretch>
      </xdr:blipFill>
      <xdr:spPr>
        <a:xfrm>
          <a:off x="10185400" y="1480820"/>
          <a:ext cx="10062210" cy="3194685"/>
        </a:xfrm>
        <a:prstGeom prst="rect">
          <a:avLst/>
        </a:prstGeom>
      </xdr:spPr>
    </xdr:pic>
  </etc:cellImage>
  <etc:cellImage>
    <xdr:pic>
      <xdr:nvPicPr>
        <xdr:cNvPr id="7" name="ID_3CA07F40F35B48D48A45003D82BBEAC6"/>
        <xdr:cNvPicPr/>
      </xdr:nvPicPr>
      <xdr:blipFill>
        <a:blip r:embed="rId4"/>
        <a:stretch>
          <a:fillRect/>
        </a:stretch>
      </xdr:blipFill>
      <xdr:spPr>
        <a:xfrm>
          <a:off x="10185400" y="393700"/>
          <a:ext cx="6012815" cy="10058400"/>
        </a:xfrm>
        <a:prstGeom prst="rect">
          <a:avLst/>
        </a:prstGeom>
      </xdr:spPr>
    </xdr:pic>
  </etc:cellImage>
  <etc:cellImage>
    <xdr:pic>
      <xdr:nvPicPr>
        <xdr:cNvPr id="8" name="ID_7538B361E3DB4342A26813ECE18926B4"/>
        <xdr:cNvPicPr/>
      </xdr:nvPicPr>
      <xdr:blipFill>
        <a:blip r:embed="rId5"/>
        <a:stretch>
          <a:fillRect/>
        </a:stretch>
      </xdr:blipFill>
      <xdr:spPr>
        <a:xfrm>
          <a:off x="10185400" y="1536700"/>
          <a:ext cx="4250690" cy="10058400"/>
        </a:xfrm>
        <a:prstGeom prst="rect">
          <a:avLst/>
        </a:prstGeom>
      </xdr:spPr>
    </xdr:pic>
  </etc:cellImage>
  <etc:cellImage>
    <xdr:pic>
      <xdr:nvPicPr>
        <xdr:cNvPr id="9" name="ID_C4AB5123563244879F736A0FB5EF0995"/>
        <xdr:cNvPicPr/>
      </xdr:nvPicPr>
      <xdr:blipFill>
        <a:blip r:embed="rId6"/>
        <a:stretch>
          <a:fillRect/>
        </a:stretch>
      </xdr:blipFill>
      <xdr:spPr>
        <a:xfrm>
          <a:off x="10185400" y="2478405"/>
          <a:ext cx="10062210" cy="9280525"/>
        </a:xfrm>
        <a:prstGeom prst="rect">
          <a:avLst/>
        </a:prstGeom>
      </xdr:spPr>
    </xdr:pic>
  </etc:cellImage>
  <etc:cellImage>
    <xdr:pic>
      <xdr:nvPicPr>
        <xdr:cNvPr id="10" name="ID_192599E007464B4FA7995682CCCA6418"/>
        <xdr:cNvPicPr/>
      </xdr:nvPicPr>
      <xdr:blipFill>
        <a:blip r:embed="rId7"/>
        <a:stretch>
          <a:fillRect/>
        </a:stretch>
      </xdr:blipFill>
      <xdr:spPr>
        <a:xfrm>
          <a:off x="10185400" y="3237865"/>
          <a:ext cx="7174865" cy="10060940"/>
        </a:xfrm>
        <a:prstGeom prst="rect">
          <a:avLst/>
        </a:prstGeom>
      </xdr:spPr>
    </xdr:pic>
  </etc:cellImage>
  <etc:cellImage>
    <xdr:pic>
      <xdr:nvPicPr>
        <xdr:cNvPr id="11" name="ID_55D4E57A95D347B29EB3761230DB3807"/>
        <xdr:cNvPicPr/>
      </xdr:nvPicPr>
      <xdr:blipFill>
        <a:blip r:embed="rId8"/>
        <a:stretch>
          <a:fillRect/>
        </a:stretch>
      </xdr:blipFill>
      <xdr:spPr>
        <a:xfrm>
          <a:off x="10185400" y="3237865"/>
          <a:ext cx="10062210" cy="5754370"/>
        </a:xfrm>
        <a:prstGeom prst="rect">
          <a:avLst/>
        </a:prstGeom>
      </xdr:spPr>
    </xdr:pic>
  </etc:cellImage>
  <etc:cellImage>
    <xdr:pic>
      <xdr:nvPicPr>
        <xdr:cNvPr id="12" name="ID_AC95254102964677967EC28571F1606B"/>
        <xdr:cNvPicPr/>
      </xdr:nvPicPr>
      <xdr:blipFill>
        <a:blip r:embed="rId9"/>
        <a:stretch>
          <a:fillRect/>
        </a:stretch>
      </xdr:blipFill>
      <xdr:spPr>
        <a:xfrm>
          <a:off x="10185400" y="4761865"/>
          <a:ext cx="10062210" cy="6604000"/>
        </a:xfrm>
        <a:prstGeom prst="rect">
          <a:avLst/>
        </a:prstGeom>
      </xdr:spPr>
    </xdr:pic>
  </etc:cellImage>
  <etc:cellImage>
    <xdr:pic>
      <xdr:nvPicPr>
        <xdr:cNvPr id="13" name="ID_95ECF505B29E42E2B26F66C1003D6C8A"/>
        <xdr:cNvPicPr/>
      </xdr:nvPicPr>
      <xdr:blipFill>
        <a:blip r:embed="rId10"/>
        <a:stretch>
          <a:fillRect/>
        </a:stretch>
      </xdr:blipFill>
      <xdr:spPr>
        <a:xfrm>
          <a:off x="10185400" y="5725160"/>
          <a:ext cx="10062210" cy="7571740"/>
        </a:xfrm>
        <a:prstGeom prst="rect">
          <a:avLst/>
        </a:prstGeom>
      </xdr:spPr>
    </xdr:pic>
  </etc:cellImage>
  <etc:cellImage>
    <xdr:pic>
      <xdr:nvPicPr>
        <xdr:cNvPr id="14" name="ID_B6326C35E3B2485FAB5662C1F743B17A"/>
        <xdr:cNvPicPr/>
      </xdr:nvPicPr>
      <xdr:blipFill>
        <a:blip r:embed="rId11"/>
        <a:stretch>
          <a:fillRect/>
        </a:stretch>
      </xdr:blipFill>
      <xdr:spPr>
        <a:xfrm>
          <a:off x="10185400" y="8013700"/>
          <a:ext cx="10062210" cy="5951220"/>
        </a:xfrm>
        <a:prstGeom prst="rect">
          <a:avLst/>
        </a:prstGeom>
      </xdr:spPr>
    </xdr:pic>
  </etc:cellImage>
  <etc:cellImage>
    <xdr:pic>
      <xdr:nvPicPr>
        <xdr:cNvPr id="15" name="ID_315FAC366445479B9E12173C5671FAB6"/>
        <xdr:cNvPicPr/>
      </xdr:nvPicPr>
      <xdr:blipFill>
        <a:blip r:embed="rId12"/>
        <a:stretch>
          <a:fillRect/>
        </a:stretch>
      </xdr:blipFill>
      <xdr:spPr>
        <a:xfrm>
          <a:off x="10185400" y="6870700"/>
          <a:ext cx="10062210" cy="4819650"/>
        </a:xfrm>
        <a:prstGeom prst="rect">
          <a:avLst/>
        </a:prstGeom>
      </xdr:spPr>
    </xdr:pic>
  </etc:cellImage>
  <etc:cellImage>
    <xdr:pic>
      <xdr:nvPicPr>
        <xdr:cNvPr id="16" name="ID_8A42425FF9BB4A34ABDA29C7254CF4B9"/>
        <xdr:cNvPicPr/>
      </xdr:nvPicPr>
      <xdr:blipFill>
        <a:blip r:embed="rId13"/>
        <a:stretch>
          <a:fillRect/>
        </a:stretch>
      </xdr:blipFill>
      <xdr:spPr>
        <a:xfrm>
          <a:off x="10185400" y="10299700"/>
          <a:ext cx="10062210" cy="4424045"/>
        </a:xfrm>
        <a:prstGeom prst="rect">
          <a:avLst/>
        </a:prstGeom>
      </xdr:spPr>
    </xdr:pic>
  </etc:cellImage>
  <etc:cellImage>
    <xdr:pic>
      <xdr:nvPicPr>
        <xdr:cNvPr id="17" name="ID_5574F70DB4734E298776593081A46EDC"/>
        <xdr:cNvPicPr/>
      </xdr:nvPicPr>
      <xdr:blipFill>
        <a:blip r:embed="rId14"/>
        <a:stretch>
          <a:fillRect/>
        </a:stretch>
      </xdr:blipFill>
      <xdr:spPr>
        <a:xfrm>
          <a:off x="10185400" y="14871700"/>
          <a:ext cx="10062210" cy="457009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<sst xmlns="http://schemas.openxmlformats.org/spreadsheetml/2006/main" count="2920" uniqueCount="2058">
  <si>
    <t>编号</t>
  </si>
  <si>
    <t>文档名称（按V2展示口径）</t>
  </si>
  <si>
    <r>
      <rPr>
        <b/>
        <sz val="11"/>
        <rFont val="宋体-简"/>
        <charset val="134"/>
      </rPr>
      <t>生成节点</t>
    </r>
    <r>
      <rPr>
        <b/>
        <sz val="11"/>
        <rFont val="Arial"/>
        <charset val="134"/>
      </rPr>
      <t>/</t>
    </r>
    <r>
      <rPr>
        <b/>
        <sz val="11"/>
        <rFont val="宋体-简"/>
        <charset val="134"/>
      </rPr>
      <t>主责</t>
    </r>
  </si>
  <si>
    <t>原型当前内容</t>
  </si>
  <si>
    <t>当前章节标题（V2优先；无对应则注明）</t>
  </si>
  <si>
    <t>生成文档所需数据</t>
  </si>
  <si>
    <t>所需知识库/资料编号</t>
  </si>
  <si>
    <t>知识库调用内容与用途</t>
  </si>
  <si>
    <t>调用方式与引用要求</t>
  </si>
  <si>
    <t>企微采集数据的使用与引用边界</t>
  </si>
  <si>
    <t>招标要求性质</t>
  </si>
  <si>
    <t>招标条款及原文依据</t>
  </si>
  <si>
    <t>用户提出情况</t>
  </si>
  <si>
    <t>用户/项目说明依据</t>
  </si>
  <si>
    <t>其余需求来源与边界</t>
  </si>
  <si>
    <t>V2路由及文档展示标题</t>
  </si>
  <si>
    <t>展示形式及附表</t>
  </si>
  <si>
    <t>标题核查结论与调整</t>
  </si>
  <si>
    <t>原名称与原章节（核查留存）</t>
  </si>
  <si>
    <t>代码核查依据</t>
  </si>
  <si>
    <t>灾情态势报告</t>
  </si>
  <si>
    <t>灾情研判；态势感知</t>
  </si>
  <si>
    <t>V2当前展示：文档正文；动态反馈列表是输入资料，不是报告章节。
正文一级标题见E列；事实内容需按所选事件资料填充。</t>
  </si>
  <si>
    <t>一、事件与资料范围
二、动态反馈与依据
三、人员与救援进展研判
四、道路、坡体及力量变化
五、研判建议与待核项</t>
  </si>
  <si>
    <t>① 一期综合业务系统·事件信息报送：事件ID/编号、灾种、等级、时间、经纬度、影响面、首续报正文、伤亡受困与转移人数；可核对event_info，人员伤亡等明细需确认关联对象。
② 任务管理/响应一张图：任务指令、责任单位、已确认响应等级、启动时间、部署力量与处置进展。
③ 气象汇聚/气象部门：实况与累计雨量、短临预报、预警、站点位置及发布时间；水文/水利平台：水位、流量、警戒值及历史序列；地灾/工程监测：裂缝、位移、渗压渗流及阈值，按灾种取用，接口待落实。
④ 现场前指/视频无人机：现场反馈、照片视频、拍摄位置时间、人工核实结果。
⑤ 应急力量/装备仓储及GIS专题库：队伍人装状态、医疗与避险场所、道路阻断、重点目标。各源需带记录ID、采集/更新时间、单位、坐标系和核实状态。</t>
  </si>
  <si>
    <t>KB03、KB05、KB01</t>
  </si>
  <si>
    <t>KB03：加载模板、章节、字段及审核口径；KB05：检索灾种知识、监测口径及研判依据；KB01：检索有效预案、条款、战法与安全依据</t>
  </si>
  <si>
    <t>业务流程按权限、灾种、适用条件及有效版本检索→返回原文片段/条款/页码→关联事实快照→引用校验；模板精确加载、规则程序执行。接口与内容可用性待联调。；当前事件事实另取CTX01。</t>
  </si>
  <si>
    <t>WX01 灾情汇聚、摘要及态势报告：灾情线索表、事实引用、报告素材。；WX02 现场勘察与影像证据：勘察资料表、风险候选、原文及媒体引用。；WX05 进度跟踪、方案修订与预警响应核对：变化事实、修订依据、待审调整、响应待核项。。通过交付API读取已提交数据，校验调用企业/连接器权限及事件授权；采集可见范围受会话存档开通、外部联系人同意、应用可见及接口权限共同约束。 引用corp_id、task_id、msgid、seq、群ID、发送者、消息时间及媒体引用；群/组织快照另带采集时间；保留原文与核实状态。</t>
  </si>
  <si>
    <t>明确要求报告</t>
  </si>
  <si>
    <t>doc-emergency-anneng/public/招投标技术方案/招标.md；4.2(4)（第98行）：输出标准化研判报告；4.5态势感知（第120行）：生成态势报告。</t>
  </si>
  <si>
    <t>明确提出</t>
  </si>
  <si>
    <t>outputs/1009余总与1010王彦龙需求及后续任务-20261011.md；W09；Sheet1!E3：结合事件状态及发展趋势生成态势报告。</t>
  </si>
  <si>
    <t>V2以灾情态势报告命名；标准化研判报告作为招标别名。</t>
  </si>
  <si>
    <t>/v2/dynamics
{事件名称}灾情态势报告</t>
  </si>
  <si>
    <t>文档正文；动态反馈列表是输入资料，不是报告章节。</t>
  </si>
  <si>
    <t>已按当前代码/资料核查。V2以灾情态势报告命名；标准化研判报告作为招标别名。</t>
  </si>
  <si>
    <t>原名称：标准化研判报告
原章节：
/v2/dynamics：AI态势报告章节
一、事件与资料范围
二、动态反馈与依据
三、人员与救援进展研判
四、道路、坡体及力量变化
五、研判建议与待核项
六、编制说明</t>
  </si>
  <si>
    <t>axn-demo/src/pages/v2/reportStructure.ts；axn-demo/src/pages/v2/additionalAiData.ts</t>
  </si>
  <si>
    <t>周边资源分析报告</t>
  </si>
  <si>
    <t>力量投送前；资源管理；V2 surroundings</t>
  </si>
  <si>
    <t>V2当前展示：文档正文＋资源明细表。
正文一级标题见E列；事实内容需按所选事件资料填充。</t>
  </si>
  <si>
    <t>一、抢险基本信息
二、安能队伍情况
三、其他央企队伍情况
四、安能装备情况
五、其他央企装备情况
六、重点防护目标情况
七、范围与数据核验</t>
  </si>
  <si>
    <t>① 一期事件报送：事件ID、位置、灾种、影响区域；人工或任务参数：查询半径、统计时点、资源类型。
② 一期应急力量管理/人员库：队伍ID、所属单位、驻地坐标、专业能力、人数、联系人；实时可出动人数、在岗状态与更新时间需确认。
③ 一期装备管理/物联：装备ID、型号、数量、作业参数、位置及工况；仓储管理/储备点：物资规格、库存、占用量、可调量、仓库位置。
④ 其他央企资源：主管平台共享接口或经确认的单位报表，含同类队伍人装字段及提供单位。
⑤ 一期GIS/承灾体与风险专题库：重点目标、医疗、避险点的位置、容量和可用性；EGIS/交通接口：道路通行、路线距离与预计时间，实时路况源待确认。按事件位置、资源ID、查询时间关联。</t>
  </si>
  <si>
    <t>KB03、KB04</t>
  </si>
  <si>
    <t>KB03：加载模板、章节、字段及审核口径；KB04：查询资源能力标签、人装匹配与运输约束</t>
  </si>
  <si>
    <t>按文书类型/版本精确加载模板；按需检索写作与审核规范；规则/事实分别从配置及业务服务读取，保留来源。；当前事件事实另取CTX01。</t>
  </si>
  <si>
    <t>WX03 资源核对与编组协调：资源变更建议、缺口/协调事项及编组参考。；WX09 群与人员快照辅助解释和责任核对：来源说明、人员待核项及当前组织辅助标签。。通过交付API读取已提交数据，校验调用企业/连接器权限及事件授权；采集可见范围受会话存档开通、外部联系人同意、应用可见及接口权限共同约束。 引用corp_id、task_id、msgid、seq、群ID、发送者、消息时间及媒体引用；群/组织快照另带采集时间；保留原文与核实状态。</t>
  </si>
  <si>
    <t>要求资源检索/建议，未单列此名报告</t>
  </si>
  <si>
    <t>doc-emergency-anneng/public/招投标技术方案/招标.md；4.3(1)（第102行）：展示资源位置数量状态；4.5资源管理（第121行）：推荐资源组合。</t>
  </si>
  <si>
    <t>提到相关能力，未明确要求此名独立报告</t>
  </si>
  <si>
    <t>outputs/1009余总与1010王彦龙需求及后续任务-20261011.md；W13；Sheet1!E4：结合预案、周边资源形成建议，统筹其他央企资源。</t>
  </si>
  <si>
    <t>独立周边资源报告载体来自V2页面及项目设计细化，不冒充招标原文命名。</t>
  </si>
  <si>
    <t>/v2/surroundings
{事件名称}周边资源分析报告</t>
  </si>
  <si>
    <t>文档正文＋资源明细表。</t>
  </si>
  <si>
    <t>已按当前代码/资料核查。独立周边资源报告载体来自V2页面及项目设计细化，不冒充招标原文命名。</t>
  </si>
  <si>
    <t>原名称：周边资源分析报告
原章节：
/v2/surroundings：页面正文
一、抢险基本信息
二、安能队伍情况（300公里范围）
三、周边救援资源情况</t>
  </si>
  <si>
    <t>axn-demo/src/pages/v2/reportStructure.ts；axn-demo/src/pages/v2/pages/paperPages.tsx</t>
  </si>
  <si>
    <t>资源调度建议方案</t>
  </si>
  <si>
    <t>力量投送；资源管理；V2 assembly、资源调度页</t>
  </si>
  <si>
    <t>V2当前展示：/v2/assembly为人装抽组表；/v2/resources为正文＋力量编成建议表；AI生成后正文三节。
正文结构见E列；当前生成稿和默认正文分别标注。</t>
  </si>
  <si>
    <t>默认文稿：
一、灾情信息
二、力量编成建议
三、资源调度建议
附表：力量编成建议表
当前AI生成后（empowerment.ts）：
一、任务与需求
二、候选资源与推荐依据
三、需求缺口与待核条件
/v2/assembly：人装抽组表，无独立正文。</t>
  </si>
  <si>
    <t>① 任务管理/资源需求单：事件ID、任务ID、作业目标与作业量、所需专业能力、人装数量、到位期限、优先级。
② 应急力量管理/人员库：队伍与人员ID、技能证照、岗位、驻地、可出动人数、出动时间、轮换约束。
③ 装备管理/物联、仓储管理：装备能力参数、完好及占用状态；物资规格、可调库存、运输尺寸重量、所在库点。
④ GIS/交通服务：资源至现场的距离、通行条件、预计运输时间；具体实时接口待确认。
⑤ 预案/战法知识库：工序对应的人员装备需求、搭配约束、适用条件和版本。
⑥ 调度审批/指挥员确认：梯队、责任人、任务分工、备援轮换、调用顺序、跨单位授权及资源缺口。以需求单、资源ID和编组版本关联，实时状态缺项由所属单位补报。</t>
  </si>
  <si>
    <t>KB03、KB04、KB01</t>
  </si>
  <si>
    <t>KB03：加载模板、章节、字段及审核口径；KB04：查询资源能力标签、人装匹配与运输约束；KB01：检索有效预案、条款、战法与安全依据</t>
  </si>
  <si>
    <t>WX03 资源核对与编组协调：资源变更建议、缺口/协调事项及编组参考。。通过交付API读取已提交数据，校验调用企业/连接器权限及事件授权；采集可见范围受会话存档开通、外部联系人同意、应用可见及接口权限共同约束。 引用corp_id、task_id、msgid、seq、群ID、发送者、消息时间及媒体引用；群/组织快照另带采集时间；保留原文与核实状态。</t>
  </si>
  <si>
    <t>明确要求方案/编组输出</t>
  </si>
  <si>
    <t>doc-emergency-anneng/public/招投标技术方案/招标.md；4.3(2)（第103行）：最优力量编组、装备物资搭配方案；4.5资源管理、方案生成。</t>
  </si>
  <si>
    <t>明确提出相关编组建议能力</t>
  </si>
  <si>
    <t>outputs/1009余总与1010王彦龙需求及后续任务-20261011.md；W13、W14；Sheet1!E4:E5。</t>
  </si>
  <si>
    <t>共用定义名为力量编组与资源调度建议方案；实际resources页文稿标题为资源调度建议方案，须区分。</t>
  </si>
  <si>
    <t>/v2/resources；/v2/assembly
{事件名称}资源调度建议方案</t>
  </si>
  <si>
    <t>/v2/assembly为人装抽组表；/v2/resources为正文＋力量编成建议表；AI生成后正文三节。</t>
  </si>
  <si>
    <t>已按当前代码/资料核查。共用定义名为力量编组与资源调度建议方案；实际resources页文稿标题为资源调度建议方案，须区分。</t>
  </si>
  <si>
    <t>原名称：力量编组、装备物资搭配方案
原章节：
/v2/resources：资源调度建议方案正文
一、灾情信息
二、力量编成建议
　附表：力量编成建议表
三、资源调度建议
/v2/assembly：人装抽组表格页，无独立正文章名</t>
  </si>
  <si>
    <t>axn-demo/src/pages/v2/reportStructure.ts；axn-demo/src/pages/v2/logic/empowerment.ts；pages/paperPages.tsx</t>
  </si>
  <si>
    <t>梯队投送方案</t>
  </si>
  <si>
    <t>力量投送；资源管理；V2 transport</t>
  </si>
  <si>
    <t>V2当前展示：文档正文＋力量编成表（队伍、人装、机动方式、预计行驶时间）。
正文一级标题见E列；事实内容需按所选事件资料填充。</t>
  </si>
  <si>
    <t>一、灾情信息
二、力量编成
三、投送安排
四、保障要求</t>
  </si>
  <si>
    <t>① 已确认编组成果/调度任务：事件与任务ID、梯队编号、队伍人员、装备物资清单、投送数量、任务目的地、接收人和到位时限。
② 队伍/装备/仓储台账：出发地、集结点、运输车辆、载重尺寸、可用运力、装卸能力和出动准备时间。
③ 一期EGIS/地图服务：路网、起终点坐标、主备路线和里程；交通部门或授权路况接口：封路、管制、限高限重和预计行驶时间，服务能力待确认。
④ 气象服务：沿途及目的地天气、降雨和预警；现场前指：末端通行、集结点安全及接收条件。
⑤ 定位/物联及调度回执：车辆队伍位置、出发到达时间、途中异常；通信和后勤保障：联系人、补给点、交接安排。关联梯队ID、车辆ID、路线版本和数据时间。</t>
  </si>
  <si>
    <t>WX04 道路投送与轨迹线索：路况待核项、投送调整依据、协调记录。。通过交付API读取已提交数据，校验调用企业/连接器权限及事件授权；采集可见范围受会话存档开通、外部联系人同意、应用可见及接口权限共同约束。 引用corp_id、task_id、msgid、seq、群ID、发送者、消息时间及媒体引用；群/组织快照另带采集时间；保留原文与核实状态。</t>
  </si>
  <si>
    <t>明确要求方案</t>
  </si>
  <si>
    <t>doc-emergency-anneng/public/招投标技术方案/招标.md；4.3(3)（第104行）：生成梯队投送方案，支持全程轨迹跟踪。</t>
  </si>
  <si>
    <t>未在两位客户21条中单独提出</t>
  </si>
  <si>
    <t>outputs/1009余总与1010王彦龙需求及后续任务-20261011.md；两位客户清单未找到独立梯队投送条目；不得据原型反推客户明确要求。</t>
  </si>
  <si>
    <t>来源为招标；V2正文与分组后的AI正文均为四章。</t>
  </si>
  <si>
    <t>/v2/transport
{事件名称}梯队投送方案</t>
  </si>
  <si>
    <t>文档正文＋力量编成表（队伍、人装、机动方式、预计行驶时间）。</t>
  </si>
  <si>
    <t>已按当前代码/资料核查。来源为招标；V2正文与分组后的AI正文均为四章。</t>
  </si>
  <si>
    <t>原名称：梯队投送方案
原章节：
/v2/transport：页面正文
一、灾情信息
二、力量编成
　附表：力量编成表
三、投送安排
四、保障要求
AI生成投送方案：
一、事件与投送依据
二、梯队与人装明细
三、投送规模与时间口径
四、梯队投送与保障建议
五、主备路线及风险待核
六、编制说明</t>
  </si>
  <si>
    <t>工程救援处置方案</t>
  </si>
  <si>
    <t>实施救援；方案生成；V2 plan</t>
  </si>
  <si>
    <t>V2当前展示：文档正文；候选方向以对话比较；含人装及现场资料。
正文一级标题见E列；事实内容需按所选事件资料填充。</t>
  </si>
  <si>
    <t>一、灾情基本情况
二、任务和救援目标
三、救援组织与力量编成
四、救援行动安排
五、安全与保障措施</t>
  </si>
  <si>
    <t>① 事件报送/任务管理：已核实灾情、位置影响面、任务指令、目标与时限、受困人员和重点保护对象。
② 现场前指/勘察与视频无人机：地形地质、作业面、道路、现场影像、进入条件、撤离路线和人工确认结论。
③ 气象、水文、地灾及工程监测：洪涝取雨量、水位流量、淹没深度；泥石流取降雨、沟道与堆积体；滑坡取坡度、裂缝、位移及变化时间；测点、单位和阈值一并提供，接口需确认。
④ 已确认编组/资源管理：人装能力、数量、到位时间、物资与保障条件、缺口。
⑤ 现行预案/战法/规范/历史案例知识库：适用条件、处置工序、关键参数、安全红线、引用条款和版本；方案模板库：章节与必填项。
⑥ 指挥员及审批流程：指挥职责、阶段安排、调整交接和结束条件、会签意见。按事件、任务和方案版本保留事实及引用来源。</t>
  </si>
  <si>
    <t>KB03、KB01、KB02、KB04、KB05</t>
  </si>
  <si>
    <t>KB03：加载模板、章节、字段及审核口径；KB01：检索有效预案、条款、战法与安全依据；KB02：检索适用历史案例或沉淀待审案例；KB04：查询资源能力标签、人装匹配与运输约束；KB05：检索灾种知识、监测口径及研判依据</t>
  </si>
  <si>
    <t>WX01 灾情汇聚、摘要及态势报告：灾情线索表、事实引用、报告素材。；WX02 现场勘察与影像证据：勘察资料表、风险候选、原文及媒体引用。；WX03 资源核对与编组协调：资源变更建议、缺口/协调事项及编组参考。。通过交付API读取已提交数据，校验调用企业/连接器权限及事件授权；采集可见范围受会话存档开通、外部联系人同意、应用可见及接口权限共同约束。 引用corp_id、task_id、msgid、seq、群ID、发送者、消息时间及媒体引用；群/组织快照另带采集时间；保留原文与核实状态。</t>
  </si>
  <si>
    <t>doc-emergency-anneng/public/招投标技术方案/招标.md；4.4(1)（第108行）：工程救援处置方案；4.5方案生成（第122行）：标准化作业方案、力量编成。</t>
  </si>
  <si>
    <t>outputs/1009余总与1010王彦龙需求及后续任务-20261011.md；W14、W15；Sheet1!E5：多来源生成初稿、专家修改、多个战法备选。</t>
  </si>
  <si>
    <t>V2页面与当前生成均沿用五章；删除原表旧六章候选稿目录。</t>
  </si>
  <si>
    <t>/v2/plan
{事件名称}工程救援处置方案</t>
  </si>
  <si>
    <t>文档正文；候选方向以对话比较；含人装及现场资料。</t>
  </si>
  <si>
    <t>已按当前代码/资料核查。V2页面与当前生成均沿用五章；删除原表旧六章候选稿目录。</t>
  </si>
  <si>
    <t>原名称：工程救援处置方案
原章节：
/v2/plan：页面正文
一、灾情基本情况
二、任务和救援目标
三、救援组织与力量编成
四、救援行动安排
五、安全与保障措施
AI候选方案草稿：
一、灾情与现场情况
二、救援目标与适用条件
三、力量编成与职责
四、阶段安排与任务衔接
五、安全与保障要求
六、调整、交接与结束条件</t>
  </si>
  <si>
    <t>现场变化后；方案生成</t>
  </si>
  <si>
    <t>V2当前展示：修订后的方案正文＋版本记录；差异表可作附件。
正文一级标题见E列；事实内容需按所选事件资料填充。</t>
  </si>
  <si>
    <t>① 方案库/审批归档：原方案全文、方案ID、版本、签发状态、签发时间、附件及原编组快照。
② 事件续报/现场反馈/监测接口：新增灾情、人员受困变化、道路阻断、坡体或水情变化、影像及采集时间。
③ 调度执行/资源物联/仓储：实际到场人装、装备故障、物资余量与消耗、任务完成量、当前资源缺口。
④ 指挥批示/会商纪要/人工确认：变更原因、调整要求、任务分工与安全措施、需修改章节。
⑤ 版本管理/审批工作流：修订前后文本、版本差异、修订人、审核人、意见和确认时间。按事件ID、任务ID、原新方案版本关联，新增事实需保留来源记录及时间。</t>
  </si>
  <si>
    <t>KB03、KB01、KB02</t>
  </si>
  <si>
    <t>KB03：加载模板、章节、字段及审核口径；KB01：检索有效预案、条款、战法与安全依据；KB02：检索适用历史案例或沉淀待审案例</t>
  </si>
  <si>
    <t>WX05 进度跟踪、方案修订与预警响应核对：变化事实、修订依据、待审调整、响应待核项。。通过交付API读取已提交数据，校验调用企业/连接器权限及事件授权；采集可见范围受会话存档开通、外部联系人同意、应用可见及接口权限共同约束。 引用corp_id、task_id、msgid、seq、群ID、发送者、消息时间及媒体引用；群/组织快照另带采集时间；保留原文与核实状态。</t>
  </si>
  <si>
    <t>明确要求修订能力，未要求另立报告</t>
  </si>
  <si>
    <t>doc-emergency-anneng/public/招投标技术方案/招标.md；4.4(2)（第109行）：动态优化方案；4.5方案生成（第122行）：版本对比与快速修订。</t>
  </si>
  <si>
    <t>提到方案交互修改，未单列独立修订报告</t>
  </si>
  <si>
    <t>outputs/1009余总与1010王彦龙需求及后续任务-20261011.md；W14、W15关联；不据此认定客户明确要求单独修订说明文书。</t>
  </si>
  <si>
    <t>沿用工程救援处置方案五章；修订版本作为版本字段，非页面新增独立文书名。</t>
  </si>
  <si>
    <t>/v2/plan
{事件名称}工程救援处置方案；修订号/状态作为版本字段</t>
  </si>
  <si>
    <t>修订后的方案正文＋版本记录；差异表可作附件。</t>
  </si>
  <si>
    <t>已按当前代码/资料核查。沿用工程救援处置方案五章；修订版本作为版本字段，非页面新增独立文书名。</t>
  </si>
  <si>
    <t>原名称：工程救援处置方案（修订稿）
原章节：
/v2/plan：修订正文沿用页面五章
一、灾情基本情况
二、任务和救援目标
三、救援组织与力量编成
四、救援行动安排
五、安全与保障措施
建议附件《版本差异说明》
一、变化事实与依据
二、版本及章节差异
三、人装与任务调整
四、安全与保障调整
五、审核确认记录</t>
  </si>
  <si>
    <t>救援效果评估报告</t>
  </si>
  <si>
    <t>阶段结束或复盘；效果评估</t>
  </si>
  <si>
    <t>当前处置情况、阶段性成效、评估结论、剩余风险与改进建议；部分演示材料含计划/实际对照；当前部分成效用模拟目标完成率表达</t>
  </si>
  <si>
    <t>非V2已验证正文；按项目文书目录：
一、当前处置情况
二、阶段性救援成效
三、评估结论
四、剩余风险与改进建议</t>
  </si>
  <si>
    <t>① 已签发方案/编组与投送计划：计划人员工时、装备台班、物资、完成量、响应到场时限、评估目标和口径。
② 调度任务/回执/定位记录：接令、出动、到场、开工作业和结束时间、实际人装及任务状态。
③ 装备物联/运行日志：开停机、工时、故障和作业量；仓储出入库/领用退库：物资消耗、补给及凭证，实际台班和消耗接口待确认。
④ 现场作业记录/监测复测/影像：实际完成量、救助转移人数、风险变化及成效证据。
⑤ 地方反馈/会商纪要/人工复核：问题、偏差原因、满意度或反馈、整改责任和期限。
⑥ 评估规则库：指标定义、单位、计算口径和适用版本。以事件、任务、资源ID和同一统计周期对齐计划与实际，缺少实际数据时列明待补项。</t>
  </si>
  <si>
    <t>WX08 时间轴、投入偏差与复盘：七环节证据、偏差待核项、复盘原文索引。。通过交付API读取已提交数据，校验调用企业/连接器权限及事件授权；采集可见范围受会话存档开通、外部联系人同意、应用可见及接口权限共同约束。 引用corp_id、task_id、msgid、seq、群ID、发送者、消息时间及媒体引用；群/组织快照另带采集时间；保留原文与核实状态。</t>
  </si>
  <si>
    <t>明确要求评估报告</t>
  </si>
  <si>
    <t>doc-emergency-anneng/public/招投标技术方案/招标.md；4.4(3)（第110行）：复盘处置成效、资源消耗、短板；4.5效果评估（第123行）：生成评估报告。</t>
  </si>
  <si>
    <t>明确提出相关对照能力</t>
  </si>
  <si>
    <t>outputs/1009余总与1010王彦龙需求及后续任务-20261011.md；W16；Sheet1!E6：对比总结报告与救援预案，为编修提供依据；未指定投入偏差评估为文稿标题。</t>
  </si>
  <si>
    <t>未找到V2独立评估报告正文页；采用项目文书目录名，章节仅为模板口径，不标成V2已实现。</t>
  </si>
  <si>
    <t>未找到对应V2独立正文
{事件名称}救援效果评估报告</t>
  </si>
  <si>
    <t>正文＋计划/实际/偏差表。</t>
  </si>
  <si>
    <t>已按当前代码/资料核查。未找到V2独立评估报告正文页；采用项目文书目录名，章节仅为模板口径，不标成V2已实现。</t>
  </si>
  <si>
    <t>原名称：投入偏差评估
原章节：
一、评估范围与依据
二、计划投入与实际投入
三、资源消耗及效率
四、响应及处置时效
五、处置成效与各方反馈
六、问题原因与证据
七、改进建议与待核事项</t>
  </si>
  <si>
    <t>axn-demo/docs/原型与招标报告内容对照清单.md；V2Workspace.tsx未发现该独立正文路由</t>
  </si>
  <si>
    <t>抢险任务总结报告</t>
  </si>
  <si>
    <t>任务结束；效果评估 + 文书生成；V2 总结报告页</t>
  </si>
  <si>
    <t>V2当前展示：列表页＋生成的四章文书；附时间轴与整改清单。
正文一级标题见E列；事实内容需按所选事件资料填充。</t>
  </si>
  <si>
    <t>一、基本情况
二、主要经验做法
三、深刻启示
四、下一步工作打算</t>
  </si>
  <si>
    <t>① 事件报送/任务管理/文电拟办：任务背景、上级指令、事件演变、起止时间和正式批示原件。
② 方案库/审批与调度记录：方案及修订版本、指挥部署、编组投送、关键决策和执行回执。
③ 现场日志/视频无人机/会商资料：行动时间线、处置过程、影像、会议决定及来源附件。
④ 队伍装备/仓储/实际作业记录：投入人装、工时台班、物资消耗、完成量、救助人数；评估成果：成效、偏差及证明材料。
⑤ 参战单位及地方反馈/复盘访谈：经验、问题原因、后续措施、责任单位和时限。
⑥ 文书模板/知识库：现行总结模板、可引用案例与规范版本。按事件ID和阶段汇总，统计截止时间、数据核实人及附件清单同时提供。</t>
  </si>
  <si>
    <t>KB03、KB02、KB01</t>
  </si>
  <si>
    <t>KB03：加载模板、章节、字段及审核口径；KB02：检索适用历史案例或沉淀待审案例；KB01：检索有效预案、条款、战法与安全依据</t>
  </si>
  <si>
    <t>WX08 时间轴、投入偏差与复盘：七环节证据、偏差待核项、复盘原文索引。；WX10 审定案例与知识候选沉淀：待审案例、知识迭代任务和入库/索引回执。。通过交付API读取已提交数据，校验调用企业/连接器权限及事件授权；采集可见范围受会话存档开通、外部联系人同意、应用可见及接口权限共同约束。 引用corp_id、task_id、msgid、seq、群ID、发送者、消息时间及媒体引用；群/组织快照另带采集时间；保留原文与核实状态。</t>
  </si>
  <si>
    <t>明确要求总结报告</t>
  </si>
  <si>
    <t>doc-emergency-anneng/public/招投标技术方案/招标.md；4.4(3)、4.5效果评估（第123行）：校验过程资料完整及真实程度，生成总结报告。</t>
  </si>
  <si>
    <t>outputs/1009余总与1010王彦龙需求及后续任务-20261011.md；W06、W17；Sheet1!E2/E6：按救援总结模板生成、完整时间轴。</t>
  </si>
  <si>
    <t>summary默认是列表，但新建报告生成四章正文；原七章为分组前内部资料，不再列为一级章节。</t>
  </si>
  <si>
    <t>/v2/summary
{事件名称}抢险任务总结报告</t>
  </si>
  <si>
    <t>列表页＋生成的四章文书；附时间轴与整改清单。</t>
  </si>
  <si>
    <t>已按当前代码/资料核查。summary默认是列表，但新建报告生成四章正文；原七章为分组前内部资料，不再列为一级章节。</t>
  </si>
  <si>
    <t>原名称：总结报告（抢险救援）
原章节：
/v2/summary：列表页，无固定正文标题
AI生成复盘总结：
一、复盘对象与资料范围
二、过程证据与时间线
三、阶段成效与评估边界
四、人装投入与物资复盘
五、问题线索与改进建议
六、复盘补录清单
七、编制说明</t>
  </si>
  <si>
    <t>axn-demo/src/pages/v2/reportStructure.ts；axn-demo/src/pages/v2/pages/rosterPages.tsx；logic/empowerment.ts</t>
  </si>
  <si>
    <t>值班日报</t>
  </si>
  <si>
    <t>日常值守；文书生成</t>
  </si>
  <si>
    <t>人员在位、应急救援、舆情上访、交接事项</t>
  </si>
  <si>
    <t>非V2已验证正文；按项目文书目录：
一、人员在位情况
二、应急救援情况
三、舆情上访情况
四、交接事项</t>
  </si>
  <si>
    <t>① 一期值班值守·排班/值班日志：日期班次、值班单位、岗位、应到实到人员、缺勤备勤情况及交接记录。
② 事件信息报送/任务管理：统计时段内的接报事件、灾种地点、首续报、当日行动、投入力量、办理状态及最新进展。
③ 文电拟办/指挥批示：来文来电、批示要求、待办和完成时限。
④ 舆情服务：授权舆情线索、发布时间、原文链接和处置状态；信访事项由相应台账或值班人员补录，实际来源待确认。
⑤ 交接台账/人工确认：未办结事项、交接双方、责任人、后续安排及核实结果。
⑥ 文书模板库：日报格式、报送对象、统计口径。按单位、班次及统计截止时间汇总。</t>
  </si>
  <si>
    <t>KB03</t>
  </si>
  <si>
    <t>KB03：加载模板、章节、字段及审核口径</t>
  </si>
  <si>
    <t>WX06 值班日报、应急要情及日常工作总结：日报/要情/总结的事实素材、交接待办和引用。。通过交付API读取已提交数据，校验调用企业/连接器权限及事件授权；采集可见范围受会话存档开通、外部联系人同意、应用可见及接口权限共同约束。 引用corp_id、task_id、msgid、seq、群ID、发送者、消息时间及媒体引用；群/组织快照另带采集时间；保留原文与核实状态。</t>
  </si>
  <si>
    <t>明确要求文书</t>
  </si>
  <si>
    <t>doc-emergency-anneng/public/招投标技术方案/招标.md；4.1(3)（第90行）、4.5文书生成（第119行）：值班日报。</t>
  </si>
  <si>
    <t>outputs/1009余总与1010王彦龙需求及后续任务-20261011.md；W03；Sheet1!E2：按现有模板生成。</t>
  </si>
  <si>
    <t>未找到V2专门日报正文；保留现有模板章节，不以V2列表名称改写。</t>
  </si>
  <si>
    <t>未找到对应V2独立正文
值班日报（{日期/班次}）</t>
  </si>
  <si>
    <t>文档正文；保留现有红头模板。</t>
  </si>
  <si>
    <t>已按当前代码/资料核查。未找到V2专门日报正文；保留现有模板章节，不以V2列表名称改写。</t>
  </si>
  <si>
    <t>原名称：值班日报
原章节：
一、人员在位情况
二、应急救援情况
三、舆情上访情况
四、交接事项</t>
  </si>
  <si>
    <t>应急抢险要情</t>
  </si>
  <si>
    <t>重要情况及阶段报送；文书生成</t>
  </si>
  <si>
    <t>灾险情概述、投入力量及指挥、行动及战果、重点难点及措施、其他重要情况</t>
  </si>
  <si>
    <t>非V2已验证正文；按项目文书目录：
一、灾（险）情概述
二、投入力量及组织指挥
三、处置行动及战果
四、重点、难点及采取的措施
五、其他重要情况</t>
  </si>
  <si>
    <t>① 事件信息报送·首报续报：事件ID、灾种、发生时间地点、影响范围、伤亡受困失联与转移人数、数据核实状态。
② 文电拟办/上级任务/响应记录：批示指令、响应等级、指挥机构、组织关系与时间。
③ 调度任务/队伍装备管理：实际投入队伍、人数、装备物资、到场情况及责任单位。
④ 现场前指/作业日志/影像与监测：已采取措施、作业完成量、阶段战果、风险和重点难点。
⑤ 指挥员或报送人员补充：需协调事项、后续安排、对外口径、报送单位、联系人与截止时间。
⑥ 文书模板/审批归档：应急要情模板、签发状态、附件及版本。各项事实带来源和时间，人数与成效以核实记录为准。</t>
  </si>
  <si>
    <t>KB03、KB05</t>
  </si>
  <si>
    <t>KB03：加载模板、章节、字段及审核口径；KB05：检索灾种知识、监测口径及研判依据</t>
  </si>
  <si>
    <t>WX01 灾情汇聚、摘要及态势报告：灾情线索表、事实引用、报告素材。；WX05 进度跟踪、方案修订与预警响应核对：变化事实、修订依据、待审调整、响应待核项。；WX06 值班日报、应急要情及日常工作总结：日报/要情/总结的事实素材、交接待办和引用。。通过交付API读取已提交数据，校验调用企业/连接器权限及事件授权；采集可见范围受会话存档开通、外部联系人同意、应用可见及接口权限共同约束。 引用corp_id、task_id、msgid、seq、群ID、发送者、消息时间及媒体引用；群/组织快照另带采集时间；保留原文与核实状态。</t>
  </si>
  <si>
    <t>doc-emergency-anneng/public/招投标技术方案/招标.md；4.1(3)（第90行）、4.5文书生成（第119行）：应急要情。</t>
  </si>
  <si>
    <t>outputs/1009余总与1010王彦龙需求及后续任务-20261011.md；W04；Sheet1!E2：模板＋大模型＋数据生成初稿。</t>
  </si>
  <si>
    <t>V2仅有要情快报列表，不能当作正文文稿标题；按配套文书目录用应急抢险要情。</t>
  </si>
  <si>
    <t>未找到对应V2独立正文
{事件名称}应急抢险要情</t>
  </si>
  <si>
    <t>文档正文；/v2/briefs为要情快报列表。</t>
  </si>
  <si>
    <t>已按当前代码/资料核查。V2仅有要情快报列表，不能当作正文文稿标题；按配套文书目录用应急抢险要情。</t>
  </si>
  <si>
    <t>原名称：应急要情
原章节：
一、灾（险）情概述
二、投入力量及组织指挥
三、处置行动及战果
四、重点、难点及采取的措施
五、其他重要情况</t>
  </si>
  <si>
    <t>会议纪要</t>
  </si>
  <si>
    <t>会商或工作部署后；文书生成</t>
  </si>
  <si>
    <t>会议基本信息、议题、议定事项与责任分工、资料依据与待补；无画像时用议题、议定事项、落实安排</t>
  </si>
  <si>
    <t>非V2已验证正文；按项目文书目录：
一、会议基本信息
二、会议议题
三、议定事项与责任分工
四、资料依据与待补事项</t>
  </si>
  <si>
    <t>① 会商/会议系统：会议ID、主题、时间地点或方式、主持人、参会人员及单位；实际接口待确认。
② 授权录音、转写文本或人工会议记录：发言人、发言时间、议题讨论、不同意见和原始证据定位。
③ 会议附件/业务系统快照：汇报材料、事件态势、资源数据、方案版本及其统计时间。
④ 主持人/记录员确认：最终议定事项、责任单位与责任人、交付物、完成期限、待确认问题和补充要求。
⑤ 任务管理/督办台账：落实任务ID、责任分派及跟踪安排；文书模板/审批：纪要格式、审核与签发记录。按会议ID关联，转写内容与正式决议分别保留。</t>
  </si>
  <si>
    <t>WX07 会商记录与会议纪要：纪要草稿、责任与期限候选、证据引用。。通过交付API读取已提交数据，校验调用企业/连接器权限及事件授权；采集可见范围受会话存档开通、外部联系人同意、应用可见及接口权限共同约束。 引用corp_id、task_id、msgid、seq、群ID、发送者、消息时间及媒体引用；群/组织快照另带采集时间；保留原文与核实状态。</t>
  </si>
  <si>
    <t>doc-emergency-anneng/public/招投标技术方案/招标.md；4.1(3)（第90行）：会议纪要自动生成与规范校验。</t>
  </si>
  <si>
    <t>outputs/1009余总与1010王彦龙需求及后续任务-20261011.md；W05；Sheet1!E2：会议语音转写结合通用纪要模板。</t>
  </si>
  <si>
    <t>未找到V2专门纪要正文；标题与章节采用项目文书目录，非V2验证结果。</t>
  </si>
  <si>
    <t>未找到对应V2独立正文
{会议主题}会议纪要</t>
  </si>
  <si>
    <t>文档正文。</t>
  </si>
  <si>
    <t>已按当前代码/资料核查。未找到V2专门纪要正文；标题与章节采用项目文书目录，非V2验证结果。</t>
  </si>
  <si>
    <t>原名称：会议纪要
原章节：
一、会议基本信息
二、会议议题
三、议定事项
四、责任分工与落实时限
五、依据与待补事项</t>
  </si>
  <si>
    <t>日常工作总结</t>
  </si>
  <si>
    <t>日常工作归档；文书生成/文书库</t>
  </si>
  <si>
    <t>工作范围、工作时间轴、亮点与依据、下一步工作，目前模板含待填写内容</t>
  </si>
  <si>
    <t>非V2已验证正文；按项目文书目录：
一、工作范围
二、工作时间轴
三、亮点与依据
四、下一步工作</t>
  </si>
  <si>
    <t>① 单位工作计划/任务管理：总结单位、工作周期、职责范围、计划目标、任务ID、责任人和完成时限。
② 工作日志/台账/督办回执：实际完成事项、关键节点、完成量、未完成任务及原因。
③ 业务成果和归档附件：交付文件、项目成果、质量验收或其他证明材料。
④ 资源或经费台账（涉及时）：人员、装备物资和费用投入及统计口径，具体提供系统待确认。
⑤ 单位负责人/经办人补充：典型做法、亮点依据、问题原因、改进措施和下一阶段安排。
⑥ 文书模板库：日常工作总结模板与编写口径。按单位、任务和统计周期汇总，未入系统的工作由经办人上传台账并确认。</t>
  </si>
  <si>
    <t>doc-emergency-anneng/public/招投标技术方案/招标.md；4.1(3)、4.5文书生成（第119行）：日常工作总结。</t>
  </si>
  <si>
    <t>outputs/1009余总与1010王彦龙需求及后续任务-20261011.md；W06；Sheet1!E2：救援及日常工作总结按时间轴总结亮点。</t>
  </si>
  <si>
    <t>未找到V2日常总结专门正文；与抢险任务总结区分，保留日常模板。</t>
  </si>
  <si>
    <t>未找到对应V2独立正文
{单位/工作主题}{统计周期}工作总结</t>
  </si>
  <si>
    <t>已按当前代码/资料核查。未找到V2日常总结专门正文；与抢险任务总结区分，保留日常模板。</t>
  </si>
  <si>
    <t>原名称：工作总结（日常）
原章节：
一、工作范围
二、工作时间轴
三、亮点与依据
四、存在问题
五、下一步工作</t>
  </si>
  <si>
    <t>应急救援周工作动态</t>
  </si>
  <si>
    <t>周期汇总；文书库</t>
  </si>
  <si>
    <t>上周完成、本周计划；均分救援行动、能力建设、安全应急产业；附练兵统计、产业营收、中标项目表</t>
  </si>
  <si>
    <t>非V2已验证正文；按项目文书目录：
一、上周工作完成情况
二、本周工作计划</t>
  </si>
  <si>
    <t>① 各单位周报/任务台账：填报单位、统计周与截止时间、上周完成事项、本周计划、责任人及节点。
② 事件报送/调度执行：本周救援任务、投入队伍人装、行动进展与成效。
③ 应急演训/工程练兵台账：训练演练项目、参与人数、时长和完成量；仅需周动态统计，优先取汇总报表，接口待确认。
④ 安全应急产业业务/财务报表：项目进展、营收金额、期间与确认口径；招投标或经营台账：中标项目、单位、时间和合同金额。具体系统及数据权限待确认，可由责任部门提供核实表。
⑤ 周动态模板及三张附件表：练兵统计、产业营收、中标项目。按单位与统计周去重汇总，保留填报人、审核人、金额单位和修订时间。</t>
  </si>
  <si>
    <t>未明确点名周工作动态</t>
  </si>
  <si>
    <t>doc-emergency-anneng/public/招投标技术方案/招标.md；4.1(3)泛指工作总结，不能据此认定周工作动态及产业附件为招标明确单列要求。</t>
  </si>
  <si>
    <t>代码记载用户要求；原始材料待回查</t>
  </si>
  <si>
    <t>axn-demo/src/seed/mockDocuments.ts第100—101、181行：用户m01163要求附件模拟表格，记载参考真件；真件路径/home/xx当前未核实。</t>
  </si>
  <si>
    <t>来源为参考样例及用户需求记录；本期纳入范围待确认；无V2专门正文。</t>
  </si>
  <si>
    <t>未找到对应V2独立正文
应急救援周工作动态（{统计周}）</t>
  </si>
  <si>
    <t>文档正文＋工程练兵、安全应急产业营收、本周中标项目三张附件表。</t>
  </si>
  <si>
    <t>已按当前代码/资料核查。来源为参考样例及用户需求记录；本期纳入范围待确认；无V2专门正文。</t>
  </si>
  <si>
    <t>原名称：应急救援周工作动态
原章节：
一、上周工作完成情况
二、本周工作计划
附件：工程练兵情况统计表、安全应急产业营收情况统计表、本周中标项目汇总表。前两章均含应急救援行动、应急能力建设、安全应急产业</t>
  </si>
  <si>
    <t>现场勘察分析报告</t>
  </si>
  <si>
    <t>先遣勘察后；态势感知</t>
  </si>
  <si>
    <t>勘察资料模板及现场勘察辅助生成入口，使用本地模拟资料和分节结果</t>
  </si>
  <si>
    <t>非V2已验证正文；按项目文书目录：
一、勘察基本情况
二、现场情况与勘察资料
三、风险隐患分析
四、勘察结论与建议</t>
  </si>
  <si>
    <t>① 勘察任务/事件报送：任务ID、事件ID、灾种、地点坐标、勘察范围、目标、人员和时间。
② 无人机/单兵/视频或文件平台：照片视频、原文件地址、拍摄时间、位置、设备、航线或拍摄范围；鉴权与文件访问方式待确认。
③ 现场测量设备/物联与人工勘察表：水深流速、水位、坡度、裂缝位移、沟道堆积、障碍物及作业面尺寸等灾种适用指标，含测点、单位、时间、设备状态。
④ 气象/水文/地灾接口及GIS：降雨预警、历史与实时水情、隐患点、地形地质、道路、重点目标、坐标系和图层版本。
⑤ 识别模型/人工标注：目标类别、位置范围、置信度、模型版本、复核人及确认结论；模型结果需关联原始影像。
⑥ 现场负责人确认/知识库：风险点、进入和撤离条件、勘察结论、适用规范、附件与待补项。各源以事件、任务、媒体或测点ID关联。</t>
  </si>
  <si>
    <t>WX02 现场勘察与影像证据：勘察资料表、风险候选、原文及媒体引用。。通过交付API读取已提交数据，校验调用企业/连接器权限及事件授权；采集可见范围受会话存档开通、外部联系人同意、应用可见及接口权限共同约束。 引用corp_id、task_id、msgid、seq、群ID、发送者、消息时间及媒体引用；群/组织快照另带采集时间；保留原文与核实状态。</t>
  </si>
  <si>
    <t>明确要求分析能力，未明确独立报告</t>
  </si>
  <si>
    <t>doc-emergency-anneng/public/招投标技术方案/招标.md；4.2(2)（第96行）：CV识别灾种隐患、现场灾情AI秒级分析。</t>
  </si>
  <si>
    <t>两位客户21条未单独提出此名报告</t>
  </si>
  <si>
    <t>outputs/1009余总与1010王彦龙需求及后续任务-20261011.md；未找到客户对现场勘察分析报告独立成文的明确要求；不得把项目设计当成客户原话。</t>
  </si>
  <si>
    <t>独立报告名及四章来自项目文书设计；V2没有专门正文，不能称V2已确认。</t>
  </si>
  <si>
    <t>未找到对应V2独立正文
{事件名称}现场勘察分析报告</t>
  </si>
  <si>
    <t>可编辑分析正文/资料与风险清单；有来源附件。</t>
  </si>
  <si>
    <t>已按当前代码/资料核查。独立报告名及四章来自项目文书设计；V2没有专门正文，不能称V2已确认。</t>
  </si>
  <si>
    <t>原名称：智能勘察分析成果
原章节：
一、勘察任务与基本情况
二、现场影像及采集信息
三、装备监测与灾情识别
四、隐患风险及进入条件
五、分析结论与建议
六、来源附件与待核事项</t>
  </si>
  <si>
    <t>招标要求对照</t>
  </si>
  <si>
    <t>招标条款 → 原型材料 → 当前覆盖判断</t>
  </si>
  <si>
    <t>依据：原型与招标报告内容对照清单.md（2026-10-15）；“已有”仅表示原型或模拟结果，非验收结论。</t>
  </si>
  <si>
    <t>招标位置</t>
  </si>
  <si>
    <t>要求形成的业务输出</t>
  </si>
  <si>
    <t>当前对应</t>
  </si>
  <si>
    <t>判断</t>
  </si>
  <si>
    <t>4.1.2</t>
  </si>
  <si>
    <t>10 秒内多源灾情摘要；5 分钟内救援方案；1 分钟文书初稿</t>
  </si>
  <si>
    <t>摘要卡片、R05、R08—R12</t>
  </si>
  <si>
    <t>已有原型载体；模拟动画耗时不能作为性能验收证据</t>
  </si>
  <si>
    <t>4.1.3</t>
  </si>
  <si>
    <t>值班日报、应急要情、会议纪要、工作总结及规范校验</t>
  </si>
  <si>
    <t>R08—R12</t>
  </si>
  <si>
    <t>有模板/初稿；需接原始字段并核实固定模板与校验规则</t>
  </si>
  <si>
    <t>4.2.4、4.5 态势感知</t>
  </si>
  <si>
    <t>动态灾情态势、标准化研判报告、内部资源叠加</t>
  </si>
  <si>
    <t>R01</t>
  </si>
  <si>
    <t>有四章模板；趋势、实时力量分布、态势图与信源证据需完善</t>
  </si>
  <si>
    <t>4.3.2、4.5 资源管理</t>
  </si>
  <si>
    <t>力量编组、装备物资搭配与组合推荐</t>
  </si>
  <si>
    <t>R03</t>
  </si>
  <si>
    <t>有候选方案和部分模拟约束；需统一主助手/V2 字段与可执行边界</t>
  </si>
  <si>
    <t>4.3.3</t>
  </si>
  <si>
    <t>梯队投送方案，结合路况、管制和阻断，支持轨迹跟踪</t>
  </si>
  <si>
    <t>R04</t>
  </si>
  <si>
    <t>有方案骨架/流程；真实路况、动态路线和轨迹不因生成正文而完成</t>
  </si>
  <si>
    <t>4.4.1、4.5 方案生成</t>
  </si>
  <si>
    <t>可落地工程救援处置方案、标准化作业方案与力量编成</t>
  </si>
  <si>
    <t>R05</t>
  </si>
  <si>
    <t>章节内容基本覆盖备注六要素；三灾种需分别完善战法、参数和安全条件</t>
  </si>
  <si>
    <t>4.4.2、4.5</t>
  </si>
  <si>
    <t>方案动态优化、版本对比与修订</t>
  </si>
  <si>
    <t>R06</t>
  </si>
  <si>
    <t>有修订交互；应形成事实—修订—审批的关联记录</t>
  </si>
  <si>
    <t>4.4.3、4.5 效果评估</t>
  </si>
  <si>
    <t>处置成效、消耗、短板复盘；计划/实际投入偏差；总结报告</t>
  </si>
  <si>
    <t>R07、R08</t>
  </si>
  <si>
    <t>有展示与模拟补充；真实量化、消耗凭证、地方反馈和整改闭环需补</t>
  </si>
  <si>
    <t>4.5、第 6 章</t>
  </si>
  <si>
    <t>知识增量更新，形成灾情—研判—处置—成效—经验体系</t>
  </si>
  <si>
    <t>案例候选、知识入库</t>
  </si>
  <si>
    <t>有候选/审核设计；属知识成果，不额外包装成正式报告</t>
  </si>
  <si>
    <t>辅助成果清单</t>
  </si>
  <si>
    <t>摘要、清单、通知与知识成果｜不必全部单列为正式报告</t>
  </si>
  <si>
    <t>成果</t>
  </si>
  <si>
    <t>应包含的内容</t>
  </si>
  <si>
    <t>建议承载方式</t>
  </si>
  <si>
    <t>招标对应</t>
  </si>
  <si>
    <t>是否需要独立文书</t>
  </si>
  <si>
    <t>优化后的交互与归档方式</t>
  </si>
  <si>
    <t>多源汇聚 / 灾情摘要</t>
  </si>
  <si>
    <t>六类信源、时间位置、来源依据、事件归并、关键事实、冲突和待核</t>
  </si>
  <si>
    <t>摘要卡片 + 来源明细；作为 R01 输入</t>
  </si>
  <si>
    <t>4.1.2、4.2.1</t>
  </si>
  <si>
    <t>不需要独立文书</t>
  </si>
  <si>
    <t>来源分节卡片＋事实摘要＋冲突/待核清单；勾选核验后引用至研判报告，保留原始来源。</t>
  </si>
  <si>
    <t>资源查询结果</t>
  </si>
  <si>
    <t>查询条件、候选队伍/装备/物资/专家、能力与状态、排除理由</t>
  </si>
  <si>
    <t>可筛选清单；需要时导出 R02 附表</t>
  </si>
  <si>
    <t>4.3.1</t>
  </si>
  <si>
    <t>资源列表＋筛选＋地图联动；可选导出清单，正式需求另汇入周边资源分析或编组方案。</t>
  </si>
  <si>
    <t>资源状态与物资核验</t>
  </si>
  <si>
    <t>台账来源、更新时间、数量/归属/重复/缺失差异、核验意见</t>
  </si>
  <si>
    <t>差异清单 + 原始记录，不自动改台账</t>
  </si>
  <si>
    <t>4.5 资源数据更新</t>
  </si>
  <si>
    <t>差异清单＋原始记录对照＋人工核实操作；保留审计，不生成红头资源核对稿。</t>
  </si>
  <si>
    <t>道路天气核对</t>
  </si>
  <si>
    <t>具体路段、有效时段、天气与管制、阻断、来源、待确认条件</t>
  </si>
  <si>
    <t>路段清单，附 R04</t>
  </si>
  <si>
    <t>4.2、4.3 场景备注</t>
  </si>
  <si>
    <t>路段天气卡片＋有效时段＋通行限制＋来源；作为投送条件及附件，缺测保留待核。</t>
  </si>
  <si>
    <t>预警通知草稿与回执</t>
  </si>
  <si>
    <t>触发事实、影响对象、有效期、建议动作、责任岗位、审批和回执</t>
  </si>
  <si>
    <t>通知卡片 + 流程记录</t>
  </si>
  <si>
    <t>4.2.3、4.5</t>
  </si>
  <si>
    <t>通知，不做报告</t>
  </si>
  <si>
    <t>预警通知卡＋对象/渠道/有效期＋审批/发送/回执；仅批准后推送。不要用报告生成代替预警闭环。</t>
  </si>
  <si>
    <t>七环节救援时间轴</t>
  </si>
  <si>
    <t>各环节计划/实际时刻、动作、证据、缺失与冲突</t>
  </si>
  <si>
    <t>时间轴及 R08 附表；七环节为原型组织方式</t>
  </si>
  <si>
    <t>对应过程记录、时效和复盘能力，非独立报告命名要求</t>
  </si>
  <si>
    <t>可展开时间轴＋证据链接；作为总结/评估附件，保留缺失与冲突。</t>
  </si>
  <si>
    <t>预案条款对照</t>
  </si>
  <si>
    <t>预案版本、适用条款、实际动作、证据和差异</t>
  </si>
  <si>
    <t>对照清单，附 R05/R07</t>
  </si>
  <si>
    <t>4.4.1、4.5</t>
  </si>
  <si>
    <t>条款—实际动作—证据对照表；用于方案审核或评估引用。</t>
  </si>
  <si>
    <t>任务分解、回撤归建、资源维护导出</t>
  </si>
  <si>
    <t>责任组与时限、状态、交接、返队与装备维护</t>
  </si>
  <si>
    <t>业务清单及过程附件</t>
  </si>
  <si>
    <t>支撑力量和全过程管理，不是招标单列报告</t>
  </si>
  <si>
    <t>任务看板/责任表、回撤交接单、维护台账和导出按钮；保留原业务审批，不由AI文稿替代。</t>
  </si>
  <si>
    <t>案例候选 / 知识沉淀记录</t>
  </si>
  <si>
    <t>灾情—研判—处置—成效—经验、适用边界、来源、审核与版本</t>
  </si>
  <si>
    <t>案例卡片，审核后入库</t>
  </si>
  <si>
    <t>4.4.3、4.5、第 6 章</t>
  </si>
  <si>
    <t>知识记录，不默认文书</t>
  </si>
  <si>
    <t>案例卡＋适用边界＋来源＋审核入库；审核通过后更新知识库，不自动发布正式公文。</t>
  </si>
  <si>
    <t>行业知识问答</t>
  </si>
  <si>
    <t>回答、引用版本、适用条件、风险提醒及置信说明</t>
  </si>
  <si>
    <t>直接对话，必要时附引用</t>
  </si>
  <si>
    <t>4.1.2，不必自动转报告</t>
  </si>
  <si>
    <t>问答正文＋引用＋适用条件；仅用户明确要求时生成摘录或其他文稿。</t>
  </si>
  <si>
    <t>项目交付报告</t>
  </si>
  <si>
    <t>项目实施、测试及第三方交付｜与业务智能体自动生成报告分开管理</t>
  </si>
  <si>
    <t>类别</t>
  </si>
  <si>
    <t>招标涉及的报告/材料</t>
  </si>
  <si>
    <t>原文定位</t>
  </si>
  <si>
    <t>项目验收</t>
  </si>
  <si>
    <t>初验收、试运行、终验收报告</t>
  </si>
  <si>
    <t>10.3 文档要求，约第 310—311 行</t>
  </si>
  <si>
    <t>安全测评</t>
  </si>
  <si>
    <t>等保合格报告；安全防护测试；第三方安全评估与算法合规；训练数据合规、质量及安全评估</t>
  </si>
  <si>
    <t>8.2 及附录采购需求清单相关交付，约第 273、460—466 行</t>
  </si>
  <si>
    <t>算力及软硬件</t>
  </si>
  <si>
    <t>稳定性、集群通信、训练基准、硬件性能一致性、适配互认、边缘推理、存储性能容量、集群/调度验证、部署调优</t>
  </si>
  <si>
    <t>附录采购需求清单，约第 362—454 行</t>
  </si>
  <si>
    <t>智能体场景</t>
  </si>
  <si>
    <t>成效与能力验证评估报告；至少洪涝、山体滑坡、泥石流三场景推演或实战测试数据与复盘记录</t>
  </si>
  <si>
    <t>附录采购需求清单，约第 474—478 行</t>
  </si>
  <si>
    <t>业务成效</t>
  </si>
  <si>
    <t>第三方/专家组成效评估报告、典型案例材料</t>
  </si>
  <si>
    <t>附录采购需求清单，约第 484—489 行；与 R07 单事件业务评估不同</t>
  </si>
  <si>
    <t>数据及知识</t>
  </si>
  <si>
    <t>知识增强与动态更新验证；第三方数据质量合规评测；数据集应用验证；安全合规审查；知识图谱构建验证</t>
  </si>
  <si>
    <t>附录采购需求清单，约第 501—545 行</t>
  </si>
  <si>
    <t>平台与集成</t>
  </si>
  <si>
    <t>系统功能测试、知识门户功能测试、API 调用测试、平台功能性能、AI 资产运营验证、可观测性能评估、数据双向同步测试</t>
  </si>
  <si>
    <t>附录采购需求清单，约第 539—587 行</t>
  </si>
  <si>
    <t>功能名称</t>
  </si>
  <si>
    <t>所属模块/使用阶段</t>
  </si>
  <si>
    <t>功能内容</t>
  </si>
  <si>
    <t>结果内容与展示形式</t>
  </si>
  <si>
    <t>原型截图</t>
  </si>
  <si>
    <t>功能所需数据（按数据源细化）</t>
  </si>
  <si>
    <t>需求来源与当前实现边界</t>
  </si>
  <si>
    <t>功能依据/关联项</t>
  </si>
  <si>
    <t>实现归属（建议）</t>
  </si>
  <si>
    <t>智能体流程配置内容</t>
  </si>
  <si>
    <t>Skill及工具能力（规划编号）</t>
  </si>
  <si>
    <t>技术实现方式与依赖（建议）</t>
  </si>
  <si>
    <t>招标要求/验收指标及证据</t>
  </si>
  <si>
    <t>责任归属与范围口径</t>
  </si>
  <si>
    <t>本轮同步说明（20261019）</t>
  </si>
  <si>
    <t>I01</t>
  </si>
  <si>
    <t>问题接收与任务识别</t>
  </si>
  <si>
    <t>交互与呈现智能体</t>
  </si>
  <si>
    <t>理解用户要查询、核验或生成什么。</t>
  </si>
  <si>
    <t>任务意图、关联事件、拟调用能力与待补参数。</t>
  </si>
  <si>
    <t>对话入口：用户问题、输入方式、会话ID、用户角色；任务路由配置：意图类别、可用工具、参数约束；事件服务：当前事件ID及授权范围。</t>
  </si>
  <si>
    <t>配套功能；原型演示，生产接口、权限与业务确认流程需联调。</t>
  </si>
  <si>
    <t>各智能体功能点清单；交互与呈现智能体 A</t>
  </si>
  <si>
    <t>流程配置为主＋Skill</t>
  </si>
  <si>
    <t>输入→事件/权限校验→意图识别→参数抽取→业务智能体分流</t>
  </si>
  <si>
    <t>interaction.context（事件上下文与意图路由）</t>
  </si>
  <si>
    <t>规则优先识别固定任务，大模型补充自然语言意图并输出结构化参数；后端校验事件权限及参数，不直接采信模型路由结果。</t>
  </si>
  <si>
    <t>按既有功能内容、输出与来源进行验证；未单列招标量化指标，原型扩展不直接计入合同数量。</t>
  </si>
  <si>
    <t>我方场景/智能体及配套业务Skill；平台、专业服务与原业务数据接口作为外部依赖。</t>
  </si>
  <si>
    <t>保留原功能与实现边界；受本轮新增共性能力约束，按实际调用关系联调。；按本次我方场景与智能体范围执行，平台底座不重复建设。</t>
  </si>
  <si>
    <t>CFG01、CTX01、KB03</t>
  </si>
  <si>
    <t>CFG01：读取结构化规则/映射/公式；CTX01：读取本事件事实和原始证据；KB03：加载模板、章节、字段及审核口径</t>
  </si>
  <si>
    <t>按文书类型/版本精确加载模板；按需检索写作与审核规范；规则/事实分别从配置及业务服务读取，保留来源。</t>
  </si>
  <si>
    <t>不直接消费企微采集数据；如上下游产物引用消息，仅传递授权的事件/消息引用与已核实结果，不因此扩大采集范围。</t>
  </si>
  <si>
    <t>I02</t>
  </si>
  <si>
    <t>关联与切换灾情</t>
  </si>
  <si>
    <t>为任务选择事件背景。</t>
  </si>
  <si>
    <t>当前事件名称、事件上下文及切换后的关联任务。</t>
  </si>
  <si>
    <t>事件报送：事件ID、名称、灾种、状态、时间地点；会话服务：当前事件、切换前后上下文；权限服务：用户可见事件清单。</t>
  </si>
  <si>
    <t>各智能体功能点清单；交互与呈现智能体 B</t>
  </si>
  <si>
    <t>前端/后端为主；流程消费上下文</t>
  </si>
  <si>
    <t>开始节点接收event_id；切换后重新校验任务输入</t>
  </si>
  <si>
    <t>前端事件选择与会话状态管理，后端按用户授权查询事件；切换时隔离旧任务产物，服务端绑定新事件与会话。无需独立建设切换Skill。</t>
  </si>
  <si>
    <t>CTX01、CFG01</t>
  </si>
  <si>
    <t>CTX01：读取本事件事实和原始证据；CFG01：读取结构化规则/映射/公式</t>
  </si>
  <si>
    <t>通过上下文/配置/业务接口精确读取；不强制调用知识RAG，不以知识库替代实时数据或运行状态。</t>
  </si>
  <si>
    <t>I03</t>
  </si>
  <si>
    <t>阶段任务推荐</t>
  </si>
  <si>
    <t>帮用户快速找到当前常用任务。</t>
  </si>
  <si>
    <t>当前阶段推荐任务、推荐理由及调用入口。</t>
  </si>
  <si>
    <t>任务管理：事件阶段、待办任务、完成状态；任务推荐配置：阶段与任务映射、优先级、用户角色及可见入口。</t>
  </si>
  <si>
    <t>各智能体功能点清单；交互与呈现智能体 C</t>
  </si>
  <si>
    <t>流程规则配置＋前端</t>
  </si>
  <si>
    <t>按阶段、角色、能力可用状态配置推荐任务分支</t>
  </si>
  <si>
    <t>interaction.context（事件上下文与意图路由）、interaction.present（对话与可视化呈现）</t>
  </si>
  <si>
    <t>用阶段—任务配置表和权限过滤生成推荐项；前端呈现按钮，调用统一任务入口；推荐优先使用确定性规则。</t>
  </si>
  <si>
    <t>I04</t>
  </si>
  <si>
    <t>材料用途确认</t>
  </si>
  <si>
    <t>区分本事件资料、历史材料及用途不明材料。</t>
  </si>
  <si>
    <t>资料用途、所属事件、来源和确认结果。</t>
  </si>
  <si>
    <t>上传文件/资料库：文件ID、正文、来源、时间、所属事件；用户确认：本事件/历史资料、适用范围、用途及核实状态。</t>
  </si>
  <si>
    <t>各智能体功能点清单；交互与呈现智能体 D</t>
  </si>
  <si>
    <t>流程配置＋前端确认</t>
  </si>
  <si>
    <t>资料解析→用途分类建议→用户确认→绑定事件</t>
  </si>
  <si>
    <t>interaction.context（事件上下文与意图路由）、document.citation（字段与来源校验）</t>
  </si>
  <si>
    <t>文件元数据与文本辅助识别所属事件，前端确认本事件/历史资料；后端存储用途、来源和确认记录，未确认资料不自动作为本事件事实。</t>
  </si>
  <si>
    <t>WX09 群与人员快照辅助解释和责任核对：来源说明、人员待核项及当前组织辅助标签。。通过交付API读取已提交数据，校验调用企业/连接器权限及事件授权；采集可见范围受会话存档开通、外部联系人同意、应用可见及接口权限共同约束。 引用corp_id、task_id、msgid、seq、群ID、发送者、消息时间及媒体引用；群/组织快照另带采集时间；保留原文与核实状态。</t>
  </si>
  <si>
    <t>I05</t>
  </si>
  <si>
    <t>缺失信息补充</t>
  </si>
  <si>
    <t>收集任务所需条件。</t>
  </si>
  <si>
    <t>缺失字段清单、补充值与核验结果。</t>
  </si>
  <si>
    <t>任务参数配置：必填字段与校验规则；事件/资源服务：已有字段及缺项；用户补充：取值、单位、资料来源、确认人和时间。</t>
  </si>
  <si>
    <t>各智能体功能点清单；交互与呈现智能体 E</t>
  </si>
  <si>
    <t>流程配置为主＋表单</t>
  </si>
  <si>
    <t>参数校验→缺参分支→补充输入→重新校验→继续</t>
  </si>
  <si>
    <t>依据JSON Schema生成字段级缺项；表单或对话补参；跨轮恢复用服务端任务状态与版本，平台原生暂停恢复需先验证。</t>
  </si>
  <si>
    <t>I06</t>
  </si>
  <si>
    <t>任务过程与状态展示</t>
  </si>
  <si>
    <t>让用户了解执行进度和异常。</t>
  </si>
  <si>
    <t>任务步骤、执行状态、异常原因及重试提示。</t>
  </si>
  <si>
    <t>智能体运行平台：任务ID、步骤、开始结束时间、进度、错误、重试和结果地址；接口日志：状态码与业务回执；当前无真实链路时标示演示。</t>
  </si>
  <si>
    <t>各智能体功能点清单；交互与呈现智能体 F</t>
  </si>
  <si>
    <t>平台运行服务＋前端为主</t>
  </si>
  <si>
    <t>各步骤配置状态输出、超时、异常分支与重试策略</t>
  </si>
  <si>
    <t>无需独立Skill；消费流程运行日志</t>
  </si>
  <si>
    <t>后端持久化task_id、step_id、attempt_id和错误状态；通过SSE或轮询向前端展示。执行未知先查回执，不直接重复写操作。</t>
  </si>
  <si>
    <t>I07</t>
  </si>
  <si>
    <t>成果查看与下一步引导</t>
  </si>
  <si>
    <t>从摘要进入详情并继续工作。</t>
  </si>
  <si>
    <t>成果摘要、全文详情入口与下一步任务建议。</t>
  </si>
  <si>
    <t>成果库：成果ID、类型、摘要、全文地址、版本；任务服务：前后置依赖、后续任务；权限服务：可查看和可执行操作。</t>
  </si>
  <si>
    <t>各智能体功能点清单；交互与呈现智能体 G</t>
  </si>
  <si>
    <t>前端为主＋流程结果协议</t>
  </si>
  <si>
    <t>输出节点统一返回成果及后续动作</t>
  </si>
  <si>
    <t>interaction.present（对话与可视化呈现）</t>
  </si>
  <si>
    <t>定义统一成果JSON，含类型、摘要、引用、版本和详情地址；前端按类型渲染卡片/表格/地图/文书，并按权限调用后续任务。</t>
  </si>
  <si>
    <t>I08</t>
  </si>
  <si>
    <t>本地知识／专家资料问答</t>
  </si>
  <si>
    <t>查找知识与参考依据。</t>
  </si>
  <si>
    <t>问答正文、命中知识条目、引用来源及版本。</t>
  </si>
  <si>
    <t>预案/专家资料/案例知识库：文档ID、标题、条款、适用灾种、版本、有效期及授权；检索服务：检索词、命中片段、引用位置和来源。</t>
  </si>
  <si>
    <t>各智能体功能点清单；交互与呈现智能体 H</t>
  </si>
  <si>
    <t>流程配置＋检索Skill</t>
  </si>
  <si>
    <t>问题解析→授权知识检索→相关性校验→引用问答</t>
  </si>
  <si>
    <t>plan.rag（预案RAG）、plan.case（案例检索）、document.citation（字段与来源校验）</t>
  </si>
  <si>
    <t>复用平台知识服务做检索、重排与版本过滤，大模型仅依据命中资料回答；为空返回无依据及补充要求，专家资料问答不等同调度专家。</t>
  </si>
  <si>
    <t>行业知识问答30秒内
验证：含检索和回答的端到端测试及引用溯源。</t>
  </si>
  <si>
    <t>招标核查第6条（4.1(2)-问答）已同步，原结论：指标遗漏；清单已同步不代表实现已通过验收。；按本次我方场景与智能体范围执行，平台底座不重复建设。</t>
  </si>
  <si>
    <t>KB01、KB02、KB03、KB04、KB05</t>
  </si>
  <si>
    <t>KB01：检索有效预案、条款、战法与安全依据；KB02：检索适用历史案例或沉淀待审案例；KB03：加载模板、章节、字段及审核口径；KB04：查询资源能力标签、人装匹配与运输约束；KB05：检索灾种知识、监测口径及研判依据</t>
  </si>
  <si>
    <t>业务流程按权限、灾种、适用条件及有效版本检索→返回原文片段/条款/页码→关联事实快照→引用校验；模板精确加载、规则程序执行。接口与内容可用性待联调。</t>
  </si>
  <si>
    <t>S01</t>
  </si>
  <si>
    <t>多源数据汇聚</t>
  </si>
  <si>
    <t>态势感知智能体；灾中研判；灾前线索整理可参考</t>
  </si>
  <si>
    <t>整理事件事实和资料缺口</t>
  </si>
  <si>
    <t>快捷操作独立汇聚舆情、气象、水文、地质、现场影像、接报记录六类来源，直接展示当前事件六源表（类别、状态、统计、详情）及全域灾情汇总表（授权事件、位置、灾情线索、来源覆盖、归并数、待核数）；来源详情保留时点、版本、引用和重复转发。不会自动生成灾情摘要或态势报告文书</t>
  </si>
  <si>
    <t>事件报送/外部通报：首续报、原文、来源单位、核实状态；气象、水文、地灾、舆情、影像平台：原始记录、采集位置时间、指标单位或媒体地址；汇聚服务：事件归并ID、重复冲突、质量码及版本。真实源接口、更新频率与授权待确认。</t>
  </si>
  <si>
    <t>是（正文§4.1.2、§4.2.1：多源汇聚与灾情摘要）；现状为材料所述原型，真实接口与专业能力需按项核验。</t>
  </si>
  <si>
    <t>业务功能与交互设计说明§2.1；S01</t>
  </si>
  <si>
    <t>流程配置＋取数/抽取Skill</t>
  </si>
  <si>
    <t>并行或顺序取六源→抽取归并→质量校验→汇聚输出</t>
  </si>
  <si>
    <t>situation.collect（多源数据汇聚）、situation.extract（要素抽取去重）</t>
  </si>
  <si>
    <t>为事件、气象、水文、地灾、影像、舆情封装独立后端适配器；统一来源/时点/质量字段；按原始记录键去重，冲突保留。平台以工具或HTTP节点调用。</t>
  </si>
  <si>
    <t>自动汇聚六源与全域灾情信息
验证：六源实样及自动取数、全域授权过滤、冲突去重记录。</t>
  </si>
  <si>
    <t>招标核查第9条（4.2(1)）已同步，原结论：清单已覆盖；清单已同步不代表实现已通过验收。；按本次我方场景与智能体范围执行，平台底座不重复建设。</t>
  </si>
  <si>
    <t>KB05、KB01、CTX01</t>
  </si>
  <si>
    <t>KB05：检索灾种知识、监测口径及研判依据；KB01：检索有效预案、条款、战法与安全依据；CTX01：读取本事件事实和原始证据</t>
  </si>
  <si>
    <t>WX01 灾情汇聚、摘要及态势报告：灾情线索表、事实引用、报告素材。。通过交付API读取已提交数据，校验调用企业/连接器权限及事件授权；采集可见范围受会话存档开通、外部联系人同意、应用可见及接口权限共同约束。 引用corp_id、task_id、msgid、seq、群ID、发送者、消息时间及媒体引用；群/组织快照另带采集时间；保留原文与核实状态。</t>
  </si>
  <si>
    <t>S02</t>
  </si>
  <si>
    <t>现场智能勘察辅助</t>
  </si>
  <si>
    <t>态势感知智能体；灾中研判／处置</t>
  </si>
  <si>
    <t>整理现场资料与勘察依据</t>
  </si>
  <si>
    <t>对话直接给出模拟分析正文：现场资料综合分析、主要风险、预案指导与补证建议；同时生成“现场智能勘察分析报告”，包含资料来源、监测数据、风险与专业指导三张表。仅使用本事件资料和本地预案参考，无匹配依据时提示待补；不是实际CV识别或模型推理</t>
  </si>
  <si>
    <t>勘察任务：任务ID、事件位置与范围；现场前指/无人机：照片视频、拍摄坐标时间、设备及原文件；物联/人工勘察表：测点读数、单位、作业条件；预案库：专业指导条款和版本；人工复核：风险及待补证据。</t>
  </si>
  <si>
    <t>是（正文§4.2.2：智能勘察分析）；现状为材料所述原型，真实接口与专业能力需按项核验。</t>
  </si>
  <si>
    <t>业务功能与交互设计说明§2.1；S02</t>
  </si>
  <si>
    <t>流程配置＋视觉/检索Skill</t>
  </si>
  <si>
    <t>收集勘察资料→影像识别或文本整理→预案检索→人工复核→分析</t>
  </si>
  <si>
    <t>situation.vision（CV识别）、situation.extract（要素抽取去重）、plan.rag（预案RAG）、document.compose（正文与明细编排）</t>
  </si>
  <si>
    <t>文件服务提供鉴权影像地址，调用平台多模态或专用视觉服务并返回标注、置信度与模型版本；测点由设备接口读取。没有识别服务时仅整理文字证据。</t>
  </si>
  <si>
    <t>计算机视觉识别灾种与隐患，现场AI秒级分析
验证：真实影像识别与耗时报告，非文字分析或静态标注。</t>
  </si>
  <si>
    <t>招标核查第10条（4.2(2)）已同步，原结论：部分覆盖；清单已同步不代表实现已通过验收。；按本次我方场景与智能体范围执行，平台底座不重复建设。</t>
  </si>
  <si>
    <t>S03</t>
  </si>
  <si>
    <t>态势研判预警</t>
  </si>
  <si>
    <t>态势感知智能体；灾中研判／处置；灾前风险整理可参考</t>
  </si>
  <si>
    <t>梳理风险及需核实信息</t>
  </si>
  <si>
    <t>聊天研判成果以文书名称和查看入口展示，全文为研判正文；补充流程中正文列事件、影响范围和风险，监测情景值与资源需求用表格展示，未计算真实未来边界</t>
  </si>
  <si>
    <t>气象/水文/地灾：监测历史序列、阈值、预报、站点位置、质量与时间；事件续报：影响面、受困人员与现场变化；资源库：可用人装；规则/模型：适用条件、参数及版本；人工确认：风险等级与待核项。专业预测接口待落实。</t>
  </si>
  <si>
    <t>是（正文§4.2.3：态势研判预警）；现状为材料所述原型，真实接口与专业能力需按项核验。</t>
  </si>
  <si>
    <t>业务功能与交互设计说明§2.1；S03</t>
  </si>
  <si>
    <t>流程配置＋专业规则/推演Skill</t>
  </si>
  <si>
    <t>质量门→趋势/等级规则→资源需求估算→风险解释→待确认</t>
  </si>
  <si>
    <t>situation.forecast（时序推演）、situation.level（等级建议规则）、resource.group（编组优化）</t>
  </si>
  <si>
    <t>阈值和等级使用版本化规则；趋势、影响边界和需求量调用经审定专业模型/计算服务。大模型解释结果与依据，不能用文本推断代替工程计算。</t>
  </si>
  <si>
    <t>趋势预测、影响范围评估、资源需求计算、主动次生风险预警
验证：预测验证、空间范围、需求计算依据、真实送达与处理回执。</t>
  </si>
  <si>
    <t>招标核查第11条（4.2(3)）已同步，原结论：清单已覆盖；清单已同步不代表实现已通过验收。；按本次我方场景与智能体范围执行，平台底座不重复建设。</t>
  </si>
  <si>
    <t>S04</t>
  </si>
  <si>
    <t>生成态势报告</t>
  </si>
  <si>
    <t>形成可审阅态势材料</t>
  </si>
  <si>
    <t>聊天显示报告标题及查看入口；全文以文书形式展示标题、章节正文、来源和待核事项，并支持编辑；标题按钮不另列为正文结果</t>
  </si>
  <si>
    <t>事件报送、响应记录：已核实灾情、响应等级和进展；监测/现场反馈：水情坡体及风险；资源/GIS：人装状态、重点目标、医疗避险点；模板库：章节要求；来源服务：记录ID、时点、版本和待核事项。</t>
  </si>
  <si>
    <t>是（正文§4.2.4、§4.5第3项：态势报告）；现状为材料所述原型，真实接口与专业能力需按项核验。</t>
  </si>
  <si>
    <t>业务功能与交互设计说明§2.1；S04</t>
  </si>
  <si>
    <t>业务流程＋公共文书流程</t>
  </si>
  <si>
    <t>事实/资源快照→完整度检查→调用公共文书生成→校验→输出</t>
  </si>
  <si>
    <t>situation.report（报告模板）、document.template（模板匹配）、document.compose（正文与明细编排）、document.citation（字段与来源校验）</t>
  </si>
  <si>
    <t>业务智能体先输出结构化事实与风险；文书智能体加载模板、组织章节；后端核对数值、引用及缺项，生成可编辑草稿并存版本。</t>
  </si>
  <si>
    <t>动态态势汇总并生成标准化研判报告
验证：报告模板、资源分布时效、图层与事实一致性。</t>
  </si>
  <si>
    <t>招标核查第12条（4.2(4)）已同步，原结论：清单已覆盖；清单已同步不代表实现已通过验收。；按本次我方场景与智能体范围执行，平台底座不重复建设。</t>
  </si>
  <si>
    <t>KB05、KB01、KB03、CTX01</t>
  </si>
  <si>
    <t>KB05：检索灾种知识、监测口径及研判依据；KB01：检索有效预案、条款、战法与安全依据；KB03：加载模板、章节、字段及审核口径；CTX01：读取本事件事实和原始证据</t>
  </si>
  <si>
    <t>S05</t>
  </si>
  <si>
    <t>态势感知智能体；灾中研判／投送／处置</t>
  </si>
  <si>
    <t>明确投送和作业条件缺口</t>
  </si>
  <si>
    <t>正文清单：核对范围、道路通行、天气情况、道路核验要点、天气核验要点、建议补充、核对结论及原型边界；不是独立清单组件或图表</t>
  </si>
  <si>
    <t>EGIS/交通部门：路段、主备路线、封闭管制、限高限重、路况更新时间；气象服务：沿途及现场预报预警；现场负责人：末端道路通行与核实时间。真实路况接口及授权待确认。</t>
  </si>
  <si>
    <t>否，备注补充（§4.2场景备注：道路通行、天气；非独立正文功能条款）；现状为材料所述原型，真实接口与专业能力需按项核验。</t>
  </si>
  <si>
    <t>业务功能与交互设计说明§2.1；S05</t>
  </si>
  <si>
    <t>流程配置＋路线/取数Skill</t>
  </si>
  <si>
    <t>确定区域路线与时点→路况/天气查询→时效校验→缺口提示</t>
  </si>
  <si>
    <t>resource.route（路径可达性）、situation.collect（多源数据汇聚）</t>
  </si>
  <si>
    <t>接入地图交通和气象API，计算沿途查询范围，关联限高限重、封路和预警；以更新时间校验有效性，现场末端路况保留人工核路。</t>
  </si>
  <si>
    <t>道路天气、灾前灾后对比、人装熟练度与轮换、通行协调、AI出图、外部反馈
验证：现场备注确认、样例及责任边界记录。</t>
  </si>
  <si>
    <t>招标核查第28条（4.2/4.3/4.4场景备注）已同步，原结论：备注已覆盖；清单已同步不代表实现已通过验收。；按本次我方场景与智能体范围执行，平台底座不重复建设。</t>
  </si>
  <si>
    <t>S06</t>
  </si>
  <si>
    <t>预警草稿与推送辅助</t>
  </si>
  <si>
    <t>整理风险提示并演示通知过程</t>
  </si>
  <si>
    <t>预警内容以可编辑正文展示；每个模拟回执单独用卡片显示责任岗位、送达状态和回执编号；岗位选择、批准和发送控件属于操作，不计为结果形式</t>
  </si>
  <si>
    <t>监测/规则服务：触发事实、指标阈值、等级、范围和时间；组织通讯录：责任岗位、人员、电话及替补；审批流程：确认人和意见；短信/融合通信：发送ID、送达与处理回执。当前模拟回执需与正式接口区分。</t>
  </si>
  <si>
    <t>是（正文§4.2.3、§4.5第3项：预警推送；草稿确认是原型交互细化）；现状为材料所述原型，真实接口与专业能力需按项核验。</t>
  </si>
  <si>
    <t>业务功能与交互设计说明§2.1；S06</t>
  </si>
  <si>
    <t>流程配置＋发送Skill＋审批接口</t>
  </si>
  <si>
    <t>风险草稿→责任路由→人工确认→发送→查回执</t>
  </si>
  <si>
    <t>situation.push（推送路由）、document.citation（字段与来源校验）</t>
  </si>
  <si>
    <t>规则匹配岗位通讯录，接入短信/融合通信适配器；发送前核对内容版本与确认凭据，使用幂等键；保存发送ID、送达和处理回执。</t>
  </si>
  <si>
    <t>S07</t>
  </si>
  <si>
    <t>生成灾情摘要</t>
  </si>
  <si>
    <t>快速了解本事件灾情概况</t>
  </si>
  <si>
    <t>独立任务按读取事件上下文、汇总结构化事实、生成摘要卡片三步执行；聊天以单列字段表格展示事件名称、发生时间、事发地点、险情类型、处置状态、影响范围、人员伤亡情况、可用监测值及响应等级，注明数据时间、模拟及待核状态。与六源汇聚独立，不自动生成态势报告文书</t>
  </si>
  <si>
    <t>一期事件信息报送：事件ID、名称、发生/接报时间、地点坐标、灾种、处置状态、影响面；人员核实记录：伤亡受困和转移人数；监测汇聚：最新有效读数；响应记录：建议/已确认等级及数据时间。</t>
  </si>
  <si>
    <t>是（正文§4.1.2：多源灾情摘要获取）；现状为材料所述原型，真实接口与专业能力需按项核验。</t>
  </si>
  <si>
    <t>业务功能与交互设计说明§2.1；S07</t>
  </si>
  <si>
    <t>流程配置＋抽取Skill</t>
  </si>
  <si>
    <t>事件取数→字段抽取与核实→摘要组织→结构校验</t>
  </si>
  <si>
    <t>situation.collect（多源数据汇聚）、situation.extract（要素抽取去重）、document.citation（字段与来源校验）</t>
  </si>
  <si>
    <t>事件API提供事实快照；代码提取确定字段，大模型压缩叙述；人数、单位、等级、来源时点由程序对照原记录校验；缺项直接输出待核。</t>
  </si>
  <si>
    <t>多源灾情摘要10秒内获取
验证：真实数据链路耗时测试，不能用模拟动画证明。</t>
  </si>
  <si>
    <t>招标核查第2条（4.1(2)-摘要）已同步，原结论：指标遗漏；清单已同步不代表实现已通过验收。；按本次我方场景与智能体范围执行，平台底座不重复建设。</t>
  </si>
  <si>
    <t>S-补01</t>
  </si>
  <si>
    <t>六源汇聚与质量核对</t>
  </si>
  <si>
    <t>态势感知智能体；S01细化</t>
  </si>
  <si>
    <t>舆情、气象、水文、地质、影像、接报自动汇聚；政府微信／传真、一手资料；§4.2.1及备注</t>
  </si>
  <si>
    <t>六源汇聚与质量核对：按源展示记录、来源、时点、版本、核实状态、重复／冲突及缺项</t>
  </si>
  <si>
    <t>事件报送/外部通报：首续报、原文、来源单位、核实状态；气象、水文、地灾、舆情、影像平台：原始记录、采集位置时间、指标单位或媒体地址；汇聚服务：事件归并ID、重复冲突、质量码及版本。真实源接口、更新频率与授权待确认。
专项字段及来源补充：六源原始记录、政府微信/传真原件、原文回查地址、重复归并ID、冲突字段和质量核实状态。</t>
  </si>
  <si>
    <t>文档漏写六源分类、时点／版本、重复与冲突；代码有六源及政府渠道样例，真实渠道接入未完成</t>
  </si>
  <si>
    <t>招标备注对照核查；S-补01（细化项，与上位功能不重复计建设数量）</t>
  </si>
  <si>
    <t>流程配置＋Skill＋专业/业务服务</t>
  </si>
  <si>
    <t>多源接入→去重冲突→质量门→按源输出</t>
  </si>
  <si>
    <t>适配政府微信/传真等授权入口，保存原文和来源记录键；抽取与去重分开执行，保留时点、版本、冲突证据和核实状态。</t>
  </si>
  <si>
    <t>S-补02</t>
  </si>
  <si>
    <t>灾前灾后影像对比</t>
  </si>
  <si>
    <t>态势感知智能体；S02细化</t>
  </si>
  <si>
    <t>灾前灾后对比图；§4.2.1备注</t>
  </si>
  <si>
    <t>灾前灾后影像对比：同区域／时段、左右对照、变化标注、影像来源；列待建设，不将资料标题计为完成</t>
  </si>
  <si>
    <t>勘察任务：任务ID、事件位置与范围；现场前指/无人机：照片视频、拍摄坐标时间、设备及原文件；物联/人工勘察表：测点读数、单位、作业条件；预案库：专业指导条款和版本；人工复核：风险及待补证据。
专项字段及来源补充：灾前灾后同区域影像、拍摄时点、分辨率、坐标系、配准控制点、变化面与人工标注。</t>
  </si>
  <si>
    <t>有灾前／灾后资料名称，不等于已实现配准、影像差异识别和对比视图</t>
  </si>
  <si>
    <t>招标备注对照核查；S-补02（细化项，与上位功能不重复计建设数量）</t>
  </si>
  <si>
    <t>影像选对→配准→差异识别→人工标注复核</t>
  </si>
  <si>
    <t>situation.vision（CV识别）</t>
  </si>
  <si>
    <t>新增影像对比服务：按坐标系、分辨率和控制点配准，调用变化检测模型输出变化面；前端左右对照或滑动比较；该细项待建设，不以现有CV目录视为已实现。</t>
  </si>
  <si>
    <t>S-补03</t>
  </si>
  <si>
    <t>智能影像勘察</t>
  </si>
  <si>
    <t>CV识别灾种和隐患、侦测装备、秒级分析；§4.2.2</t>
  </si>
  <si>
    <t>智能影像勘察：影像标注、类别、风险位置、置信度和人工复核；侦测读数需含设备及时效</t>
  </si>
  <si>
    <t>勘察任务：任务ID、事件位置与范围；现场前指/无人机：照片视频、拍摄坐标时间、设备及原文件；物联/人工勘察表：测点读数、单位、作业条件；预案库：专业指导条款和版本；人工复核：风险及待补证据。
专项字段及来源补充：图像/视频原件、目标框或面、灾种类别、置信度、模型版本、侦测设备状态及人工复核。</t>
  </si>
  <si>
    <t>已增加勘察快捷按钮，模拟现场资料与预案分析、输出正文及含三张表的报告；CV Skill仍为规划，未证明真实视觉模型、识别置信度或秒级性能</t>
  </si>
  <si>
    <t>招标备注对照核查；S-补03（细化项，与上位功能不重复计建设数量）</t>
  </si>
  <si>
    <t>影像/侦测读数→视觉识别→置信度过滤→复核</t>
  </si>
  <si>
    <t>situation.vision（CV识别）、situation.extract（要素抽取去重）</t>
  </si>
  <si>
    <t>专用视觉或可用多模态模型返回类别、目标框/面、置信度与模型版本；侦测读数经设备适配器进入，专业核验后纳入事实，不承诺未验证的秒级性能。</t>
  </si>
  <si>
    <t>S-补04</t>
  </si>
  <si>
    <t>情景推演与需求估算</t>
  </si>
  <si>
    <t>态势感知智能体；S03细化</t>
  </si>
  <si>
    <t>趋势预测、影响范围、资源需求计算；§4.2.3</t>
  </si>
  <si>
    <t>情景推演与需求估算：时长、规模、输入时点、情景值和缺口；专业预测／边界计算另列待建设</t>
  </si>
  <si>
    <t>气象/水文/地灾：监测历史序列、阈值、预报、站点位置、质量与时间；事件续报：影响面、受困人员与现场变化；资源库：可用人装；规则/模型：适用条件、参数及版本；人工确认：风险等级与待核项。专业预测接口待落实。
专项字段及来源补充：历史监测序列、情景时长和规模、模型参数、影响边界、需求估算口径及专业验证结果。</t>
  </si>
  <si>
    <t>文档漏写局部情景推演：组件用末两次读数线性外推、调整任务规模；非专业预测，未计算未来边界</t>
  </si>
  <si>
    <t>招标备注对照核查；S-补04（细化项，与上位功能不重复计建设数量）</t>
  </si>
  <si>
    <t>选情景/模型→输入质量门→推演计算→需求估算</t>
  </si>
  <si>
    <t>situation.forecast（时序推演）、resource.group（编组优化）</t>
  </si>
  <si>
    <t>独立专业模型服务计算时序及空间影响边界，确定性程序计算需求和缺口；记录参数假设与输入版本。当前线性示意不得作为专业预测验收结果。</t>
  </si>
  <si>
    <t>S-补05</t>
  </si>
  <si>
    <t>影响范围与响应等级跟踪</t>
  </si>
  <si>
    <t>跟踪影响范围与响应等级；§4.5 第3项</t>
  </si>
  <si>
    <t>影响范围与响应等级跟踪：分别显示现状、建议、确认状态、依据和变化时间；建议不等于启动响应</t>
  </si>
  <si>
    <t>气象/水文/地灾：监测历史序列、阈值、预报、站点位置、质量与时间；事件续报：影响面、受困人员与现场变化；资源库：可用人装；规则/模型：适用条件、参数及版本；人工确认：风险等级与待核项。专业预测接口待落实。
专项字段及来源补充：影响范围历史版本、等级条件规则、建议等级、确认等级、确认人及启动解除文书。</t>
  </si>
  <si>
    <t>文档漏写；现有事实／报告包含建议等级和已确认等级，正式等级规则仍待建设</t>
  </si>
  <si>
    <t>招标备注对照核查；S-补05（细化项，与上位功能不重复计建设数量）</t>
  </si>
  <si>
    <t>规则匹配→建议等级→人工确认→跟踪变更</t>
  </si>
  <si>
    <t>situation.level（等级建议规则）</t>
  </si>
  <si>
    <t>等级规则版本化，读取正式响应启动/解除记录；数据库保存建议与确认两套状态及时间，地图影响面保留空间版本；流程不自动启动正式响应。</t>
  </si>
  <si>
    <t>S-补06</t>
  </si>
  <si>
    <t>态势资源叠加</t>
  </si>
  <si>
    <t>态势感知智能体；S04细化</t>
  </si>
  <si>
    <t>内部资源叠加、周边安全态势、到场态势图；§4.2.4备注、§4.5</t>
  </si>
  <si>
    <t>态势资源叠加：队伍／装备分布、重点防护对象、安全区域、医疗点、资料时点和待核属性</t>
  </si>
  <si>
    <t>事件报送、响应记录：已核实灾情、响应等级和进展；监测/现场反馈：水情坡体及风险；资源/GIS：人装状态、重点目标、医疗避险点；模板库：章节要求；来源服务：记录ID、时点、版本和待核事项。
专项字段及来源补充：队伍装备定位、保护目标、安全区、医疗点、到场时间、图层坐标系及刷新时间。</t>
  </si>
  <si>
    <t>文档概括，模板已含安全场所、医疗保障与资源核查；未证明真实地图图层及实时更新</t>
  </si>
  <si>
    <t>招标备注对照核查；S-补06（细化项，与上位功能不重复计建设数量）</t>
  </si>
  <si>
    <t>查询资源/地物→时间与坐标校验→叠加展示</t>
  </si>
  <si>
    <t>situation.overlay（内部资源叠加）、resource.ledger（台账查询）</t>
  </si>
  <si>
    <t>GIS服务生成队伍、装备、医院、安全区及保护目标图层；前端地图渲染和图例筛选，定位增量更新由后端服务提供，不用模型生成坐标。</t>
  </si>
  <si>
    <t>S-补07</t>
  </si>
  <si>
    <t>自动监测到预警闭环</t>
  </si>
  <si>
    <t>态势感知智能体；S06细化</t>
  </si>
  <si>
    <t>主动次生灾害预警、精准推送责任人、装备稳定性；§4.2.3、§4.5</t>
  </si>
  <si>
    <t>自动监测到预警闭环：阈值／规则、异常／缺测／过期、触发、去重、责任人、真实送达与处理回执；当前不计全天候自动预警</t>
  </si>
  <si>
    <t>监测/规则服务：触发事实、指标阈值、等级、范围和时间；组织通讯录：责任岗位、人员、电话及替补；审批流程：确认人和意见；短信/融合通信：发送ID、送达与处理回执。当前模拟回执需与正式接口区分。
专项字段及来源补充：监测阈值版本、异常/缺测/过期规则、去重键、责任路由、真实送达和处理回执。</t>
  </si>
  <si>
    <t>当前预警为人工编辑确认＋模拟回执；监测整块入口隐藏</t>
  </si>
  <si>
    <t>招标备注对照核查；S-补07（细化项，与上位功能不重复计建设数量）</t>
  </si>
  <si>
    <t>监测事件触发→异常去重→责任路由→确认→发送/回执</t>
  </si>
  <si>
    <t>situation.level（等级建议规则）、situation.push（推送路由）</t>
  </si>
  <si>
    <t>监测调度器或消息队列消费实时数据，规则引擎判断阈值、缺测及过期；工作流承接预警任务与确认；通信服务负责真实发送和处理回执。</t>
  </si>
  <si>
    <t>周边救援资源检索</t>
  </si>
  <si>
    <t>救援资源管理智能体；灾前／日常、灾中投送／处置</t>
  </si>
  <si>
    <t>查找满足能力和区域需求的资源</t>
  </si>
  <si>
    <t>聊天结果条（候选数量、查看按钮）＋右侧资源表格（资源名称、类别、能力、数量、状态等）＋SVG 点位示意地图；列表／地图以选项卡切换</t>
  </si>
  <si>
    <t>应急力量/人员库：队伍、专家、技能、驻地与可出动状态；装备/仓储：型号、数量、可调量、坐标；GIS：位置和查询半径；任务需求：能力、数量、时限；其他央企资源由授权接口或核实报表补充。</t>
  </si>
  <si>
    <t>是（正文§4.3.1、§4.5第4项：资源智能检索）；现状为材料所述原型，真实接口与专业能力需按项核验。</t>
  </si>
  <si>
    <t>业务功能与交互设计说明§2.1；R01</t>
  </si>
  <si>
    <t>流程配置＋查询/匹配Skill</t>
  </si>
  <si>
    <t>需求解析→授权资源查询→空间/能力过滤→展示</t>
  </si>
  <si>
    <t>resource.ledger（台账查询）、resource.match（模糊匹配）、resource.cross（跨平台资源）</t>
  </si>
  <si>
    <t>后端统一资源ID与类别，提供分页查询和GIS范围检索；规则匹配能力标签，可补语义召回；跨单位资源调用授权适配器，返回来源和时效。</t>
  </si>
  <si>
    <t>秒级资源查询
自然语言模糊检索队伍、装备、物资、专家，位置数量状态展示
验证：资源规模、请求并发、查询耗时及字段准确性报告。；四类资源检索、来源时点及状态真实性验证。</t>
  </si>
  <si>
    <t>招标核查第3条（4.1(2)-资源）已同步，原结论：指标遗漏；招标核查第13条（4.3(1)）已同步，原结论：清单已覆盖；清单已同步不代表实现已通过验收。；按本次我方场景与智能体范围执行，平台底座不重复建设。</t>
  </si>
  <si>
    <t>KB04、KB01、CFG01、CTX01</t>
  </si>
  <si>
    <t>KB04：查询资源能力标签、人装匹配与运输约束；KB01：检索有效预案、条款、战法与安全依据；CFG01：读取结构化规则/映射/公式；CTX01：读取本事件事实和原始证据</t>
  </si>
  <si>
    <t>R02</t>
  </si>
  <si>
    <t>资源状态核对</t>
  </si>
  <si>
    <t>核对数量、可用性和占用信息</t>
  </si>
  <si>
    <t>当前核对入口生成资源更新材料，聊天显示文书名称和查看入口；可继续查看资源表格与SVG点位地图，核对数量、状态和资料时点</t>
  </si>
  <si>
    <t>资源台账、物联、人工填报：资源ID、总量、可用量、占用量、工况、位置、采集时间；调度任务：占用事件、预计释放时间；校正记录：差异、责任人和确认结果。</t>
  </si>
  <si>
    <t>是（正文§4.3.1、§4.5第4项：状态展示与数据更新；核对方式为实现细化）；现状为材料所述原型，真实接口与专业能力需按项核验。</t>
  </si>
  <si>
    <t>业务功能与交互设计说明§2.1；R02</t>
  </si>
  <si>
    <t>流程配置＋查询/同步Skill</t>
  </si>
  <si>
    <t>读取台账/物联/填报→时效核对→冲突对比→待确认</t>
  </si>
  <si>
    <t>resource.ledger（台账查询）、resource.iot（物联接入）、resource.sync（填报同步）、resource.correct（数据校正）</t>
  </si>
  <si>
    <t>按资源ID对齐不同来源；数据库查询占用和可用量，设备读数按时间合并；配置来源优先级和冲突标识，校正须确认及留痕。</t>
  </si>
  <si>
    <t>物联+填报，AI保障及时更新与校正
验证：更新时效、AI建议可追溯、冲突确认及正式回写。</t>
  </si>
  <si>
    <t>招标核查第23条（4.5-资源-更新）已同步，原结论：清单已覆盖；清单已同步不代表实现已通过验收。；按本次我方场景与智能体范围执行，平台底座不重复建设。</t>
  </si>
  <si>
    <t>资源建议与缺口分析</t>
  </si>
  <si>
    <t>救援资源管理智能体；灾中研判／投送／处置</t>
  </si>
  <si>
    <t>对照需求和候选资源</t>
  </si>
  <si>
    <t>正文清单：事件要素、需求、编号推荐组合、匹配理由、综合分、距离、估算到场时间、缺口与待核项；分段或编号不另列为清单组件</t>
  </si>
  <si>
    <t>任务需求单：能力、规模、数量、时限与优先级；资源服务：候选人装、位置、可用状态；交通服务：距离与到场估计；推荐规则：评分权重、约束、排除理由；按同一时点比较并列缺口。</t>
  </si>
  <si>
    <t>是（正文§4.2.3、§4.3.2、§4.5第4项：需求计算、编组与资源建议）；现状为材料所述原型，真实接口与专业能力需按项核验。</t>
  </si>
  <si>
    <t>业务功能与交互设计说明§2.1；R03</t>
  </si>
  <si>
    <t>流程配置＋匹配/优化Skill</t>
  </si>
  <si>
    <t>需求结构化→候选召回→约束筛选/排序→缺口解释</t>
  </si>
  <si>
    <t>resource.match（模糊匹配）、resource.group（编组优化）、resource.route（路径可达性）</t>
  </si>
  <si>
    <t>使用确定性评分和约束程序计算能力、距离、到场时间与优先级；复杂组合可用优化求解器。权重版本化，输出排除理由；大模型只组织解释。</t>
  </si>
  <si>
    <t>秒级资源查询
最优编组、装备物资搭配；距离、时效、专业、优先级
验证：资源规模、请求并发、查询耗时及字段准确性报告。；可行解、目标函数/权重、排除理由和对照案例。</t>
  </si>
  <si>
    <t>招标核查第3条（4.1(2)-资源）已同步，原结论：指标遗漏；招标核查第14条（4.3(2)、4.5-资源）已同步，原结论：清单已覆盖；清单已同步不代表实现已通过验收。；按本次我方场景与智能体范围执行，平台底座不重复建设。</t>
  </si>
  <si>
    <t>生成周边资源报告</t>
  </si>
  <si>
    <t>救援资源管理智能体；灾中投送／处置</t>
  </si>
  <si>
    <t>将资源查询整理成材料</t>
  </si>
  <si>
    <t>聊天中资源报告名称／查看按钮＋全文阅读工作区，以标题、章节正文和待核事项展示报告</t>
  </si>
  <si>
    <t>事件报送：位置与灾种；资源查询快照：安能及其他央企队伍装备、仓储、专家与保障点；GIS/承灾体库：重点目标、距离与风险；模板库：报告章节；保留查询半径、统计时间及缺项。</t>
  </si>
  <si>
    <t>否，正文未单列（基于§4.3.1资源检索形成的原型报告扩展）；现状为材料所述原型，真实接口与专业能力需按项核验。</t>
  </si>
  <si>
    <t>业务功能与交互设计说明§2.1；R04</t>
  </si>
  <si>
    <t>资源查询快照→汇总核验→模板成文→引用校验</t>
  </si>
  <si>
    <t>resource.ledger（台账查询）、resource.cross（跨平台资源）、document.template（模板匹配）、document.compose（正文与明细编排）、document.citation（字段与来源校验）</t>
  </si>
  <si>
    <t>复用资源检索结果及同一统计时点，后端按所属单位与类别汇总；公共文书服务输出正文和表格，避免重新生成资源数量。</t>
  </si>
  <si>
    <t>物资核验</t>
  </si>
  <si>
    <t>救援资源管理智能体；灾前／日常、灾中、灾后</t>
  </si>
  <si>
    <t>识别台账差异和数据问题</t>
  </si>
  <si>
    <t>文字统计（记录数、问题数、核验时点）＋可筛选表格（问题类型、物资标识、差异依据）；展开行显示源记录子表格</t>
  </si>
  <si>
    <t>仓储台账/盘点表/出入库单：物资ID、规格批次、账面量、实盘量、可调量、有效期；物联采集/人工填报：现场读数及时间；核验规则：重复、单位和冲突规则；仓管员确认差异。</t>
  </si>
  <si>
    <t>是，属于上位要求细化（正文§4.5第4项：数据更新与AI校正；具体核验规则为原型细化）；现状为材料所述原型，真实接口与专业能力需按项核验。</t>
  </si>
  <si>
    <t>业务功能与交互设计说明§2.1；R05</t>
  </si>
  <si>
    <t>流程配置＋校正Skill</t>
  </si>
  <si>
    <t>导入/读取库存→规则核验→差异清单→仓管确认</t>
  </si>
  <si>
    <t>resource.correct（数据校正）、resource.sync（填报同步）</t>
  </si>
  <si>
    <t>代码执行规格单位归一、重复批次识别、账实差额及有效期校验；保留来源凭证，返回校正建议；正式库存修改通过仓储接口审批执行。</t>
  </si>
  <si>
    <t>智能编组推荐</t>
  </si>
  <si>
    <t>救援资源管理智能体；灾中投送</t>
  </si>
  <si>
    <t>根据灾种、任务需求、道路条件、距离时效推荐力量及装备物资搭配</t>
  </si>
  <si>
    <t>对话正文列推荐队伍、装备、物资保障、匹配理由、距离／时效、道路条件和缺口；生成编组推荐方案文书，包含推荐搭配表、备选组合比较表及有排除项时的原因表。枚举本事件完整组合择优；未接定位时采用明确标注的模拟距离，并估算到场时效；未知通行保留待核，缺少组成不生成完整方案；属于模拟候选相对优选，不代表正式调派或实战全域最优</t>
  </si>
  <si>
    <t>任务需求与候选资源：专业、人数、装备能力和可出动时间；人员库：驾驶员操作手证照、熟练度、岗位、已值守时长；指挥员确认：梯队、负责人、主备轮换及匹配缺口；关联编组版本。</t>
  </si>
  <si>
    <t>是（正文§4.3.2：智能编组推荐，按灾情、需求、通行、距离时效生成力量与装备物资搭配）；现状为材料所述原型，真实接口与专业能力需按项核验。</t>
  </si>
  <si>
    <t>业务功能与交互设计说明§2.1；R06</t>
  </si>
  <si>
    <t>流程配置＋编组Skill＋人工确认</t>
  </si>
  <si>
    <t>需求/人装核实→岗位匹配→组合与轮换→人工确认</t>
  </si>
  <si>
    <t>resource.group（编组优化）、resource.ledger（台账查询）</t>
  </si>
  <si>
    <t>按资质有效期、操作岗位、可出动人数、装备约束与值守时长进行约束匹配；保存编组版本。资源预占或派遣由业务API办理并返回回执。</t>
  </si>
  <si>
    <t>最优编组、装备物资搭配；距离、时效、专业、优先级
验证：可行解、目标函数/权重、排除理由和对照案例。</t>
  </si>
  <si>
    <t>招标核查第14条（4.3(2)、4.5-资源）已同步，原结论：清单已覆盖；清单已同步不代表实现已通过验收。；按本次我方场景与智能体范围执行，平台底座不重复建设。</t>
  </si>
  <si>
    <t>R07</t>
  </si>
  <si>
    <t>梯队投送规划辅助</t>
  </si>
  <si>
    <t>整理批次、路线及保障条件</t>
  </si>
  <si>
    <t>路线／道路条件输入框＋梯队表格（梯队、任务、时点、保障）＋SVG 路线图＋轨迹节点文字回放；非真实地图导航</t>
  </si>
  <si>
    <t>已确认编组：梯队及人装明细、起终点与到位时限；车辆/运输台账：运力、尺寸载重；EGIS/交通：主备路线、阻断管制、里程时长；气象：沿途预警；定位/调度回执：轨迹、出发到达及异常。</t>
  </si>
  <si>
    <t>是（正文§4.3.3：投送路径优化与梯队方案）；现状为材料所述原型，真实接口与专业能力需按项核验。</t>
  </si>
  <si>
    <t>业务功能与交互设计说明§2.1；R07</t>
  </si>
  <si>
    <t>流程配置＋路径Skill＋轨迹服务</t>
  </si>
  <si>
    <t>编组快照→分梯队→路线/运力计算→确认→投送跟踪</t>
  </si>
  <si>
    <t>resource.route（路径可达性）、resource.group（编组优化）</t>
  </si>
  <si>
    <t>复用地图路线服务，加入载重尺寸、封路和时限约束；北斗/定位服务持续采集轨迹并由前端地图显示，路线重算保留版本和人工确认。</t>
  </si>
  <si>
    <t>路况/管制/阻断动态最优路线、梯队方案与全程轨迹
验证：阻断变化重算、梯队跟踪及到场回执。</t>
  </si>
  <si>
    <t>招标核查第15条（4.3(3)）已同步，原结论：清单已覆盖；清单已同步不代表实现已通过验收。；按本次我方场景与智能体范围执行，平台底座不重复建设。</t>
  </si>
  <si>
    <t>R08</t>
  </si>
  <si>
    <t>资源协调预警通知</t>
  </si>
  <si>
    <t>提醒资源缺口、状态异常和协调事项</t>
  </si>
  <si>
    <t>岗位多选选择框＋通知正文多行文本框＋批准复选框＋发送按钮；模拟回执卡片内显示岗位、状态标签和回执编号</t>
  </si>
  <si>
    <t>需求与资源差异：资源ID、缺口、异常、事件与时限；组织通讯录：责任岗位、跨单位协调人；审批/通信：确认、发送、送达、办理回执与催办记录，真实通知接口待联调。</t>
  </si>
  <si>
    <t>否，正文未单列（原型资源侧通知扩展；§4.2.3预警针对次生灾害）；现状为材料所述原型，真实接口与专业能力需按项核验。</t>
  </si>
  <si>
    <t>业务功能与交互设计说明§2.1；R08</t>
  </si>
  <si>
    <t>流程配置＋发送Skill＋协调工作流</t>
  </si>
  <si>
    <t>异常/缺口触发→责任路由→审核→通知→办理跟踪</t>
  </si>
  <si>
    <t>situation.push（推送路由）、resource.ledger（台账查询）</t>
  </si>
  <si>
    <t>规则判断资源异常与缺口，通过组织路由及通信API发送；协调事项落任务/工单系统，关联审批与处理回执，不仅展示通知文本。</t>
  </si>
  <si>
    <t>R09</t>
  </si>
  <si>
    <t>回撤归建辅助</t>
  </si>
  <si>
    <t>救援资源管理智能体；灾中收尾／灾后</t>
  </si>
  <si>
    <t>整理回撤和归建记录</t>
  </si>
  <si>
    <t>分波次回撤表格：计划／实际人数及装备、损耗、待修、路线、出发／到达时间、移交与签收；下方正文汇总差额、损耗和签收情况。无样例时显示资料缺失提示</t>
  </si>
  <si>
    <t>任务结束/回撤指令：事件、梯队、回撤时间和目的地；定位/调度回执：离场与归建时间；队伍装备清点：人员、装备数量状态；仓储：余料退库、损耗；所属单位确认与异常记录。</t>
  </si>
  <si>
    <t>否，正文未单列（实施救援全流程的原型补充）；现状为材料所述原型，真实接口与专业能力需按项核验。</t>
  </si>
  <si>
    <t>业务功能与交互设计说明§2.1；R09</t>
  </si>
  <si>
    <t>流程配置＋业务接口</t>
  </si>
  <si>
    <t>回撤指令→清点→归建/退库核对→人工确认→回执</t>
  </si>
  <si>
    <t>resource.ledger（台账查询）、resource.sync（填报同步）、resource.writeback（消耗回写）</t>
  </si>
  <si>
    <t>任务系统更新梯队状态，定位回执确认归建；仓储处理余料退库和损耗；跨系统用幂等键及业务记录ID关联，状态冲突进入人工处理。</t>
  </si>
  <si>
    <t>R10</t>
  </si>
  <si>
    <t>资源维护与导出辅助</t>
  </si>
  <si>
    <t>救援资源管理智能体；灾后资源整理为主</t>
  </si>
  <si>
    <t>整理资源状态和维护资料</t>
  </si>
  <si>
    <t>资源维护表格：资源、数量、状态、维护人、更新时间和事件；独立表单用于新增本地校正记录，非行内维护表单；导出生成Excel资源表</t>
  </si>
  <si>
    <t>资源台账/维保系统：资源ID、状态、故障、维保时间及责任人；操作记录：变更前后值、来源、确认人；导出配置：字段、格式、数据权限与统计时点。</t>
  </si>
  <si>
    <t>部分（正文§4.5第4项要求数据更新；资源导出未明确单列）；现状为材料所述原型，真实接口与专业能力需按项核验。</t>
  </si>
  <si>
    <t>业务功能与交互设计说明§2.1；R10</t>
  </si>
  <si>
    <t>后端CRUD/导出为主＋流程确认</t>
  </si>
  <si>
    <t>查询→状态维护建议→人工确认→更新/导出</t>
  </si>
  <si>
    <t>resource.ledger（台账查询）、resource.sync（填报同步）、document.export（材料导出）</t>
  </si>
  <si>
    <t>前端表单编辑，后端资源/维保API做权限、字段及版本校验；操作审计记录变更前后值；导出服务按授权字段生成文件。</t>
  </si>
  <si>
    <t>R11</t>
  </si>
  <si>
    <t>设备采集、出入库与自动监测</t>
  </si>
  <si>
    <t>对接设备、库存和监测规则</t>
  </si>
  <si>
    <t>当前入口隐藏，无开放展示；保留页面按选项卡划分采集、出入库、监测、通知和接口，用表单、表格、日志文字及状态提示展示</t>
  </si>
  <si>
    <t>设备物联：设备ID、采样值、单位、质量码和采集时间；填报/批量导入：资源ID、字段映射与批次；仓储单据：单号、出入库数量、关联任务和幂等键；监测配置：阈值、周期、异常与缺测规则。入口隐藏，正式读写接口待联调。</t>
  </si>
  <si>
    <t>部分（正文§4.5第4项要求物联网与填报更新；入库导入见该项备注；出入库和自动监测细项未逐项明确）；现状为材料所述原型，真实接口与专业能力需按项核验。</t>
  </si>
  <si>
    <t>业务功能与交互设计说明§2.1；R11</t>
  </si>
  <si>
    <t>采集/仓储服务为主＋Skill＋流程</t>
  </si>
  <si>
    <t>设备/导入/填报→清洗校验→确认入库→监测触发</t>
  </si>
  <si>
    <t>resource.iot（物联接入）、resource.sync（填报同步）、resource.correct（数据校正）、resource.writeback（消耗回写）</t>
  </si>
  <si>
    <t>独立适配层接入设备协议或平台接口；队列/定时任务增量同步，批次导入校验；仓储出入库用事务与幂等单号；监测调度器执行规则，流程处理异常。</t>
  </si>
  <si>
    <t>R-补01</t>
  </si>
  <si>
    <t>四类资源检索及保障查询</t>
  </si>
  <si>
    <t>救援资源管理智能体；R01细化</t>
  </si>
  <si>
    <t>队伍、装备、物资、专家及周边力量；§4.3.1</t>
  </si>
  <si>
    <t>四类资源检索及保障查询：列能力、位置、数量／人员、状态、来源；专家知识问答不等于专家资源调配</t>
  </si>
  <si>
    <t>应急力量/人员库：队伍、专家、技能、驻地与可出动状态；装备/仓储：型号、数量、可调量、坐标；GIS：位置和查询半径；任务需求：能力、数量、时限；其他央企资源由授权接口或核实报表补充。
专项字段及来源补充：专家ID、专业、职称、资质、联系方式、可调状态及保障单元类型。</t>
  </si>
  <si>
    <t>文档写物资／装备／队伍，专家未明确列为检索对象；资源类型含专家与保障单元</t>
  </si>
  <si>
    <t>招标备注对照核查；R-补01（细化项，与上位功能不重复计建设数量）</t>
  </si>
  <si>
    <t>按四类资源查询→能力/范围过滤→输出</t>
  </si>
  <si>
    <t>resource.ledger（台账查询）、resource.cross（跨平台资源）、resource.match（模糊匹配）</t>
  </si>
  <si>
    <t>统一队伍、装备、物资、专家及保障单元对象模型；为专家增加资质、专业和可调状态过滤；跨平台适配按授权范围读数据。</t>
  </si>
  <si>
    <t>自然语言模糊检索队伍、装备、物资、专家，位置数量状态展示
验证：四类资源检索、来源时点及状态真实性验证。</t>
  </si>
  <si>
    <t>招标核查第13条（4.3(1)）已同步，原结论：清单已覆盖；清单已同步不代表实现已通过验收。；按本次我方场景与智能体范围执行，平台底座不重复建设。</t>
  </si>
  <si>
    <t>R-补02</t>
  </si>
  <si>
    <t>推荐排序与理由</t>
  </si>
  <si>
    <t>救援资源管理智能体；R03细化</t>
  </si>
  <si>
    <t>距离、时效、专业、优先级组合推荐；§4.5 第4项</t>
  </si>
  <si>
    <t>推荐排序与理由：得分、距离、估算到场时间、匹配能力、排除理由、缺少资源类别；评分为本地示例</t>
  </si>
  <si>
    <t>任务需求单：能力、规模、数量、时限与优先级；资源服务：候选人装、位置、可用状态；交通服务：距离与到场估计；推荐规则：评分权重、约束、排除理由；按同一时点比较并列缺口。
专项字段及来源补充：距离、预计到场、专业匹配、优先级、评分规则版本、排除理由与缺少的资源类别。</t>
  </si>
  <si>
    <t>文档漏写已存在排序规则：专业40%、时效25%、距离15%、优先级20%，按类别择优；非全域最优</t>
  </si>
  <si>
    <t>招标备注对照核查；R-补02（细化项，与上位功能不重复计建设数量）</t>
  </si>
  <si>
    <t>候选召回→硬约束过滤→评分排序→理由输出</t>
  </si>
  <si>
    <t>评分服务按配置权重计算专业、时效、距离、优先级，保留分项得分、排除理由和规则版本；不能将示例权重等同审定优化模型。</t>
  </si>
  <si>
    <t>R-补03</t>
  </si>
  <si>
    <t>人装技能与轮换编组</t>
  </si>
  <si>
    <t>救援资源管理智能体；R06细化</t>
  </si>
  <si>
    <t>操作熟练度、精一会二、装备／驾驶员／操作手／轮换；§4.3.2备注、§4.5资源备注</t>
  </si>
  <si>
    <t>人装技能与轮换编组：驾驶员／操作手资质、熟练度、值守时长、主备岗位、轮换安排和缺口</t>
  </si>
  <si>
    <t>任务需求与候选资源：专业、人数、装备能力和可出动时间；人员库：驾驶员操作手证照、熟练度、岗位、已值守时长；指挥员确认：梯队、负责人、主备轮换及匹配缺口；关联编组版本。
专项字段及来源补充：操作手/驾驶员证照有效期、熟练度、精一会二能力、岗位关系、值守时长和轮换要求。</t>
  </si>
  <si>
    <t>有人装编组和保障／轮换文字，未证明人员技能、资质、班次和设备岗位匹配模型</t>
  </si>
  <si>
    <t>招标备注对照核查；R-补03（细化项，与上位功能不重复计建设数量）</t>
  </si>
  <si>
    <t>人装岗位匹配→资质校验→轮换计算→确认</t>
  </si>
  <si>
    <t>resource.group（编组优化）</t>
  </si>
  <si>
    <t>约束程序校验证照有效期、操作手/驾驶员岗位和技能熟练度，按值守时长生成主备轮换；人员与设备岗位映射表由业务部门维护。</t>
  </si>
  <si>
    <t>最优编组、装备物资搭配；距离、时效、专业、优先级
道路天气、灾前灾后对比、人装熟练度与轮换、通行协调、AI出图、外部反馈
验证：可行解、目标函数/权重、排除理由和对照案例。；现场备注确认、样例及责任边界记录。</t>
  </si>
  <si>
    <t>招标核查第14条（4.3(2)、4.5-资源）已同步，原结论：清单已覆盖；招标核查第28条（4.2/4.3/4.4场景备注）已同步，原结论：备注已覆盖；清单已同步不代表实现已通过验收。；按本次我方场景与智能体范围执行，平台底座不重复建设。</t>
  </si>
  <si>
    <t>R-补04</t>
  </si>
  <si>
    <t>投送路线与梯队跟踪</t>
  </si>
  <si>
    <t>救援资源管理智能体；R07细化</t>
  </si>
  <si>
    <t>交通管制、阻断、动态最优路线、全程轨迹；北斗、装备油耗／使用时长；§4.3.3及备注</t>
  </si>
  <si>
    <t>投送路线与梯队跟踪：主备路线、限制条件、批次、轨迹节点、到场回执；油耗／工时为扩展遥测项</t>
  </si>
  <si>
    <t>已确认编组：梯队及人装明细、起终点与到位时限；车辆/运输台账：运力、尺寸载重；EGIS/交通：主备路线、阻断管制、里程时长；气象：沿途预警；定位/调度回执：轨迹、出发到达及异常。
专项字段及来源补充：实时阻断管制、车辆约束、北斗轨迹、定位时间、油耗及使用工时。</t>
  </si>
  <si>
    <t>文档漏写轨迹节点回放演示；真实交通／北斗、持续跟踪和装备遥测待接入</t>
  </si>
  <si>
    <t>招标备注对照核查；R-补04（细化项，与上位功能不重复计建设数量）</t>
  </si>
  <si>
    <t>路况/运力查询→路线计算→确认→持续轨迹跟踪</t>
  </si>
  <si>
    <t>resource.route（路径可达性）、resource.iot（物联接入）</t>
  </si>
  <si>
    <t>交通地图API处理管制和阻断；定位服务消费北斗轨迹，物联服务接入油耗工时；前端轨迹回放与异常提示由业务服务驱动。</t>
  </si>
  <si>
    <t>R-补05</t>
  </si>
  <si>
    <t>跨区域投送协调</t>
  </si>
  <si>
    <t>免费／快速通行协调、跨区域、批量民用交通座位；§4.3场景备注</t>
  </si>
  <si>
    <t>跨区域投送协调：协调链路、车辆报备、交通通行申请、运力／座位需求及办理状态；属现场备注细化项</t>
  </si>
  <si>
    <t>已确认编组：梯队及人装明细、起终点与到位时限；车辆/运输台账：运力、尺寸载重；EGIS/交通：主备路线、阻断管制、里程时长；气象：沿途预警；定位/调度回执：轨迹、出发到达及异常。
专项字段及来源补充：跨区域协调单位、车辆通行报备、申请编号、交通运力/座位需求、审批进度与办理回执。</t>
  </si>
  <si>
    <t>有保障提醒，未发现专门协调办理闭环</t>
  </si>
  <si>
    <t>招标备注对照核查；R-补05（细化项，与上位功能不重复计建设数量）</t>
  </si>
  <si>
    <t>识别协调需求→生成申请→审批办理→回执跟踪</t>
  </si>
  <si>
    <t>resource.route（路径可达性）、situation.push（推送路由）</t>
  </si>
  <si>
    <t>新增跨区域协调工单适配：通行申请、车辆报备、民用运力/座位需求；依赖主管单位实际办理接口或人工登记回执，不能由路线Skill直接批准通行。</t>
  </si>
  <si>
    <t>R-补06</t>
  </si>
  <si>
    <t>分列采集／填报／批量导入、台账冲突校正、出入库幂等、状态更新和消耗回写；明确入口隐藏及真实联调边界</t>
  </si>
  <si>
    <t>救援资源管理智能体；R11细化</t>
  </si>
  <si>
    <t>物联网＋填报＋AI校正、入库导入、数据更新；§4.5</t>
  </si>
  <si>
    <t>设备物联：设备ID、采样值、单位、质量码和采集时间；填报/批量导入：资源ID、字段映射与批次；仓储单据：单号、出入库数量、关联任务和幂等键；监测配置：阈值、周期、异常与缺测规则。入口隐藏，正式读写接口待联调。
专项字段及来源补充：设备采样/人工填报/导入批次、冲突优先级、校正审批、出入库单号、幂等键及消耗回写回执。</t>
  </si>
  <si>
    <t>已列隐藏入口但将多个业务合并；本地核验不等于 AI 校正，接口导入不等于正式库存回写</t>
  </si>
  <si>
    <t>招标备注对照核查；R-补06（细化项，与上位功能不重复计建设数量）</t>
  </si>
  <si>
    <t>采集/填报/导入→冲突校正→审批→入出库/回写</t>
  </si>
  <si>
    <t>数据适配层处理设备、表单和文件；代码校验重复与单位，校正建议人工确认；仓储事务、幂等单号、对象版本及消耗回执由后端实现。</t>
  </si>
  <si>
    <t>P01</t>
  </si>
  <si>
    <t>组织方式备选</t>
  </si>
  <si>
    <t>救援方案生成智能体；灾中投送准备／处置</t>
  </si>
  <si>
    <t>比较不同救援组织方式</t>
  </si>
  <si>
    <t>当前直接生成三份行动方案文书；聊天以三行正文列出方案标题，每行附“查看文书”按钮。匹配专业资料时采用技术备选，否则采用组织方式备选；不是选择后才生成的卡片流程</t>
  </si>
  <si>
    <t>任务指令/灾情事实：目标、时限、影响范围；编组快照：可用人装与指挥关系；预案/历史案例：组织方式、适用条件和版本；指挥员输入：分区、梯队、协同及保障约束。</t>
  </si>
  <si>
    <t>否，正文未单列（§4.4.1方案生成的备选交互扩展；三种组织方式非指定要求）；现状为材料所述原型，真实接口与专业能力需按项核验。</t>
  </si>
  <si>
    <t>业务功能与交互设计说明§2.1；P01</t>
  </si>
  <si>
    <t>流程配置＋编组/规则Skill</t>
  </si>
  <si>
    <t>读取任务与资源→匹配组织方式→生成候选→比较</t>
  </si>
  <si>
    <t>resource.group（编组优化）、plan.rules（规则引擎）、plan.case（案例检索）</t>
  </si>
  <si>
    <t>以预案组织方式和案例作参考，代码核验指挥关系、资源与任务约束；模型组织候选差异，输出建议及适用条件。</t>
  </si>
  <si>
    <t>KB01、KB02、KB04、KB03、CTX01</t>
  </si>
  <si>
    <t>KB01：检索有效预案、条款、战法与安全依据；KB02：检索适用历史案例或沉淀待审案例；KB04：查询资源能力标签、人装匹配与运输约束；KB03：加载模板、章节、字段及审核口径；CTX01：读取本事件事实和原始证据</t>
  </si>
  <si>
    <t>P02</t>
  </si>
  <si>
    <t>灾种技术侧重点备选</t>
  </si>
  <si>
    <t>救援方案生成智能体；灾中研判／处置</t>
  </si>
  <si>
    <t>对比专业技术任务侧重点</t>
  </si>
  <si>
    <t>技术侧重点写入各方案文书的“方案战法与实施安排”章节：战法、步骤、适用条件、必要资源、风险、特点及依据；专业配置明确覆盖三类灾种，聊天不单独展示技术比较卡片</t>
  </si>
  <si>
    <t>现场勘察和监测：洪涝水位流量、泥石流沟道堆积、滑坡裂缝位移等；预案/战法库：灾种工序、关键参数、适用禁忌及引用；装备库：作业能力；专家规则：专业侧重点和核实要求。</t>
  </si>
  <si>
    <t>部分（正文§4.4.1要求结合灾种、预案与资源；战法见备注；多备选未明确单列）；现状为材料所述原型，真实接口与专业能力需按项核验。</t>
  </si>
  <si>
    <t>业务功能与交互设计说明§2.1；P02</t>
  </si>
  <si>
    <t>流程配置＋RAG/规则Skill</t>
  </si>
  <si>
    <t>灾种与工程条件分支→检索战法→规则筛选→候选比较</t>
  </si>
  <si>
    <t>plan.rag（预案RAG）、plan.case（案例检索）、plan.rules（规则引擎）</t>
  </si>
  <si>
    <t>按洪涝、泥石流、滑坡配置知识过滤和提示词；专业规则约束工序参数，引用正式版本；备选战法须由专业人员核验。</t>
  </si>
  <si>
    <t>P03</t>
  </si>
  <si>
    <t>方案查看与约束核对</t>
  </si>
  <si>
    <t>将现场条件带入方案</t>
  </si>
  <si>
    <t>当前通过聊天标题列表选择查看已生成方案，随后在全文中核对／编辑条件和约束；当前主入口不提供“先填约束再选择生成”的独立前置表单</t>
  </si>
  <si>
    <t>方案库：候选方案全文、版本与生成依据；现场/资源服务：当前条件、人装能力和数据时间；用户编辑：新增约束、调整原因；规则服务：必填项、冲突、受影响章节及人工确认。</t>
  </si>
  <si>
    <t>否，正文未单列（§4.4.1方案生成中的约束采集与选择交互细化）；现状为材料所述原型，真实接口与专业能力需按项核验。</t>
  </si>
  <si>
    <t>业务功能与交互设计说明§2.1；P03</t>
  </si>
  <si>
    <t>前端编辑＋流程校验＋Skill</t>
  </si>
  <si>
    <t>加载方案→补充约束→冲突校验→保存版本</t>
  </si>
  <si>
    <t>plan.rules（规则引擎）、plan.redline（红线拦截）、plan.version（版本管理）</t>
  </si>
  <si>
    <t>前端方案编辑器与字段表单采集约束；后端Schema及规则校验；保存基线版本和变更记录，约束变化触发重新分析。</t>
  </si>
  <si>
    <t>P04</t>
  </si>
  <si>
    <t>现场处置行动方案生成</t>
  </si>
  <si>
    <t>形成完整可审阅方案</t>
  </si>
  <si>
    <t>三份文书分别展示基本情况、资源编组、战法、撤离与保障等章节，并补充方案差异；点击标题旁按钮进入全文阅读／编辑区，可按入口支持导出</t>
  </si>
  <si>
    <t>已核实事件、勘察与监测：现场条件、受困人员和重点目标；任务/编组：目标、时限、人装及保障；预案/战法/案例库：工序参数、安全红线和版本；模板库：章节必填项；指挥员：职责、撤离与结束条件；审批：会签和签发。</t>
  </si>
  <si>
    <t>是（正文§4.4.1、§4.5第5项：标准化作业方案生成）；现状为材料所述原型，真实接口与专业能力需按项核验。</t>
  </si>
  <si>
    <t>业务功能与交互设计说明§2.1；P04</t>
  </si>
  <si>
    <t>业务流程＋多Skill＋公共文书流程</t>
  </si>
  <si>
    <t>输入质量门→RAG/案例→规则/编组→结构化方案→红线校验→成文→审阅</t>
  </si>
  <si>
    <t>plan.rag（预案RAG）、plan.case（案例检索）、plan.rules（规则引擎）、plan.redline（红线拦截）、plan.assess（多维评估）、document.compose（正文与明细编排）、document.citation（字段与来源校验）</t>
  </si>
  <si>
    <t>工具服务提供资源、专业参数和有效知识；平台模型生成结构化方案；确定性安全/字段校验通过后公共文书成文，留待专业会签；生成草稿不等于签发。</t>
  </si>
  <si>
    <t>救援方案生成5分钟内
态势、案例、预案、资源结合；RAG+规则+LLM；标准化作业与力量编成、安全红线
验证：真实完整方案生成耗时、章节及引用正确性。；条款引用、红线阻断、编组可行性与方案审定证据。</t>
  </si>
  <si>
    <t>招标核查第4条（4.1(2)-方案）已同步，原结论：指标遗漏；招标核查第16条（4.4(1)、4.5-方案）已同步，原结论：清单已覆盖；清单已同步不代表实现已通过验收。；按本次我方场景与智能体范围执行，平台底座不重复建设。</t>
  </si>
  <si>
    <t>P05</t>
  </si>
  <si>
    <t>过程动态调控／方案修订对比</t>
  </si>
  <si>
    <t>救援方案生成智能体；灾中处置</t>
  </si>
  <si>
    <t>根据变化整理修订建议</t>
  </si>
  <si>
    <t>基线与修订差异采用正文：原文字删除线、新反馈分段显示；安全／可行性／合规检查用表格显示规则、状态、章节和补证建议。输入框和外层卡片仅承载编辑及分组，不单列成果类型</t>
  </si>
  <si>
    <t>原方案及审批：基线版本、全文与编组；现场反馈/监测：变化事实和时点；执行/物联/仓储：进度、故障、消耗和余量；规则库：安全/可行性/合规条件；指挥批示：调整要求；版本服务：差异、修订人及回执。</t>
  </si>
  <si>
    <t>是（正文§4.4.2、§4.5第5项：动态调控、版本对比与快速修订）；现状为材料所述原型，真实接口与专业能力需按项核验。</t>
  </si>
  <si>
    <t>业务功能与交互设计说明§2.1；P05</t>
  </si>
  <si>
    <t>流程配置＋修订/联动Skill</t>
  </si>
  <si>
    <t>现场变化触发→版本锁定→影响分析→调整→多维校核→审核</t>
  </si>
  <si>
    <t>plan.adjust（动态修订）、plan.version（版本管理）、plan.link（编成联动）、plan.redline（红线拦截）、plan.assess（多维评估）</t>
  </si>
  <si>
    <t>保存原方案和编组快照，代码计算字段/章节差异与影响任务；规则检查后生成修订稿；审批通过才调用原系统调整，保留操作回执。</t>
  </si>
  <si>
    <t>实时进展监控、动态优化方案和调整力量部署
验证：进度变更到修订/调控的完整闭环。</t>
  </si>
  <si>
    <t>招标核查第17条（4.4(2)）已同步，原结论：清单已覆盖；清单已同步不代表实现已通过验收。；按本次我方场景与智能体范围执行，平台底座不重复建设。</t>
  </si>
  <si>
    <t>P-补01</t>
  </si>
  <si>
    <t>有效预案／历史案例检索</t>
  </si>
  <si>
    <t>救援方案生成智能体；P04细化</t>
  </si>
  <si>
    <t>RAG预案库＋专家规则＋LLM结构化生成，结合历史案例；§4.4.1、§4.5</t>
  </si>
  <si>
    <t>有效预案／历史案例检索：版本、条款、案例适用条件、引用；专家规则命中及模型生成分别标状态</t>
  </si>
  <si>
    <t>已核实事件、勘察与监测：现场条件、受困人员和重点目标；任务/编组：目标、时限、人装及保障；预案/战法/案例库：工序参数、安全红线和版本；模板库：章节必填项；指挥员：职责、撤离与结束条件；审批：会签和签发。
专项字段及来源补充：预案/案例有效版本、检索片段、条款定位、适用条件、专家规则命中、生成模型及引用记录。</t>
  </si>
  <si>
    <t>文档只概括专业依据；模板含历史案例摘要与模拟 RAG／规则文字，未实现真实完整检索生成链</t>
  </si>
  <si>
    <t>招标备注对照核查；P-补01（细化项，与上位功能不重复计建设数量）</t>
  </si>
  <si>
    <t>RAG/案例检索→专家规则→结构化方案→引用核验</t>
  </si>
  <si>
    <t>plan.rag（预案RAG）、plan.case（案例检索）、plan.rules（规则引擎）、document.citation（字段与来源校验）</t>
  </si>
  <si>
    <t>知识服务进行有效版本过滤、向量召回与重排；规则服务独立输出命中项，模型节点引用条款成文，三类服务各自返回状态和证据。</t>
  </si>
  <si>
    <t>态势、案例、预案、资源结合；RAG+规则+LLM；标准化作业与力量编成、安全红线
验证：条款引用、红线阻断、编组可行性与方案审定证据。</t>
  </si>
  <si>
    <t>招标核查第16条（4.4(1)、4.5-方案）已同步，原结论：清单已覆盖；清单已同步不代表实现已通过验收。；按本次我方场景与智能体范围执行，平台底座不重复建设。</t>
  </si>
  <si>
    <t>P-补02</t>
  </si>
  <si>
    <t>安全红线与多维校核</t>
  </si>
  <si>
    <t>安全红线；安全预警与撤离、保障方案；§4.4.1备注、§4.5</t>
  </si>
  <si>
    <t>安全红线与多维校核：冲突、依据不足、修正建议、受影响章节；冲突时阻止该模拟修订生成，正式签发仍须专业确认</t>
  </si>
  <si>
    <t>已核实事件、勘察与监测：现场条件、受困人员和重点目标；任务/编组：目标、时限、人装及保障；预案/战法/案例库：工序参数、安全红线和版本；模板库：章节必填项；指挥员：职责、撤离与结束条件；审批：会签和签发。
专项字段及来源补充：安全红线、触发阈值、禁忌、冲突项、受影响章节、证据不足项及会签意见。</t>
  </si>
  <si>
    <t>文档漏写已存在的安全／可行性／合规本地检查及冲突阻断；不是正式安全引擎</t>
  </si>
  <si>
    <t>招标备注对照核查；P-补02（细化项，与上位功能不重复计建设数量）</t>
  </si>
  <si>
    <t>规则/红线校核→冲突阻断→补证→专业会签</t>
  </si>
  <si>
    <t>plan.redline（红线拦截）、plan.assess（多维评估）</t>
  </si>
  <si>
    <t>版本化安全规则与审定阈值由确定性服务执行，返回风险、受影响章节和补证要求；阻断时流程不进入签发，专业审核通过后才继续原业务办理。</t>
  </si>
  <si>
    <t>P-补03</t>
  </si>
  <si>
    <t>标准作业方案章节</t>
  </si>
  <si>
    <t>基本情况、条件、人装编组、战法、安全撤离、保障；§4.4.1备注</t>
  </si>
  <si>
    <t>标准作业方案章节：逐项输出业务内容、来源与待补字段；不把栏目存在等同专业论证齐全</t>
  </si>
  <si>
    <t>已核实事件、勘察与监测：现场条件、受困人员和重点目标；任务/编组：目标、时限、人装及保障；预案/战法/案例库：工序参数、安全红线和版本；模板库：章节必填项；指挥员：职责、撤离与结束条件；审批：会签和签发。
专项字段及来源补充：基本情况、条件、人装、战法、安全撤离、保障对应字段、来源及缺项。</t>
  </si>
  <si>
    <t>文档未细列方案结构；已有模板包括相关章节和细分内容</t>
  </si>
  <si>
    <t>招标备注对照核查；P-补03（细化项，与上位功能不重复计建设数量）</t>
  </si>
  <si>
    <t>采集六要素→逐章生成→必填/引用校验→审阅</t>
  </si>
  <si>
    <t>document.template（模板匹配）、document.compose（正文与明细编排）、document.citation（字段与来源校验）、plan.rules（规则引擎）</t>
  </si>
  <si>
    <t>结构化模板逐项绑定基本情况、条件、人装、战法、安全撤离和保障字段，后端检查来源与缺项；有章节不等于已有专业论证。</t>
  </si>
  <si>
    <t>P-补04</t>
  </si>
  <si>
    <t>方案图／现场作业图生成</t>
  </si>
  <si>
    <t>AI出图、图标培训、影像更新；§4.4场景备注、§4.5方案备注</t>
  </si>
  <si>
    <t>方案图／现场作业图生成：底图来源、图例、作业区、撤离路线、人工校正与图纸版本；备注项、待建设</t>
  </si>
  <si>
    <t>已核实事件、勘察与监测：现场条件、受困人员和重点目标；任务/编组：目标、时限、人装及保障；预案/战法/案例库：工序参数、安全红线和版本；模板库：章节必填项；指挥员：职责、撤离与结束条件；审批：会签和签发。
专项字段及来源补充：现场底图/工程图、坐标比例尺、作业区、图例、撤离路径、生成图层、人工校正和图纸版本。</t>
  </si>
  <si>
    <t>有地图示意不能证明 AI 工程出图；未发现生成、编辑、确认与导出闭环</t>
  </si>
  <si>
    <t>招标备注对照核查；P-补04（细化项，与上位功能不重复计建设数量）</t>
  </si>
  <si>
    <t>取底图/结构化方案→生成图层→人工校正→版本导出</t>
  </si>
  <si>
    <t>新增建议：作业图生成Skill（目录未列）；复用plan.version、document.export（材料导出）</t>
  </si>
  <si>
    <t>建议以GIS/矢量绘图服务把坐标、作业区、撤离路线和图例渲染为可编辑图层，保存比例尺和版本；若用图像模型只作候选示意，不能直接作为精确工程图纸。</t>
  </si>
  <si>
    <t>P-补05</t>
  </si>
  <si>
    <t>进展—方案—编成联动</t>
  </si>
  <si>
    <t>救援方案生成智能体；P05细化</t>
  </si>
  <si>
    <t>实时进展监控、动态优化、调整力量部署；§4.4.2</t>
  </si>
  <si>
    <t>进展—方案—编成联动：新反馈、影响分析、受影响资源、待审调整、版本差异和正式调控回执</t>
  </si>
  <si>
    <t>原方案及审批：基线版本、全文与编组；现场反馈/监测：变化事实和时点；执行/物联/仓储：进度、故障、消耗和余量；规则库：安全/可行性/合规条件；指挥批示：调整要求；版本服务：差异、修订人及回执。
专项字段及来源补充：最新执行进度、反馈时点、受影响任务资源、待审调整、方案及编组版本与正式调控回执。</t>
  </si>
  <si>
    <t>有反馈修订及编成参考，尚非实时监控与正式部署闭环</t>
  </si>
  <si>
    <t>招标备注对照核查；P-补05（细化项，与上位功能不重复计建设数量）</t>
  </si>
  <si>
    <t>执行反馈→影响分析→方案/编组修订→审批→回执</t>
  </si>
  <si>
    <t>plan.adjust（动态修订）、plan.link（编成联动）、plan.version（版本管理）</t>
  </si>
  <si>
    <t>事件消息或增量轮询驱动流程，关联受影响资源和任务；保存新旧方案编组，审批后调用正式调度接口，查询回执确认实际部署状态。</t>
  </si>
  <si>
    <t>D01</t>
  </si>
  <si>
    <t>文书生成智能体</t>
  </si>
  <si>
    <t>汇总抢险进展和重要事项。</t>
  </si>
  <si>
    <t>应急抢险要情正文、来源与待核事项。</t>
  </si>
  <si>
    <t>事件首续报：灾情及人员数据；调度/现场日志：实际力量、行动与成效；指挥批示：重点难点及措施；报送人：需协调事项与截止时间；模板/审批：要情格式、核实和签发状态。</t>
  </si>
  <si>
    <t>各智能体功能点清单；文书生成智能体 A</t>
  </si>
  <si>
    <t>公共文书流程配置＋共享Skill</t>
  </si>
  <si>
    <t>选择要情模板→取已核事实→成文→校验→审阅</t>
  </si>
  <si>
    <t>document.template（模板匹配）、document.compose（正文与明细编排）、document.citation（字段与来源校验）、document.export（材料导出）</t>
  </si>
  <si>
    <t>用文书类型选择模板，模型组织要情表述；字段和人数与事件快照核对；持久化草稿、引用和版本，导出由文件服务实现。</t>
  </si>
  <si>
    <t>文书初稿1分钟内
交互与文书配套，模板驱动、规范校验、强制引用原始字段、Word/PDF和归档
验证：规定输入规模下初稿≤1分钟，字段与模板校验记录。；固定模板、关键数值一致、引用、Word/PDF及正式归档回执。</t>
  </si>
  <si>
    <t>招标核查第5条（4.1(2)-文书）已同步，原结论：指标遗漏；招标核查第7条（4.1(3)、4.5-文书）已同步，原结论：清单已覆盖；清单已同步不代表实现已通过验收。；按本次我方场景与智能体范围执行，平台底座不重复建设。</t>
  </si>
  <si>
    <t>KB03、CTX01</t>
  </si>
  <si>
    <t>KB03：加载模板、章节、字段及审核口径；CTX01：读取本事件事实和原始证据</t>
  </si>
  <si>
    <t>D02</t>
  </si>
  <si>
    <t>整理值班记录和交接事项。</t>
  </si>
  <si>
    <t>值班日报正文、人员在位及交接事项。</t>
  </si>
  <si>
    <t>值班排班/值班日志：班次、应到实到及交接；事件/任务：当日灾险情与办理进度；文电：待办批示；舆情/信访授权台账：事项及状态；值班员确认：未办结事项、责任人和统计截止时间。</t>
  </si>
  <si>
    <t>各智能体功能点清单；文书生成智能体 B</t>
  </si>
  <si>
    <t>按班次汇总→日报模板→成文→交接项校验</t>
  </si>
  <si>
    <t>后端按单位、班次、截止时点查询并统计，模型组织文字；校验当班人员及待办数据，正式报送通过原审批流程。</t>
  </si>
  <si>
    <t>D03</t>
  </si>
  <si>
    <t>整理讨论、议定及待核事项。</t>
  </si>
  <si>
    <t>会议纪要正文、议定事项、责任人与完成期限。</t>
  </si>
  <si>
    <t>会商系统/人工记录：会议主题、时间、主持及参会人员；授权录音转写：发言与时间；会议附件：汇报依据；主持人确认：决议、责任人和时限；任务系统：落实任务及跟踪编号。</t>
  </si>
  <si>
    <t>各智能体功能点清单；文书生成智能体 C</t>
  </si>
  <si>
    <t>公共文书流程配置＋解析服务</t>
  </si>
  <si>
    <t>记录/转写→议题与决议抽取→主持人确认→纪要成文</t>
  </si>
  <si>
    <t>document.template（模板匹配）、document.compose（正文与明细编排）、document.citation（字段与来源校验）</t>
  </si>
  <si>
    <t>接入文档解析或语音转写；结构化抽取议定事项、责任人与时限；将发言和正式决议分开，确认后生成纪要草稿。</t>
  </si>
  <si>
    <t>D04</t>
  </si>
  <si>
    <t>整理工作过程、成果和问题。</t>
  </si>
  <si>
    <t>日常总结正文、成果依据、问题及后续计划。</t>
  </si>
  <si>
    <t>单位计划/任务台账：周期、目标、完成事项；工作日志及成果文件：时间线、成果数量与证明；负责人补充：亮点、问题原因和下步安排；模板库：总结格式与统计口径。</t>
  </si>
  <si>
    <t>各智能体功能点清单；文书生成智能体 D</t>
  </si>
  <si>
    <t>周期取数→成果归并→总结成文→证据校验</t>
  </si>
  <si>
    <t>按单位和周期聚合任务台账，模型归纳工作成果与问题；数量与来源由后端校验，未入系统的材料经人工确认。</t>
  </si>
  <si>
    <t>D05</t>
  </si>
  <si>
    <t>抢险总结</t>
  </si>
  <si>
    <t>汇总事件过程与改进事项。</t>
  </si>
  <si>
    <t>抢险总结文书、过程、成效与改进事项。</t>
  </si>
  <si>
    <t>事件/任务：背景和行动过程；方案调度：部署与执行；现场日志影像：关键节点；人装仓储：投入消耗；评估：成效证据与偏差；参战单位复核：经验、问题和改进计划；模板库：总结章节。</t>
  </si>
  <si>
    <t>各智能体功能点清单；文书生成智能体 E</t>
  </si>
  <si>
    <t>业务流程复用＋公共文书流程</t>
  </si>
  <si>
    <t>调用复盘结构化结果→抢险总结模板→成文→校验</t>
  </si>
  <si>
    <t>evaluation.aggregate（执行数据聚合）、evaluation.metrics（指标计算）、document.template（模板匹配）、document.compose（正文与明细编排）、document.citation（字段与来源校验）</t>
  </si>
  <si>
    <t>复用评估和过程数据，不再由模型重新计算成效；按模板填充事件过程、经验和改进，保存引用与版本。</t>
  </si>
  <si>
    <t>文书初稿1分钟内
验证：规定输入规模下初稿≤1分钟，字段与模板校验记录。</t>
  </si>
  <si>
    <t>招标核查第5条（4.1(2)-文书）已同步，原结论：指标遗漏；清单已同步不代表实现已通过验收。；按本次我方场景与智能体范围执行，平台底座不重复建设。</t>
  </si>
  <si>
    <t>KB03、KB02、CTX01</t>
  </si>
  <si>
    <t>KB03：加载模板、章节、字段及审核口径；KB02：检索适用历史案例或沉淀待审案例；CTX01：读取本事件事实和原始证据</t>
  </si>
  <si>
    <t>D06</t>
  </si>
  <si>
    <t>全面总结</t>
  </si>
  <si>
    <t>形成更全面的事件总结材料。</t>
  </si>
  <si>
    <t>全面总结文书、评估证据、偏差与整改内容。</t>
  </si>
  <si>
    <t>抢险总结全量资料、计划与实际对照、七环节时间轴、预案条款、各方反馈及资源消耗凭证；复盘人员确认：问题原因、责任、整改期限与验证证据；案例库：历史对照及引用版本。</t>
  </si>
  <si>
    <t>各智能体功能点清单；文书生成智能体 F</t>
  </si>
  <si>
    <t>复盘流程编排＋公共文书Skill</t>
  </si>
  <si>
    <t>并行取评估/偏差/时间轴/条款→完整度门→全面总结</t>
  </si>
  <si>
    <t>evaluation.aggregate（执行数据聚合）、evaluation.deviation（偏差检测）、evaluation.complete（资料完整度校验）、document.compose（正文与明细编排）、document.citation（字段与来源校验）</t>
  </si>
  <si>
    <t>合并同事件模块产物及证据ID；缺资料列缺项，代码保持数值一致；模型组织总结，不将原因候选写成已证事实。</t>
  </si>
  <si>
    <t>D07</t>
  </si>
  <si>
    <t>原始记录导入与预览</t>
  </si>
  <si>
    <t>核对资料后再生成文书。</t>
  </si>
  <si>
    <t>导入资料预览、解析文本及缺失/错误提示。</t>
  </si>
  <si>
    <t>用户上传/文件服务：原始记录、文件ID、类型大小、上传人及时间；解析服务：提取文本、表格、页码和错误；资料确认：所属事件、用途、重复与完整性、访问权限。</t>
  </si>
  <si>
    <t>各智能体功能点清单；文书生成智能体 G</t>
  </si>
  <si>
    <t>文件/解析服务为主＋流程调用</t>
  </si>
  <si>
    <t>上传→解析→预览校验→确认用途→绑定资料</t>
  </si>
  <si>
    <t>document.citation（字段与来源校验）；文档解析适配器（待接入）</t>
  </si>
  <si>
    <t>文件存储、类型大小校验及权限由后端处理；调用平台现有文档解析服务，保留页码、表格、附件和解析错误；前端提供原文预览。</t>
  </si>
  <si>
    <t>WX02 现场勘察与影像证据：勘察资料表、风险候选、原文及媒体引用。；WX06 值班日报、应急要情及日常工作总结：日报/要情/总结的事实素材、交接待办和引用。。通过交付API读取已提交数据，校验调用企业/连接器权限及事件授权；采集可见范围受会话存档开通、外部联系人同意、应用可见及接口权限共同约束。 引用corp_id、task_id、msgid、seq、群ID、发送者、消息时间及媒体引用；群/组织快照另带采集时间；保留原文与核实状态。</t>
  </si>
  <si>
    <t>D08</t>
  </si>
  <si>
    <t>浏览器语音转文字</t>
  </si>
  <si>
    <t>减少手工录入。</t>
  </si>
  <si>
    <t>语音转写文本及人工校订结果。</t>
  </si>
  <si>
    <t>浏览器麦克风/语音服务：授权状态、音频、语言、转写片段和时间；用户校对：修订文本、事件关联与用途；正式语音服务接口与音频保留要求待确认。</t>
  </si>
  <si>
    <t>各智能体功能点清单；文书生成智能体 H</t>
  </si>
  <si>
    <t>语音服务/前端为主</t>
  </si>
  <si>
    <t>语音输入→转写→人工校订→进入文书流程</t>
  </si>
  <si>
    <t>无需独立业务Skill；复用语音识别接口</t>
  </si>
  <si>
    <t>前端申请麦克风并采集音频，调用一期或平台ASR服务；显示片段及校订文本；浏览器能力可用性与后端服务回退需联调。</t>
  </si>
  <si>
    <t>D09</t>
  </si>
  <si>
    <t>文书编辑与资料核对</t>
  </si>
  <si>
    <t>复核并调整草稿。</t>
  </si>
  <si>
    <t>可编辑文书、引用资料、核实意见与修订结果。</t>
  </si>
  <si>
    <t>文书库：草稿全文、版本、来源引用和待核项；原始记录/业务快照：事实及统计时点；用户编辑：修改内容、核实意见和确认人；模板规则：必填项与格式要求。</t>
  </si>
  <si>
    <t>各智能体功能点清单；文书生成智能体 I</t>
  </si>
  <si>
    <t>前端编辑＋校验Skill</t>
  </si>
  <si>
    <t>加载草稿→编辑→字段/来源校验→保存</t>
  </si>
  <si>
    <t>document.citation（字段与来源校验）、document.compose（正文与明细编排）</t>
  </si>
  <si>
    <t>富文本或结构化编辑器维护正文与表格；后端按版本保存、核验引用及关键数值；仅对用户要求段落调用模型改写并保留差异。</t>
  </si>
  <si>
    <t>交互与文书配套，模板驱动、规范校验、强制引用原始字段、Word/PDF和归档
验证：固定模板、关键数值一致、引用、Word/PDF及正式归档回执。</t>
  </si>
  <si>
    <t>招标核查第7条（4.1(3)、4.5-文书）已同步，原结论：清单已覆盖；清单已同步不代表实现已通过验收。；按本次我方场景与智能体范围执行，平台底座不重复建设。</t>
  </si>
  <si>
    <t>D10</t>
  </si>
  <si>
    <t>版本查看与导出</t>
  </si>
  <si>
    <t>保留成果并供审阅使用。</t>
  </si>
  <si>
    <t>版本清单、版本差异及导出文件。</t>
  </si>
  <si>
    <t>文书版本库：版本号、生成/编辑时间、作者、全文及差异；导出配置：格式、模板、附件与水印要求；权限/归档：可导出范围、归档编号和业务回执。</t>
  </si>
  <si>
    <t>各智能体功能点清单；文书生成智能体 J</t>
  </si>
  <si>
    <t>版本/文件服务为主＋导出Skill</t>
  </si>
  <si>
    <t>选择版本→权限核对→生成文件→下载/归档回执</t>
  </si>
  <si>
    <t>document.export（材料导出）、plan.version（版本管理）</t>
  </si>
  <si>
    <t>后端保存不可混淆的版本、作者与时间；DOCX/PDF渲染导出，异步文件任务返回下载地址；归档需单独调用原系统并确认回执。</t>
  </si>
  <si>
    <t>E01</t>
  </si>
  <si>
    <t>救援效果评估</t>
  </si>
  <si>
    <t>救援效果评估智能体；灾后复盘</t>
  </si>
  <si>
    <t>整理成效、风险和改进建议</t>
  </si>
  <si>
    <t>独立调用直接显示成效、目标进度、投入与风险的模拟分析正文，并保留评估文书及专业投入／时效表格；生成复盘总结时也调用该模块，以正文展示评估要点。</t>
  </si>
  <si>
    <t>签发方案/目标：计划完成量与时限；调度现场记录：实际完成量、响应处置时间、救助人数；装备仓储：实际投入消耗；影像监测与地方反馈：成效证据；指标规则：单位、分母及周期。</t>
  </si>
  <si>
    <t>是（正文§4.4.3：处置成效、消耗与短板评估）；现状为材料所述原型，真实接口与专业能力需按项核验。</t>
  </si>
  <si>
    <t>业务功能与交互设计说明§2.1；E01</t>
  </si>
  <si>
    <t>流程配置＋聚合/指标Skill</t>
  </si>
  <si>
    <t>取有效目标→实际聚合→口径对齐→指标计算→评估解释</t>
  </si>
  <si>
    <t>evaluation.parse（计划解析）、evaluation.aggregate（执行数据聚合）、evaluation.metrics（指标计算）、evaluation.complete（资料完整度校验）</t>
  </si>
  <si>
    <t>后端按事件任务与周期聚合；计算服务执行响应时长、完成量、投入效率等版本化公式；大模型归纳结果和风险，缺分母不计算完成率。</t>
  </si>
  <si>
    <t>自动汇总成效、消耗、问题短板并沉淀经验
对齐计划与实际并量化消耗效率和响应时效
验证：消耗效率、短板统计、凭证来源与自动聚合记录。；可复算指标、时间偏差、原始凭证及缺分母处理。</t>
  </si>
  <si>
    <t>招标核查第18条（4.4(3)）已同步，原结论：清单已覆盖；招标核查第24条（4.5-评估-偏差）已同步，原结论：清单已覆盖；清单已同步不代表实现已通过验收。；按本次我方场景与智能体范围执行，平台底座不重复建设。</t>
  </si>
  <si>
    <t>KB02、KB03、KB04、CFG01、CTX01</t>
  </si>
  <si>
    <t>KB02：检索适用历史案例或沉淀待审案例；KB03：加载模板、章节、字段及审核口径；KB04：查询资源能力标签、人装匹配与运输约束；CFG01：读取结构化规则/映射/公式；CTX01：读取本事件事实和原始证据</t>
  </si>
  <si>
    <t>E02</t>
  </si>
  <si>
    <t>资源投入偏差评估</t>
  </si>
  <si>
    <t>比较计划与实际投入</t>
  </si>
  <si>
    <t>独立任务直接回复计划／实际口径、响应时效偏差、投入和待核凭证的正文；专业面板继续以表格核对数量及时间。复盘总结调用本模块，以正文保留偏差与资料缺口，不因独立表格展示而删去正文形式。</t>
  </si>
  <si>
    <t>已批准编组方案：计划人员工时、装备台班、物资与时间；调度/定位：实际出动到场和结束时间；物联/仓储凭证：实际工时与消耗；按事件、任务、资源ID及周期对齐，缺项列待补。</t>
  </si>
  <si>
    <t>是（正文§4.5第6项：计划与实际投入偏差评估）；现状为材料所述原型，真实接口与专业能力需按项核验。</t>
  </si>
  <si>
    <t>业务功能与交互设计说明§2.1；E02</t>
  </si>
  <si>
    <t>流程配置＋偏差Skill</t>
  </si>
  <si>
    <t>计划解析→实际聚合→同口径比较→差异核实→输出</t>
  </si>
  <si>
    <t>evaluation.parse（计划解析）、evaluation.aggregate（执行数据聚合）、evaluation.deviation（偏差检测）</t>
  </si>
  <si>
    <t>代码对齐基线版本、任务、资源、单位和时间窗口；计算数量及时间偏差；返回原始值、公式、凭证与缺项，模型不代替数值计算。</t>
  </si>
  <si>
    <t>对齐计划与实际并量化消耗效率和响应时效
验证：可复算指标、时间偏差、原始凭证及缺分母处理。</t>
  </si>
  <si>
    <t>招标核查第24条（4.5-评估-偏差）已同步，原结论：清单已覆盖；清单已同步不代表实现已通过验收。；按本次我方场景与智能体范围执行，平台底座不重复建设。</t>
  </si>
  <si>
    <t>E03</t>
  </si>
  <si>
    <t>复盘总结</t>
  </si>
  <si>
    <t>梳理问题、经验和后续改进</t>
  </si>
  <si>
    <t>沿用现有复盘总结交互，生成分章节总结文书；附“评估与证据模块（正文）”，调用救援效果、投入偏差、时间轴、预案对照和事件沉淀五项模块。原有过程、处置方案、短板及改进内容保留。</t>
  </si>
  <si>
    <t>事件全过程记录、方案修订、成效及投入偏差评估、时间轴、条款对照、影像凭证与各方反馈；复盘人员输入：问题原因、经验、整改措施、责任人和时限；总结模板及引用来源。</t>
  </si>
  <si>
    <t>是（正文§4.4.3、§4.5第6项：复盘与总结报告）；现状为材料所述原型，真实接口与专业能力需按项核验。</t>
  </si>
  <si>
    <t>业务功能与交互设计说明§2.1；E03</t>
  </si>
  <si>
    <t>复盘流程编排＋多Skill＋文书</t>
  </si>
  <si>
    <t>聚合过程→调用指标/偏差/完整度→原因候选→总结→审阅</t>
  </si>
  <si>
    <t>evaluation.aggregate（执行数据聚合）、evaluation.metrics（指标计算）、evaluation.deviation（偏差检测）、evaluation.complete（资料完整度校验）、evaluation.cause（因果推理）、document.compose（正文与明细编排）</t>
  </si>
  <si>
    <t>工作流复用各评估模块JSON结果，模型基于证据整理经验和原因候选；整改措施结构化输出责任及期限，审定后成文。</t>
  </si>
  <si>
    <t>自动汇总成效、消耗、问题短板并沉淀经验
验证：消耗效率、短板统计、凭证来源与自动聚合记录。</t>
  </si>
  <si>
    <t>招标核查第18条（4.4(3)）已同步，原结论：清单已覆盖；清单已同步不代表实现已通过验收。；按本次我方场景与智能体范围执行，平台底座不重复建设。</t>
  </si>
  <si>
    <t>E04</t>
  </si>
  <si>
    <t>救援效果评估智能体；灾中记录、灾后补齐</t>
  </si>
  <si>
    <t>留存完整救援过程记录</t>
  </si>
  <si>
    <t>按钮直接以正文清单回复本事件过程节点、来源和待补环节；原面板保留节点表格及Word导出。复盘总结同时调用过程模块，以正文列明依据，原有过程时间轴表格仍保留。</t>
  </si>
  <si>
    <t>接报/任务/调度/现场日志/归建记录：各环节时间、操作者、事件任务ID和回执；影像与文电：原始证据；人工补录：缺失节点及来源；时间规则：时区、节点定义和统计口径。</t>
  </si>
  <si>
    <t>否，正文未单列（为复盘数据汇总和时效评估提供支撑的原型扩展；七环节非指定要求）；现状为材料所述原型，真实接口与专业能力需按项核验。</t>
  </si>
  <si>
    <t>业务功能与交互设计说明§2.1；E04</t>
  </si>
  <si>
    <t>事件聚合服务＋流程展示</t>
  </si>
  <si>
    <t>收集节点→时间/事件校验→缺环节补录→时间轴输出</t>
  </si>
  <si>
    <t>evaluation.aggregate（执行数据聚合）、evaluation.complete（资料完整度校验）</t>
  </si>
  <si>
    <t>后端归一各系统时间与节点类型，按事件/任务归并并保留证据；前端时间轴和表格展示，导出复用材料导出服务。</t>
  </si>
  <si>
    <t>CTX01、CFG01、KB03</t>
  </si>
  <si>
    <t>CTX01：读取本事件事实和原始证据；CFG01：读取结构化规则/映射/公式；KB03：加载模板、章节、字段及审核口径</t>
  </si>
  <si>
    <t>WX08 时间轴、投入偏差与复盘：七环节证据、偏差待核项、复盘原文索引。；WX09 群与人员快照辅助解释和责任核对：来源说明、人员待核项及当前组织辅助标签。。通过交付API读取已提交数据，校验调用企业/连接器权限及事件授权；采集可见范围受会话存档开通、外部联系人同意、应用可见及接口权限共同约束。 引用corp_id、task_id、msgid、seq、群ID、发送者、消息时间及媒体引用；群/组织快照另带采集时间；保留原文与核实状态。</t>
  </si>
  <si>
    <t>E05</t>
  </si>
  <si>
    <t>定位条款对应的实际证据</t>
  </si>
  <si>
    <t>按钮直接回复本地预案参考、已有总结证据关联及复核建议；缺资料时显示待补。原面板继续保留条款对照表。复盘总结也以正文展示对照模块，文字相关不判定合规。</t>
  </si>
  <si>
    <t>现行预案库：预案ID、版本、有效期、适用灾种与条款；已执行方案及现场证据：任务动作、时间、责任人和附件；人工复核：对应关系、缺证、差异与解释，文字相关不直接判定合规。</t>
  </si>
  <si>
    <t>否，正文未单列（基于预案与实际证据对照的复盘扩展）；现状为材料所述原型，真实接口与专业能力需按项核验。</t>
  </si>
  <si>
    <t>业务功能与交互设计说明§2.1；E05</t>
  </si>
  <si>
    <t>流程配置＋RAG/校验Skill</t>
  </si>
  <si>
    <t>检索有效条款→证据关联→差异/缺证核查→人工复核</t>
  </si>
  <si>
    <t>plan.rag（预案RAG）、evaluation.complete（资料完整度校验）、document.citation（字段与来源校验）</t>
  </si>
  <si>
    <t>检索返回条款位置与版本；建立条款—动作—证据关联表，规则提示缺证；语义相似仅用于候选匹配，合规结论交由专业复核。</t>
  </si>
  <si>
    <t>KB01、CTX01</t>
  </si>
  <si>
    <t>KB01：检索有效预案、条款、战法与安全依据；CTX01：读取本事件事实和原始证据</t>
  </si>
  <si>
    <t>E06</t>
  </si>
  <si>
    <t>事件沉淀／案例候选保存</t>
  </si>
  <si>
    <t>救援效果评估智能体；灾后复盘／归档</t>
  </si>
  <si>
    <t>将事件资料整理为可追溯案例</t>
  </si>
  <si>
    <t>独立入口保留事件沉淀回复与本地案例候选，原案例卡片可展开。复盘总结调用本模块，正文说明已有候选与沉淀依据；本地保存不等于正式发布。</t>
  </si>
  <si>
    <t>事件档案：灾情、研判、方案、行动、投入成效、问题经验及附件；知识模板：案例字段及脱敏规则；复盘人：候选标题标签、适用条件和来源；候选库：保存状态、版本与关联事件。</t>
  </si>
  <si>
    <t>是（正文§4.4.3、§4.5第6项：经验与知识沉淀；候选保存为实现细化）；现状为材料所述原型，真实接口与专业能力需按项核验。</t>
  </si>
  <si>
    <t>业务功能与交互设计说明§2.1；E06</t>
  </si>
  <si>
    <t>流程配置＋知识抽取Skill</t>
  </si>
  <si>
    <t>已审资料聚合→案例抽取→脱敏/完整度→保存候选</t>
  </si>
  <si>
    <t>evaluation.extract（知识抽取）、evaluation.complete（资料完整度校验）</t>
  </si>
  <si>
    <t>模型抽取结构化案例，程序校验事件关联、引用和敏感字段；候选库保存适用条件和版本，保持候选与正式知识状态分离。</t>
  </si>
  <si>
    <t>KB02、CTX01</t>
  </si>
  <si>
    <t>KB02：检索适用历史案例或沉淀待审案例；CTX01：读取本事件事实和原始证据</t>
  </si>
  <si>
    <t>WX10 审定案例与知识候选沉淀：待审案例、知识迭代任务和入库/索引回执。。通过交付API读取已提交数据，校验调用企业/连接器权限及事件授权；采集可见范围受会话存档开通、外部联系人同意、应用可见及接口权限共同约束。 引用corp_id、task_id、msgid、seq、群ID、发送者、消息时间及媒体引用；群/组织快照另带采集时间；保留原文与核实状态。</t>
  </si>
  <si>
    <t>E07</t>
  </si>
  <si>
    <t>正式知识库审核发布</t>
  </si>
  <si>
    <t>救援效果评估智能体；灾后沉淀</t>
  </si>
  <si>
    <t>把复核案例提交正式库</t>
  </si>
  <si>
    <t>新增按钮直接以正文回复当前事件候选、接口配置、发布状态、回执和待办；点击不直接发送或伪造发布成功。原面板保留案例卡片和审核发布操作；未作为复盘总结的自动发布动作。</t>
  </si>
  <si>
    <t>案例候选库：全文、引用、版本和脱敏状态；审核流程：审核人、意见、权限与批准状态；知识平台：发布ID、回执、索引刷新状态及失败原因；正式发布和索引接口需配置。</t>
  </si>
  <si>
    <t>是（正文§4.5第6项、§6：知识库增量更新；审核发布为实现细化）；现状为材料所述原型，真实接口与专业能力需按项核验。</t>
  </si>
  <si>
    <t>业务功能与交互设计说明§2.1；E07</t>
  </si>
  <si>
    <t>流程配置＋发布Skill＋知识平台</t>
  </si>
  <si>
    <t>审核→去重/版本核对→确认发布→索引刷新→回执</t>
  </si>
  <si>
    <t>evaluation.publish（知识库增量更新）、evaluation.extract（知识抽取）</t>
  </si>
  <si>
    <t>知识平台API负责入库与索引任务；后端核验权限、确认凭据、对象版本与幂等键；发布和检索生效分别记录，失败可回查重试。</t>
  </si>
  <si>
    <t>E08</t>
  </si>
  <si>
    <t>正式知识检索</t>
  </si>
  <si>
    <t>救援效果评估智能体；全阶段／日常</t>
  </si>
  <si>
    <t>查询正式库已收录资料</t>
  </si>
  <si>
    <t>快捷按钮直接输出模拟检索正文清单：检索词、范围、匹配数量、预案／专业指导／案例条目的标题、来源、版本、匹配理由及内容详情。优先使用本事件本地资料与候选，演示案例明确标注模拟；未查询正式库。原面板的正式查询与返回结果卡片仍保留</t>
  </si>
  <si>
    <t>正式知识服务：查询词、灾种、适用范围及访问权限；索引库：文档ID、标题、片段、来源、版本、有效期和匹配度；检索回执：数量、时间及失败状态；与本地模拟结果区分。</t>
  </si>
  <si>
    <t>是（正文§6：智能检索；属于配套知识库要求，非评估智能体专属要求）；现状为材料所述原型，真实接口与专业能力需按项核验。</t>
  </si>
  <si>
    <t>业务功能与交互设计说明§2.1；E08</t>
  </si>
  <si>
    <t>检索服务为主＋流程组织</t>
  </si>
  <si>
    <t>权限及范围过滤→检索/重排→结果核验→展示</t>
  </si>
  <si>
    <t>plan.rag（预案RAG）、plan.case（案例检索）、interaction.present（对话与可视化呈现）</t>
  </si>
  <si>
    <t>复用平台向量检索与重排服务；按组织、有效期及版本过滤，返回可回查片段；正式接口未配时返回不可用，不能用模拟结果冒充正式命中。</t>
  </si>
  <si>
    <t>E-补01</t>
  </si>
  <si>
    <t>计划实际对齐与指标</t>
  </si>
  <si>
    <t>救援效果评估智能体；E02细化</t>
  </si>
  <si>
    <t>计划vs实际、量化效率与时效、处置时间对比；§4.5及备注</t>
  </si>
  <si>
    <t>计划实际对齐与指标：基准版本、目标／实际量、单位、分母、到场／处置时间偏差及计算依据</t>
  </si>
  <si>
    <t>已批准编组方案：计划人员工时、装备台班、物资与时间；调度/定位：实际出动到场和结束时间；物联/仓储凭证：实际工时与消耗；按事件、任务、资源ID及周期对齐，缺项列待补。
专项字段及来源补充：基准方案版本、计划实际量、单位分母、响应及处置时间、指标定义和证据。</t>
  </si>
  <si>
    <t>文档漏写指标口径细项；评估视图已有目标／完成量、响应时长等模拟数据</t>
  </si>
  <si>
    <t>招标备注对照核查；E-补01（细化项，与上位功能不重复计建设数量）</t>
  </si>
  <si>
    <t>锁定基准→对齐实际→指标/偏差计算→解释</t>
  </si>
  <si>
    <t>evaluation.parse（计划解析）、evaluation.deviation（偏差检测）、evaluation.metrics（指标计算）</t>
  </si>
  <si>
    <t>以计划版本、单位、分母、任务与统计周期作连接键，代码计算完成率及时间偏差，保留计算输入和公式版本；缺失数据不补零。</t>
  </si>
  <si>
    <t>E-补02</t>
  </si>
  <si>
    <t>资源消耗评估</t>
  </si>
  <si>
    <t>救援效果评估智能体；E01细化</t>
  </si>
  <si>
    <t>数据自动汇总、资源消耗、问题短板；§4.4.3</t>
  </si>
  <si>
    <t>资源消耗评估：人装投入、物资／油料消耗、凭证、计划差异、效率口径及待补单据</t>
  </si>
  <si>
    <t>签发方案/目标：计划完成量与时限；调度现场记录：实际完成量、响应处置时间、救助人数；装备仓储：实际投入消耗；影像监测与地方反馈：成效证据；指标规则：单位、分母及周期。
专项字段及来源补充：物资油料领用退库、工时台班、消耗凭证、计划差异、完成量与效率口径。</t>
  </si>
  <si>
    <t>总结工作流含餐食、饮水、雨衣、电池等消耗演示；未证明真实消耗自动采集和消耗效率计算</t>
  </si>
  <si>
    <t>招标备注对照核查；E-补02（细化项，与上位功能不重复计建设数量）</t>
  </si>
  <si>
    <t>消耗凭证聚合→账实校验→效率/偏差→复核</t>
  </si>
  <si>
    <t>evaluation.aggregate（执行数据聚合）、evaluation.deviation（偏差检测）、evaluation.metrics（指标计算）</t>
  </si>
  <si>
    <t>接入仓储领退、装备台班和油耗凭证，按任务聚合净消耗；确定性计算单位作业量消耗等指标，缺少凭证或分母返回不可计算原因。</t>
  </si>
  <si>
    <t>E-补03</t>
  </si>
  <si>
    <t>重复短板与改进闭环</t>
  </si>
  <si>
    <t>救援效果评估智能体；E03细化</t>
  </si>
  <si>
    <t>重复问题、通信／保障、采购／轮换机制改进；§4.4.3备注</t>
  </si>
  <si>
    <t>重复短板与改进闭环：问题类别、关联案例、发生次数、措施、责任人、时限及验证证据；统计／办理接口待建设</t>
  </si>
  <si>
    <t>事件全过程记录、方案修订、成效及投入偏差评估、时间轴、条款对照、影像凭证与各方反馈；复盘人员输入：问题原因、经验、整改措施、责任人和时限；总结模板及引用来源。
专项字段及来源补充：问题分类、跨案例关联、重复次数、通信保障采购轮换原因、整改措施、责任时限和验收证据。</t>
  </si>
  <si>
    <t>文档漏写具体成果；模板／总结已有通信、食物、服装、轮换和改进计划示例，非真实跨事件统计</t>
  </si>
  <si>
    <t>招标备注对照核查；E-补03（细化项，与上位功能不重复计建设数量）</t>
  </si>
  <si>
    <t>问题抽取归类→跨案例统计→改进确认→整改任务跟踪</t>
  </si>
  <si>
    <t>evaluation.cause（因果推理）、evaluation.extract（知识抽取）、evaluation.iterate（迭代任务触发）</t>
  </si>
  <si>
    <t>模型提出问题分类及原因候选，人工确认后按标签去重统计重复次数；任务系统承接通信保障、采购轮换等改进，记录责任、时限及验证证据。</t>
  </si>
  <si>
    <t>E-补04</t>
  </si>
  <si>
    <t>外部反馈辅助评估</t>
  </si>
  <si>
    <t>当地政府／媒体反馈；§4.5评估备注</t>
  </si>
  <si>
    <t>外部反馈辅助评估：反馈主体、内容、时间、渠道、事件关联和核实状态；不能仅据宣传认定成效</t>
  </si>
  <si>
    <t>签发方案/目标：计划完成量与时限；调度现场记录：实际完成量、响应处置时间、救助人数；装备仓储：实际投入消耗；影像监测与地方反馈：成效证据；指标规则：单位、分母及周期。
专项字段及来源补充：政府/媒体反馈主体、原文链接、渠道、时间、事件关联、授权与核实状态。</t>
  </si>
  <si>
    <t>未明确列反馈采集、关联及证据展示功能；舆情线索不等于处置成效反馈</t>
  </si>
  <si>
    <t>招标备注对照核查；E-补04（细化项，与上位功能不重复计建设数量）</t>
  </si>
  <si>
    <t>授权反馈采集→事件关联→人工核实→评估引用</t>
  </si>
  <si>
    <t>situation.collect（多源数据汇聚）、evaluation.aggregate（执行数据聚合）、document.citation（字段与来源校验）</t>
  </si>
  <si>
    <t>政府反馈由授权业务接口或上传原件获取，媒体保留原文链接与时点；后台关联事件和核实状态，评估流程将反馈与量化证据分别处理。</t>
  </si>
  <si>
    <t>E-补05</t>
  </si>
  <si>
    <t>知识增量更新</t>
  </si>
  <si>
    <t>救援效果评估智能体；E07细化</t>
  </si>
  <si>
    <t>知识沉淀与知识库增量更新；§4.5、§6、§7.4</t>
  </si>
  <si>
    <t>知识增量更新：审核、去重、版本差异、发布回执、索引刷新、失败重试与知识生效状态</t>
  </si>
  <si>
    <t>案例候选库：全文、引用、版本和脱敏状态；审核流程：审核人、意见、权限与批准状态；知识平台：发布ID、回执、索引刷新状态及失败原因；正式发布和索引接口需配置。
专项字段及来源补充：知识审核状态、重复候选、版本差异、发布ID、索引刷新、失败重试与知识生效回执。</t>
  </si>
  <si>
    <t>已有候选／接口发布／索引状态，但正式检索、向量刷新、增量更新链路未验收</t>
  </si>
  <si>
    <t>招标备注对照核查；E-补05（细化项，与上位功能不重复计建设数量）</t>
  </si>
  <si>
    <t>审核→去重/版本比较→发布→索引刷新→生效校验</t>
  </si>
  <si>
    <t>evaluation.extract（知识抽取）、evaluation.publish（知识库增量更新）</t>
  </si>
  <si>
    <t>知识平台执行增量入库和向量索引刷新；消息或任务队列追踪进度、失败重试和可检索状态；去重版本检查和幂等由后端保证。</t>
  </si>
  <si>
    <t>J01</t>
  </si>
  <si>
    <t>统一入口与业务上下文关联</t>
  </si>
  <si>
    <t>综合平台对接；界面集成</t>
  </si>
  <si>
    <t>门户及手机工作台打开智能助手并关联当前业务。</t>
  </si>
  <si>
    <t>入口、当前事件与任务上下文、权限状态。</t>
  </si>
  <si>
    <t>门户/认证服务：用户ID、组织、角色、会话凭据和授权范围；原业务页面：事件ID、任务ID、模块与业务记录ID；集成配置：应用入口地址、上下文传递方式及失效规则。</t>
  </si>
  <si>
    <t>设计范围；原型为模拟数据，真实上下文、字段映射和业务回执按接口条件联调。</t>
  </si>
  <si>
    <t>界面集成方案（2026-10-18）第1项</t>
  </si>
  <si>
    <t>认证/前后端集成为主</t>
  </si>
  <si>
    <t>开始节点只消费已验证上下文</t>
  </si>
  <si>
    <t>interaction.context（事件上下文与意图路由）；认证为平台服务</t>
  </si>
  <si>
    <t>门户/手机入口对接统一认证和上下文传参；服务端校验会话凭据及用户事件授权，不信任URL传入身份；不为SSO单建Skill。</t>
  </si>
  <si>
    <t>微服务/API嵌入原指挥流，保留菜单权限，统一入口及数据双向同步
验证：双向同步一致性、权限/菜单继承及原系统回查报告。</t>
  </si>
  <si>
    <t>我方场景/智能体应用集成；原平台提供认证、业务接口与正式回执。</t>
  </si>
  <si>
    <t>招标核查第21条（4.5-交互、9）已同步，原结论：部分覆盖；清单已同步不代表实现已通过验收。；按本次我方场景与智能体范围执行，平台底座不重复建设。</t>
  </si>
  <si>
    <t>J02</t>
  </si>
  <si>
    <t>原页面展示及业务模块定位</t>
  </si>
  <si>
    <t>保留原业务页面并定位需要辅助的模块和记录。</t>
  </si>
  <si>
    <t>业务页面与智能辅助协同视图、记录定位结果。</t>
  </si>
  <si>
    <t>原系统菜单/路由：模块标识、页面地址和打开参数；业务服务：记录主键、事件关联与权限；界面集成适配：嵌入条件、页面定位标识、终端及布局。</t>
  </si>
  <si>
    <t>界面集成方案（2026-10-18）第2项</t>
  </si>
  <si>
    <t>前端集成/业务API为主</t>
  </si>
  <si>
    <t>需要智能辅助时调用相应业务流程</t>
  </si>
  <si>
    <t>interaction.browser（原系统读取与办理核验）（仅授权读取与核验）</t>
  </si>
  <si>
    <t>以约定路由、嵌入页或业务接口定位记录；iframe/postMessage须校验来源及消息结构；页面自动化仅在接口缺失且授权允许时作适配，不替代正式权限。</t>
  </si>
  <si>
    <t>J03</t>
  </si>
  <si>
    <t>页面变化与智能辅助联动</t>
  </si>
  <si>
    <t>业务页面发生变化时更新智能辅助使用的上下文。</t>
  </si>
  <si>
    <t>上下文更新、重新分析提示及异常状态。</t>
  </si>
  <si>
    <t>原业务页面/接口：当前事件、选中记录、字段快照、更新时间和变更事件；助手任务：会话任务ID、已有输入版本；集成适配：监听规则、刷新策略及失联错误。</t>
  </si>
  <si>
    <t>界面集成方案（2026-10-18）第3项</t>
  </si>
  <si>
    <t>前端事件/后端上下文为主</t>
  </si>
  <si>
    <t>上下文变更时重校验并按需触发流程</t>
  </si>
  <si>
    <t>interaction.context（事件上下文与意图路由）、interaction.browser（原系统读取与办理核验）</t>
  </si>
  <si>
    <t>页面事件或受控消息通知上下文服务，携带记录ID和版本；去抖、版本校验及旧任务隔离；流程只读取当前授权快照。</t>
  </si>
  <si>
    <t>J04</t>
  </si>
  <si>
    <t>成果差异核对与目标映射</t>
  </si>
  <si>
    <t>核对生成成果与原业务内容的差异并映射目标字段。</t>
  </si>
  <si>
    <t>差异对照、字段映射和人工确认结果。</t>
  </si>
  <si>
    <t>助手成果库：成果ID、结构化内容、版本、引用；原业务服务：目标记录、字段字典、原值及版本；映射配置：目标字段、格式、单位、必填约束；用户确认：修改项、差异意见及操作权限。</t>
  </si>
  <si>
    <t>界面集成方案（2026-10-18）第4项</t>
  </si>
  <si>
    <t>字段映射服务＋Skill＋确认流程</t>
  </si>
  <si>
    <t>加载成果/目标→差异对照→人工确认→准备办理</t>
  </si>
  <si>
    <t>interaction.browser（原系统读取与办理核验）、document.citation（字段与来源校验）、plan.version（版本管理）</t>
  </si>
  <si>
    <t>后端基于目标字段字典映射和比较，前端展示逐字段差异；写入前校验目标版本、权限及确认内容摘要，通过业务API提交。</t>
  </si>
  <si>
    <t>J05</t>
  </si>
  <si>
    <t>办理状态与结果回查</t>
  </si>
  <si>
    <t>跟踪原业务办理状态并回查正式结果。</t>
  </si>
  <si>
    <t>办理进度、业务回执、归档结果及失败原因。</t>
  </si>
  <si>
    <t>原业务工作流：办理单号、状态、处理人、审批意见、时间和正式结果地址；集成调用日志：请求ID、幂等键、错误码与重试；助手成果：来源成果ID及版本；回调或查询接口能力待确认。</t>
  </si>
  <si>
    <t>界面集成方案（2026-10-18）第5项</t>
  </si>
  <si>
    <t>业务工作流/后端回执为主</t>
  </si>
  <si>
    <t>提交办理→挂起或轮询→回执核验→终态输出</t>
  </si>
  <si>
    <t>interaction.browser（原系统读取与办理核验）；写操作适配器依目标业务接口</t>
  </si>
  <si>
    <t>使用业务单号和请求ID关联提交与结果；接口回调或受控轮询查询，验证幂等和版本；超时标未知并回查，页面显示成功文字不能单独作正式回执。</t>
  </si>
  <si>
    <t>I09</t>
  </si>
  <si>
    <t>完整语音交互：唤醒、方言、多轮、播报及离线</t>
  </si>
  <si>
    <t>我方业务功能；依赖语音平台依赖</t>
  </si>
  <si>
    <t>自定义唤醒词、普通话和方言识别准确率≥95%、多轮、TTS及离线交互</t>
  </si>
  <si>
    <t>普通话/方言独立测试准确率；唤醒与打断、断网语音操作记录。</t>
  </si>
  <si>
    <t>麦克风音频、唤醒词配置、普通话/方言授权语料、ASR转写及置信度、会话上下文、TTS音色文本、端侧模型与设备能力清单。</t>
  </si>
  <si>
    <t>本轮补入清单，尚未证明实现；业务补充＋语音平台依赖</t>
  </si>
  <si>
    <t>《招标.md》4.1(1)</t>
  </si>
  <si>
    <t>流程配置＋复用Skill＋应用服务</t>
  </si>
  <si>
    <t>新增完整语音交互条目；端侧唤醒→ASR→多轮流程→TTS；记录测试语料、方言类别与离线可用范围。</t>
  </si>
  <si>
    <t>复用interaction.context；ASR/TTS及唤醒为平台/端侧服务</t>
  </si>
  <si>
    <t>自定义唤醒词、普通话和方言识别准确率≥95%、多轮、TTS及离线交互；验证：普通话/方言独立测试准确率；唤醒与打断、断网语音操作记录。</t>
  </si>
  <si>
    <t>招标核查第1条：部分覆盖，已补入功能/依赖项；原缺口保留待实施验证。；按本次我方场景与智能体范围执行，平台底座不重复建设。</t>
  </si>
  <si>
    <t>I10</t>
  </si>
  <si>
    <t>H5/APP/微信/大屏数字人与跨端适配</t>
  </si>
  <si>
    <t>我方业务功能；依赖终端平台依赖</t>
  </si>
  <si>
    <t>H5、移动APP、微信生态、大屏数字人，多端适配</t>
  </si>
  <si>
    <t>四类终端实测；数字人展示与语音联动记录。</t>
  </si>
  <si>
    <t>终端类型、客户端版本、入口与认证配置、设备能力、用户会话/任务ID、成果版本、数字人形象音频及驱动协议。</t>
  </si>
  <si>
    <t>本轮补入清单，尚未证明实现；业务补充＋终端平台依赖</t>
  </si>
  <si>
    <t>《招标.md》4.1(4)、4.5-交互</t>
  </si>
  <si>
    <t>平台提供能力/接口，业务流程按权限调用；不以提示词替代底层服务。</t>
  </si>
  <si>
    <t>复用interaction.present；数字人和终端适配为客户端服务</t>
  </si>
  <si>
    <t>新增多端适配条目；分别定义客户端接入、数字人语音驱动和端间结果同步。</t>
  </si>
  <si>
    <t>H5、移动APP、微信生态、大屏数字人，多端适配；验证：四类终端实测；数字人展示与语音联动记录。</t>
  </si>
  <si>
    <t>招标核查第8条：部分覆盖，已补入功能/依赖项；原缺口保留待实施验证。；按本次我方场景与智能体范围执行，平台底座不重复建设。</t>
  </si>
  <si>
    <t>I11</t>
  </si>
  <si>
    <t>紧急打断与任务取消核验</t>
  </si>
  <si>
    <t>我方业务功能</t>
  </si>
  <si>
    <t>支持紧急打断</t>
  </si>
  <si>
    <t>播报/生成/取数不同阶段打断及未知业务结果回查测试。</t>
  </si>
  <si>
    <t>用户中止事件、task_id/attempt_id、当前步骤状态、音频播放状态、取消令牌、已提交业务请求ID及真实回执。</t>
  </si>
  <si>
    <t>本轮补入清单，尚未证明实现；业务补充</t>
  </si>
  <si>
    <t>《招标.md》4.5-交互-打断</t>
  </si>
  <si>
    <t>新增紧急打断功能；中止语音播报和生成，传递cancel令牌；已提交业务写操作须查回执，不以中止界面撤销事实。</t>
  </si>
  <si>
    <t>复用interaction.context/present；取消为运行平台接口</t>
  </si>
  <si>
    <t>支持紧急打断；验证：播报/生成/取数不同阶段打断及未知业务结果回查测试。</t>
  </si>
  <si>
    <t>招标核查第19条：遗漏，已补入功能/依赖项；原缺口保留待实施验证。；按本次我方场景与智能体范围执行，平台底座不重复建设。</t>
  </si>
  <si>
    <t>I12</t>
  </si>
  <si>
    <t>端云协同、弱网离线与恢复同步</t>
  </si>
  <si>
    <t>我方业务功能；依赖边缘平台依赖</t>
  </si>
  <si>
    <t>端云协同、弱网降级、无网基础任务、缓存和联网同步</t>
  </si>
  <si>
    <t>断网/恢复网络的基础任务、缓存时点、重复补传及冲突测试。</t>
  </si>
  <si>
    <t>网络状态、边缘能力/模型版本、授权缓存事件与资料、缓存时点、离线任务队列、同步游标、对象版本、冲突与回执。</t>
  </si>
  <si>
    <t>本轮补入清单，尚未证明实现；业务补充＋边缘平台依赖</t>
  </si>
  <si>
    <t>《招标.md》4.5-交互-弱网、7.1</t>
  </si>
  <si>
    <t>新增弱网离线条目；能力清单、加密缓存、本地轻量任务、补传队列及版本冲突核对；正式写操作按可用权限与流程执行。</t>
  </si>
  <si>
    <t>复用interaction.context；离线执行和同步为端云应用服务</t>
  </si>
  <si>
    <t>端云协同、弱网降级、无网基础任务、缓存和联网同步；验证：断网/恢复网络的基础任务、缓存时点、重复补传及冲突测试。</t>
  </si>
  <si>
    <t>招标核查第20条：遗漏，已补入功能/依赖项；原缺口保留待实施验证。；按本次我方场景与智能体范围执行，平台底座不重复建设。</t>
  </si>
  <si>
    <t>G01</t>
  </si>
  <si>
    <t>本次业务Skill契约封装与平台接入</t>
  </si>
  <si>
    <t>我方智能体及配套Skill建设</t>
  </si>
  <si>
    <t>按平台统一Function Calling规范封装本次业务Skill，落实输入输出、版本、权限和异常契约。</t>
  </si>
  <si>
    <t>本次Skill契约、调用适配、权限及异常联调记录。</t>
  </si>
  <si>
    <t>本次Skill目录、输入输出Schema、版本、授权范围、超时错误码、平台工具注册与调用协议。</t>
  </si>
  <si>
    <t>我方负责业务Skill开发与联调；工具注册平台、热插拔引擎及资产治理平台由平台提供，不在本行重复建设。</t>
  </si>
  <si>
    <t>《招标.md》4.5-Skill总则</t>
  </si>
  <si>
    <t>业务Skill开发＋平台配置接入</t>
  </si>
  <si>
    <t>定义Schema→封装工具→平台接入→契约/权限/异常测试</t>
  </si>
  <si>
    <t>本次业务Skill复用统一调用契约</t>
  </si>
  <si>
    <t>后端封装业务工具并校验参数、权限、超时及结构化错误；接入平台现有工具节点。平台版本管理、热插拔和权限隔离机制作为联调依赖。</t>
  </si>
  <si>
    <t>本次工具契约可调用、越权拒绝、错误可解释；配合平台验证版本切换。</t>
  </si>
  <si>
    <t>我方业务Skill组；平台提供统一运行与治理能力。</t>
  </si>
  <si>
    <t>收敛为我方Skill开发与接入，不承担平台底座建设。；按本次我方场景与智能体范围执行，平台底座不重复建设。</t>
  </si>
  <si>
    <t>E09</t>
  </si>
  <si>
    <t>过程资料真实性核验</t>
  </si>
  <si>
    <t>我方业务功能；依赖原业务证据服务</t>
  </si>
  <si>
    <t>校验过程资料完整程度及真实程度</t>
  </si>
  <si>
    <t>伪造/冲突/缺证用例、核实人及原件回查记录。</t>
  </si>
  <si>
    <t>原始单据/影像ID、来源系统记录、签发/采集身份时间、业务回执、事件任务关联、冲突证据、人工核实人及结论。</t>
  </si>
  <si>
    <t>本轮补入清单，尚未证明实现；业务补充＋原业务证据服务</t>
  </si>
  <si>
    <t>《招标.md》4.5-评估-资料</t>
  </si>
  <si>
    <t>补真实性核验条目：原始单据回查、签发/采集身份、时间序列一致、来源冲突与证据链；不能以模型判断保证真实。</t>
  </si>
  <si>
    <t>evaluation.complete、document.citation；扩展真实性校验规则</t>
  </si>
  <si>
    <t>校验过程资料完整程度及真实程度；验证：伪造/冲突/缺证用例、核实人及原件回查记录。</t>
  </si>
  <si>
    <t>招标核查第25条：部分覆盖，已补入功能/依赖项；原缺口保留待实施验证。；按本次我方场景与智能体范围执行，平台底座不重复建设。</t>
  </si>
  <si>
    <t>E10</t>
  </si>
  <si>
    <t>时间序列比对与因果假设核验</t>
  </si>
  <si>
    <t>我方业务细化</t>
  </si>
  <si>
    <t>支持时间序列比对与因果推理</t>
  </si>
  <si>
    <t>同口径时序比较、假设/反证/确认与引用证据。</t>
  </si>
  <si>
    <t>同任务历史与实际时序、统一时间单位、环境变化、对照案例、专家意见、原因假设、反证及核实记录。</t>
  </si>
  <si>
    <t>本轮补入清单，尚未证明实现；业务细化</t>
  </si>
  <si>
    <t>《招标.md》4.5-评估-时序因果</t>
  </si>
  <si>
    <t>补时序对齐/可比样本/原因假设与反证步骤，专家核实因果；不得把相关性写成确定原因。</t>
  </si>
  <si>
    <t>evaluation.aggregate、evaluation.deviation、evaluation.cause</t>
  </si>
  <si>
    <t>支持时间序列比对与因果推理；验证：同口径时序比较、假设/反证/确认与引用证据。</t>
  </si>
  <si>
    <t>招标核查第26条：部分覆盖，已补入功能/依赖项；原缺口保留待实施验证。；按本次我方场景与智能体范围执行，平台底座不重复建设。</t>
  </si>
  <si>
    <t>KB02、KB01、CTX01</t>
  </si>
  <si>
    <t>KB02：检索适用历史案例或沉淀待审案例；KB01：检索有效预案、条款、战法与安全依据；CTX01：读取本事件事实和原始证据</t>
  </si>
  <si>
    <t>E11</t>
  </si>
  <si>
    <t>评估自动触发知识迭代任务</t>
  </si>
  <si>
    <t>我方业务功能；依赖知识/任务平台依赖</t>
  </si>
  <si>
    <t>评估结果自动触发知识库迭代任务</t>
  </si>
  <si>
    <t>评估完成自动产生待审核迭代任务；无重复触发及可回查闭环。</t>
  </si>
  <si>
    <t>评估ID/版本、已确认问题与改进项、触发规则、知识对象、去重键、任务责任人、审核状态、发布及索引回执。</t>
  </si>
  <si>
    <t>本轮补入清单，尚未证明实现；业务补充＋知识/任务平台依赖</t>
  </si>
  <si>
    <t>《招标.md》4.5-评估-迭代</t>
  </si>
  <si>
    <t>补事件驱动迭代任务：触发条件、任务ID、责任人、去重、审核和知识生效回执；复用evaluation.iterate/publish。</t>
  </si>
  <si>
    <t>evaluation.iterate、evaluation.extract、evaluation.publish</t>
  </si>
  <si>
    <t>评估结果自动触发知识库迭代任务；验证：评估完成自动产生待审核迭代任务；无重复触发及可回查闭环。</t>
  </si>
  <si>
    <t>招标核查第27条：部分覆盖，已补入功能/依赖项；原缺口保留待实施验证。；按本次我方场景与智能体范围执行，平台底座不重复建设。</t>
  </si>
  <si>
    <t>C01</t>
  </si>
  <si>
    <t>四场景智能体协同流程配置</t>
  </si>
  <si>
    <t>我方场景与智能体流程配置</t>
  </si>
  <si>
    <t>配置应急助手、灾情研判、力量投送、实施救援四场景协同链路。</t>
  </si>
  <si>
    <t>四场景可复用流程配置、输入输出契约及联调记录。</t>
  </si>
  <si>
    <t>场景任务与阶段、事件上下文、六类智能体输入输出、Skill契约、分支补参/确认/重试规则、平台可用节点。</t>
  </si>
  <si>
    <t>我方负责业务流程配置；拖拽画布、运行调度与算力优先级引擎由平台提供。</t>
  </si>
  <si>
    <t>《招标.md》4.1—4.5及7.3（业务模板部分）</t>
  </si>
  <si>
    <t>流程配置为主＋业务Skill复用</t>
  </si>
  <si>
    <t>按场景串联取数→分析→业务结果→成文→确认→业务回执；配置分支、异常与补参。</t>
  </si>
  <si>
    <t>复用各业务智能体和公共文书Skill</t>
  </si>
  <si>
    <t>在现有平台配置业务协同流程、变量映射、权限上下文与错误分支；平台不支持的暂停恢复需接口适配并联调。</t>
  </si>
  <si>
    <t>四场景流程可复用与修改；验证输入缺项、工具失败、人工确认及结果回查。</t>
  </si>
  <si>
    <t>我方流程配置组；平台提供编排运行能力。</t>
  </si>
  <si>
    <t>由原T44拆出本次业务配置部分，剔除平台画布与算力调度建设。</t>
  </si>
  <si>
    <t>CFG01、CTX01</t>
  </si>
  <si>
    <t>CFG01：读取结构化规则/映射/公式；CTX01：读取本事件事实和原始证据</t>
  </si>
  <si>
    <t>C02</t>
  </si>
  <si>
    <t>三灾种场景联调与验证</t>
  </si>
  <si>
    <t>我方场景及智能体验证</t>
  </si>
  <si>
    <t>围绕洪涝、山体滑坡、泥石流验证本次场景功能、数据链路和智能体协作。</t>
  </si>
  <si>
    <t>三灾种联调用例、测试数据、问题清单及验证记录。</t>
  </si>
  <si>
    <t>三灾种已授权事件资料、现场/监测样例、资源编组、方案预案、过程评估记录、接口回执与预期结果。</t>
  </si>
  <si>
    <t>纳入我方功能联调与验证；额外第三方评估或采购交付承诺以正式合同原件为准。</t>
  </si>
  <si>
    <t>本次三灾种范围；《招标.md》4.2—4.5；附录量化交付仍待原件核对</t>
  </si>
  <si>
    <t>测试验证＋流程联调</t>
  </si>
  <si>
    <t>准备样例→执行场景协同链→核对功能/引用/时限→整改复测</t>
  </si>
  <si>
    <t>复用本次业务流程及Skill，不新增独立业务Skill</t>
  </si>
  <si>
    <t>用真实可用接口与明确标识的测试样例分开验证；记录模型工具版本、耗时、事实引用、业务回执和失败原因。</t>
  </si>
  <si>
    <t>核对三灾种覆盖、既定时限、来源一致性、缺参及异常路径；不把演示结果记为生产验收。</t>
  </si>
  <si>
    <t>我方业务/测试组；甲方和接口方提供样例及联调支持。</t>
  </si>
  <si>
    <t>由原V01拆出我方场景验证，未确认的第三方评估交付不纳入。</t>
  </si>
  <si>
    <t>WX01 灾情汇聚、摘要及态势报告：灾情线索表、事实引用、报告素材。；WX08 时间轴、投入偏差与复盘：七环节证据、偏差待核项、复盘原文索引。。通过交付API读取已提交数据，校验调用企业/连接器权限及事件授权；采集可见范围受会话存档开通、外部联系人同意、应用可见及接口权限共同约束。 引用corp_id、task_id、msgid、seq、群ID、发送者、消息时间及媒体引用；群/组织快照另带采集时间；保留原文与核实状态。</t>
  </si>
  <si>
    <t>功能清单与招标要求逐项核查</t>
  </si>
  <si>
    <t>结论：现有78条不能代表全项目招标要求完整覆盖。业务功能、共性能力、量化指标、跨组平台责任及原件待核内容分项列示；清单覆盖不等于实现或验收通过。</t>
  </si>
  <si>
    <t>依据：招投标技术方案《招标.md》正文技术部分、第1—9章为本轮正文对照源；《招标备注版本.md》仅用于备注与附录线索。后者第10章及附录新增的数量/交付要求须回查原始招标文件或合同。</t>
  </si>
  <si>
    <t>核查对象为全项目招标与原功能清单；当前我方主清单收敛为87条。I/J列区分我方对应功能与范围外要求；原核查结论作为历史基线保留，不将跨组平台责任转为我方开发。</t>
  </si>
  <si>
    <t>分项统计：部分覆盖17条；指标遗漏7条；清单已覆盖12条；遗漏3条；备注已覆盖1条；跨组待落实16条；原件待核3条。同一功能可对应多条招标要求，统计数不是独立建设功能数量。</t>
  </si>
  <si>
    <t>招标条款/来源</t>
  </si>
  <si>
    <t>要求及明确指标</t>
  </si>
  <si>
    <t>现有功能编号</t>
  </si>
  <si>
    <t>核查结论</t>
  </si>
  <si>
    <t>遗漏或覆盖边界</t>
  </si>
  <si>
    <t>建议责任归属</t>
  </si>
  <si>
    <t>补充方式/技术实现建议</t>
  </si>
  <si>
    <t>验收或补证要求</t>
  </si>
  <si>
    <t>同步后功能编号</t>
  </si>
  <si>
    <t>主清单同步处理（20261019）</t>
  </si>
  <si>
    <t>4.1(1)</t>
  </si>
  <si>
    <t>I01/I02、D08</t>
  </si>
  <si>
    <t>部分覆盖</t>
  </si>
  <si>
    <t>仅输入/上下文和浏览器转写；唤醒词、方言指标、语音播报、离线语音链未列清楚。</t>
  </si>
  <si>
    <t>交互应用＋语音/边缘平台</t>
  </si>
  <si>
    <t>我方清单对应项已保留；仅承担场景、智能体、业务Skill和应用集成部分，平台能力为外部依赖。</t>
  </si>
  <si>
    <t>4.1(2)-摘要</t>
  </si>
  <si>
    <t>多源灾情摘要10秒内获取</t>
  </si>
  <si>
    <t>指标遗漏</t>
  </si>
  <si>
    <t>已有摘要功能和取数方案，但无10秒预算、计时起止及超时策略。</t>
  </si>
  <si>
    <t>业务流程＋平台性能</t>
  </si>
  <si>
    <t>为摘要链路分配取数/模型时延预算、缓存时效及超时降级；明确端到端计时定义。</t>
  </si>
  <si>
    <t>真实数据链路耗时测试，不能用模拟动画证明。</t>
  </si>
  <si>
    <t>4.1(2)-资源</t>
  </si>
  <si>
    <t>秒级资源查询</t>
  </si>
  <si>
    <t>R01/R03</t>
  </si>
  <si>
    <t>有查询但未定义秒级验收口径与数据规模。</t>
  </si>
  <si>
    <t>资源后端＋平台</t>
  </si>
  <si>
    <t>落实空间/能力索引、分页、超时；与甲方明确秒级阈值和测试规模，不自行改写招标数值。</t>
  </si>
  <si>
    <t>资源规模、请求并发、查询耗时及字段准确性报告。</t>
  </si>
  <si>
    <t>R01、R03</t>
  </si>
  <si>
    <t>4.1(2)-方案</t>
  </si>
  <si>
    <t>救援方案生成5分钟内</t>
  </si>
  <si>
    <t>有多Skill流程，无5分钟端到端指标。</t>
  </si>
  <si>
    <t>方案流程＋模型平台</t>
  </si>
  <si>
    <t>按检索、工具、规则、模型和成文划分预算，缓存不变快照并设置失败分支。</t>
  </si>
  <si>
    <t>真实完整方案生成耗时、章节及引用正确性。</t>
  </si>
  <si>
    <t>4.1(2)-文书</t>
  </si>
  <si>
    <t>文书初稿1分钟内</t>
  </si>
  <si>
    <t>D01—D06</t>
  </si>
  <si>
    <t>已有模板成文，无1分钟要求和长资料边界。</t>
  </si>
  <si>
    <t>公共文书流程＋模型平台</t>
  </si>
  <si>
    <t>定义初稿交付口径、输入规模、模型调用和导出是否计时，配置超时提示。</t>
  </si>
  <si>
    <t>规定输入规模下初稿≤1分钟，字段与模板校验记录。</t>
  </si>
  <si>
    <t>D01、D02、D03、D04、D05、D06</t>
  </si>
  <si>
    <t>4.1(2)-问答</t>
  </si>
  <si>
    <t>行业知识问答30秒内</t>
  </si>
  <si>
    <t>I08/E08</t>
  </si>
  <si>
    <t>有RAG检索，无30秒端到端要求。</t>
  </si>
  <si>
    <t>知识服务＋模型平台</t>
  </si>
  <si>
    <t>配置检索/重排/生成预算、无结果分支、引用返回协议。</t>
  </si>
  <si>
    <t>含检索和回答的端到端测试及引用溯源。</t>
  </si>
  <si>
    <t>I08、E08</t>
  </si>
  <si>
    <t>4.1(3)、4.5-文书</t>
  </si>
  <si>
    <t>交互与文书配套，模板驱动、规范校验、强制引用原始字段、Word/PDF和归档</t>
  </si>
  <si>
    <t>I01—I08、D01—D10、J05</t>
  </si>
  <si>
    <t>清单已覆盖</t>
  </si>
  <si>
    <t>文书归档已有接口方案；仍需确认真实归档回执、模板规范及文件质量。</t>
  </si>
  <si>
    <t>文书流程＋原业务系统</t>
  </si>
  <si>
    <t>复用模板/编排/校验/导出Skill，归档由原系统办理。</t>
  </si>
  <si>
    <t>固定模板、关键数值一致、引用、Word/PDF及正式归档回执。</t>
  </si>
  <si>
    <t>D01、D02、D03、D04、D09、D10</t>
  </si>
  <si>
    <t>4.1(4)、4.5-交互</t>
  </si>
  <si>
    <t>J01/J02、I07</t>
  </si>
  <si>
    <t>仅门户/手机入口和通用呈现；微信生态、大屏数字人及跨端验收未列项。</t>
  </si>
  <si>
    <t>交互前端＋终端/数字人平台</t>
  </si>
  <si>
    <t>4.2(1)</t>
  </si>
  <si>
    <t>自动汇聚六源与全域灾情信息</t>
  </si>
  <si>
    <t>S01、S-补01</t>
  </si>
  <si>
    <t>接口为规划，不能把六源名称或手动上传当作自动汇聚完成。</t>
  </si>
  <si>
    <t>取数Skill＋数据接入组</t>
  </si>
  <si>
    <t>各源适配器、授权范围、增量同步、归并和质量门。</t>
  </si>
  <si>
    <t>六源实样及自动取数、全域授权过滤、冲突去重记录。</t>
  </si>
  <si>
    <t>4.2(2)</t>
  </si>
  <si>
    <t>计算机视觉识别灾种与隐患，现场AI秒级分析</t>
  </si>
  <si>
    <t>S02、S-补03</t>
  </si>
  <si>
    <t>功能与技术路径已有，但缺秒级指标与识别效果评测。</t>
  </si>
  <si>
    <t>视觉Skill＋模型平台</t>
  </si>
  <si>
    <t>落实视觉服务、模型版本、阈值及人工复核；明确秒级测试条件。</t>
  </si>
  <si>
    <t>真实影像识别与耗时报告，非文字分析或静态标注。</t>
  </si>
  <si>
    <t>4.2(3)</t>
  </si>
  <si>
    <t>趋势预测、影响范围评估、资源需求计算、主动次生风险预警</t>
  </si>
  <si>
    <t>S03、S-补04/05/07、S06</t>
  </si>
  <si>
    <t>已有细化与专业服务依赖；实际预测/边界/预警闭环仍待建设或接入。</t>
  </si>
  <si>
    <t>态势流程＋专业模型/监测/通信</t>
  </si>
  <si>
    <t>专业计算与规则返回结构化结果，主动触发由监测调度器负责。</t>
  </si>
  <si>
    <t>预测验证、空间范围、需求计算依据、真实送达与处理回执。</t>
  </si>
  <si>
    <t>S03、S-补04、S-补05、S-补07、S06</t>
  </si>
  <si>
    <t>4.2(4)</t>
  </si>
  <si>
    <t>动态态势汇总并生成标准化研判报告</t>
  </si>
  <si>
    <t>S04、S-补06</t>
  </si>
  <si>
    <t>已列资源叠加、时效与公共文书流程，需验证动态更新。</t>
  </si>
  <si>
    <t>态势流程＋GIS＋文书</t>
  </si>
  <si>
    <t>同一事实快照成文，引用时点版本，GIS图层标注来源。</t>
  </si>
  <si>
    <t>报告模板、资源分布时效、图层与事实一致性。</t>
  </si>
  <si>
    <t>4.3(1)</t>
  </si>
  <si>
    <t>自然语言模糊检索队伍、装备、物资、专家，位置数量状态展示</t>
  </si>
  <si>
    <t>R01、R-补01</t>
  </si>
  <si>
    <t>四类对象已补齐；实时可调状态及跨平台授权仍待核。</t>
  </si>
  <si>
    <t>资源查询/匹配Skill</t>
  </si>
  <si>
    <t>统一对象模型与授权空间查询、能力匹配。</t>
  </si>
  <si>
    <t>四类资源检索、来源时点及状态真实性验证。</t>
  </si>
  <si>
    <t>4.3(2)、4.5-资源</t>
  </si>
  <si>
    <t>最优编组、装备物资搭配；距离、时效、专业、优先级</t>
  </si>
  <si>
    <t>R03/R06、R-补02/03</t>
  </si>
  <si>
    <t>有优化技术建议；示例评分不等于证明最优，应补评价基准。</t>
  </si>
  <si>
    <t>编组Skill＋业务专家</t>
  </si>
  <si>
    <t>约束求解/确定性评分，资质与岗位规则；定义最优目标及可行性比较。</t>
  </si>
  <si>
    <t>可行解、目标函数/权重、排除理由和对照案例。</t>
  </si>
  <si>
    <t>R03、R06、R-补02、R-补03</t>
  </si>
  <si>
    <t>4.3(3)</t>
  </si>
  <si>
    <t>路况/管制/阻断动态最优路线、梯队方案与全程轨迹</t>
  </si>
  <si>
    <t>R07、R-补04</t>
  </si>
  <si>
    <t>路线服务、北斗与动态重算均列明，真实链路待接。</t>
  </si>
  <si>
    <t>路径Skill＋GIS/交通/定位</t>
  </si>
  <si>
    <t>路线API、车辆约束、轨迹服务、版本与异常通知。</t>
  </si>
  <si>
    <t>阻断变化重算、梯队跟踪及到场回执。</t>
  </si>
  <si>
    <t>4.4(1)、4.5-方案</t>
  </si>
  <si>
    <t>态势、案例、预案、资源结合；RAG+规则+LLM；标准化作业与力量编成、安全红线</t>
  </si>
  <si>
    <t>P01—P04、P-补01/02/03</t>
  </si>
  <si>
    <t>功能及Skill分工覆盖，需专业规则审定和生产接口验证。</t>
  </si>
  <si>
    <t>方案流程＋专业规则/知识服务</t>
  </si>
  <si>
    <t>结构化生成、规则阻断、成文校验和专业会签。</t>
  </si>
  <si>
    <t>条款引用、红线阻断、编组可行性与方案审定证据。</t>
  </si>
  <si>
    <t>P04、P-补01、P-补02、P-补03</t>
  </si>
  <si>
    <t>4.4(2)</t>
  </si>
  <si>
    <t>实时进展监控、动态优化方案和调整力量部署</t>
  </si>
  <si>
    <t>P05、P-补05</t>
  </si>
  <si>
    <t>已列执行反馈和编组联动；不能以文本修订代替正式调度。</t>
  </si>
  <si>
    <t>方案流程＋执行系统</t>
  </si>
  <si>
    <t>事件消息触发、版本比较、审批后业务调整及回执。</t>
  </si>
  <si>
    <t>进度变更到修订/调控的完整闭环。</t>
  </si>
  <si>
    <t>4.4(3)</t>
  </si>
  <si>
    <t>自动汇总成效、消耗、问题短板并沉淀经验</t>
  </si>
  <si>
    <t>E01—E06、E-补02/03</t>
  </si>
  <si>
    <t>现有业务覆盖，需真实消耗凭证及自动汇总验证。</t>
  </si>
  <si>
    <t>评估Skill＋业务接口</t>
  </si>
  <si>
    <t>按任务周期聚合，指标程序计算，模型归纳经验。</t>
  </si>
  <si>
    <t>消耗效率、短板统计、凭证来源与自动聚合记录。</t>
  </si>
  <si>
    <t>E01、E03、E-补02、E-补03</t>
  </si>
  <si>
    <t>4.5-交互-打断</t>
  </si>
  <si>
    <t>I06、D08（相邻能力）</t>
  </si>
  <si>
    <t>遗漏</t>
  </si>
  <si>
    <t>运行状态/语音输入不等于紧急打断；未定义中止、取消和安全恢复。</t>
  </si>
  <si>
    <t>交互前端＋流程运行平台</t>
  </si>
  <si>
    <t>4.5-交互-弱网、7.1</t>
  </si>
  <si>
    <t>无独立功能行</t>
  </si>
  <si>
    <t>技术说明零散提弱网，未列离线能力范围、缓存、恢复同步和冲突处理。</t>
  </si>
  <si>
    <t>边缘平台＋应用后端/前端</t>
  </si>
  <si>
    <t>4.5-交互、9</t>
  </si>
  <si>
    <t>微服务/API嵌入原指挥流，保留菜单权限，统一入口及数据双向同步</t>
  </si>
  <si>
    <t>J01—J05、R-补06</t>
  </si>
  <si>
    <t>界面/写回路径有描述，未明确全局双向同步对象、冲突一致性与权限继承验证。</t>
  </si>
  <si>
    <t>集成后端＋原平台/数据中台</t>
  </si>
  <si>
    <t>补同步对象矩阵、字段字典、增量策略、幂等、回执与冲突归属。</t>
  </si>
  <si>
    <t>双向同步一致性、权限/菜单继承及原系统回查报告。</t>
  </si>
  <si>
    <t>J01、J02、J03、J04、J05</t>
  </si>
  <si>
    <t>4.5-Skill总则</t>
  </si>
  <si>
    <t>统一Function Calling规范、热插拔与权限隔离</t>
  </si>
  <si>
    <t>I—L列Skill规划编号</t>
  </si>
  <si>
    <t>映射了Skill，不等于落地统一契约、注册替换和隔离验证。</t>
  </si>
  <si>
    <t>智能体平台＋Skill开发组</t>
  </si>
  <si>
    <t>新增Skill契约与运行治理条目；输入输出Schema、版本、权限、超时错误、发布摘流及在途版本固定。</t>
  </si>
  <si>
    <t>契约测试、越权拒绝、热切换与回滚，不用目录页面代替。</t>
  </si>
  <si>
    <t>4.5-资源-更新</t>
  </si>
  <si>
    <t>物联+填报，AI保障及时更新与校正</t>
  </si>
  <si>
    <t>R02/R05/R11、R-补06</t>
  </si>
  <si>
    <t>技术描述以确定性规则校验为主；应明确AI辅助校正与人工确认的贡献。</t>
  </si>
  <si>
    <t>资源Skill＋数据/物联</t>
  </si>
  <si>
    <t>可由模型识别非结构化异常并提出校正建议，确定性规则和人工确认后回写。</t>
  </si>
  <si>
    <t>更新时效、AI建议可追溯、冲突确认及正式回写。</t>
  </si>
  <si>
    <t>R02、R05、R11、R-补06</t>
  </si>
  <si>
    <t>4.5-评估-偏差</t>
  </si>
  <si>
    <t>对齐计划与实际并量化消耗效率和响应时效</t>
  </si>
  <si>
    <t>E01/E02、E-补01/02</t>
  </si>
  <si>
    <t>已列口径、凭证与确定性指标，生产计算待验证。</t>
  </si>
  <si>
    <t>评估计算服务</t>
  </si>
  <si>
    <t>按基准、任务、资源、单位和周期比较并保留公式。</t>
  </si>
  <si>
    <t>可复算指标、时间偏差、原始凭证及缺分母处理。</t>
  </si>
  <si>
    <t>E01、E02、E-补01、E-补02</t>
  </si>
  <si>
    <t>4.5-评估-资料</t>
  </si>
  <si>
    <t>E03/E04、evaluation.complete</t>
  </si>
  <si>
    <t>已强调完整度与来源引用，未独立说明真实性核验机制。</t>
  </si>
  <si>
    <t>评估流程＋原业务证据服务</t>
  </si>
  <si>
    <t>4.5-评估-时序因果</t>
  </si>
  <si>
    <t>E-补01/03、evaluation.cause</t>
  </si>
  <si>
    <t>有时间偏差和原因候选，但未明确跨时间序列比较、因果假设与证据检验。</t>
  </si>
  <si>
    <t>评估Skill＋业务专家</t>
  </si>
  <si>
    <t>4.5-评估-迭代</t>
  </si>
  <si>
    <t>E07、E-补03/05</t>
  </si>
  <si>
    <t>整改任务和知识发布已有，但未明确评估结果→知识迭代任务的自动触发链。</t>
  </si>
  <si>
    <t>评估流程＋知识/任务平台</t>
  </si>
  <si>
    <t>4.2/4.3/4.4场景备注</t>
  </si>
  <si>
    <t>道路天气、灾前灾后对比、人装熟练度与轮换、通行协调、AI出图、外部反馈</t>
  </si>
  <si>
    <t>S05及S/R/P/E各补充项</t>
  </si>
  <si>
    <t>备注已覆盖</t>
  </si>
  <si>
    <t>备注细化已纳入，但不能替代正文强制能力或作为独立合同数量累加。</t>
  </si>
  <si>
    <t>业务组＋提供方</t>
  </si>
  <si>
    <t>继续按原清单落实接口和人工确认；AI作业图为新增建议能力。</t>
  </si>
  <si>
    <t>现场备注确认、样例及责任边界记录。</t>
  </si>
  <si>
    <t>S05、S-补02、R-补03、R-补05、P-补04、E-补04</t>
  </si>
  <si>
    <t>1(1)—(5)</t>
  </si>
  <si>
    <t>国产化、安全、现有系统适配、稳定运行及迭代扩展</t>
  </si>
  <si>
    <t>仅局部技术说明</t>
  </si>
  <si>
    <t>跨组待落实</t>
  </si>
  <si>
    <t>78条是业务清单，未形成全项目兼容、部署及共性要求矩阵。</t>
  </si>
  <si>
    <t>总体架构/基础平台；责任待分工</t>
  </si>
  <si>
    <t>建立国产CPU/OS/数据库兼容矩阵，明确部署、安全、扩展与监控方案。</t>
  </si>
  <si>
    <t>兼容适配报告、总体设计与共性验收记录。</t>
  </si>
  <si>
    <t>不纳入我方本次清单</t>
  </si>
  <si>
    <t>全项目招标要求或待核交付线索，移出我方主清单；由对应建设/采购/平台责任方落实，保留核查历史。</t>
  </si>
  <si>
    <t>2(1)—(5)</t>
  </si>
  <si>
    <t>≥5PFlops(FP16)集群、智算/通算、指挥车边缘、≥100TB SAN及统一算力纳管</t>
  </si>
  <si>
    <t>无</t>
  </si>
  <si>
    <t>业务功能清单不能代表基础设施采购与部署已覆盖。</t>
  </si>
  <si>
    <t>基础设施/算力组；非默认业务Skill责任</t>
  </si>
  <si>
    <t>以正式硬件参数与部署合同逐项建立交付清单；业务流程消费平台服务。</t>
  </si>
  <si>
    <t>设备/授权、容量算力、部署、稳定性与调度测试资料。</t>
  </si>
  <si>
    <t>3.1(1)</t>
  </si>
  <si>
    <t>上下文≥256K、TTF&lt;5s、速度&gt;10tokens/s、单节点并发≥10、整体TPS≥20token</t>
  </si>
  <si>
    <t>模型调用建议</t>
  </si>
  <si>
    <t>未记录平台基线指标；TPS原文计量需平台/甲方澄清。</t>
  </si>
  <si>
    <t>模型服务平台</t>
  </si>
  <si>
    <t>提供实际模型/上下文/并发限制与测试环境，不凭型号推定达标。</t>
  </si>
  <si>
    <t>模型基线报告与指标口径确认。</t>
  </si>
  <si>
    <t>3.1(2)(3)、3.2、3.5</t>
  </si>
  <si>
    <t>多模态、行业适配、知识图谱、工具调用、数字人等底座能力</t>
  </si>
  <si>
    <t>S02/D07/D08及检索技术部分引用</t>
  </si>
  <si>
    <t>业务消费方案部分覆盖，不等于模型底座全部能力或行业适配交付。</t>
  </si>
  <si>
    <t>模型/知识/数字人平台</t>
  </si>
  <si>
    <t>列底座能力API、授权、输入输出契约与服务可用性；区分模型能力和上层流程。</t>
  </si>
  <si>
    <t>各模态实测、工具调用与行业场景能力报告。</t>
  </si>
  <si>
    <t>3.3(1)(4)</t>
  </si>
  <si>
    <t>注入、恶意网址、脱敏、会话溯源、违规拦截、网络防护及训练安全评估/备案</t>
  </si>
  <si>
    <t>局部权限和引用核验</t>
  </si>
  <si>
    <t>未有独立AI安全、恶意网址检测、模型训练评估与备案交付项。</t>
  </si>
  <si>
    <t>安全/模型平台；责任待确认</t>
  </si>
  <si>
    <t>安全网关和输入输出检测，敏感字段脱敏；训练与备案由对应组交付，不能由提示词代替。</t>
  </si>
  <si>
    <t>安全防护测试及第三方合规/备案材料。</t>
  </si>
  <si>
    <t>3.3(2)(3)</t>
  </si>
  <si>
    <t>模型指标/成功率/准确率监控、回滚迭代及RESTful服务</t>
  </si>
  <si>
    <t>调用接口规划</t>
  </si>
  <si>
    <t>调用模型不等于模型监控、回滚、持续微调和标准服务纳管。</t>
  </si>
  <si>
    <t>模型平台</t>
  </si>
  <si>
    <t>落实API服务、模型版本、运行指标与回滚策略。</t>
  </si>
  <si>
    <t>API文档、模型监控/回滚记录和迭代评估。</t>
  </si>
  <si>
    <t>5.1、5.2</t>
  </si>
  <si>
    <t>治理规划、工程处置/资源管理两类多模态数据集，预处理+人工校准，关键异常标签精度≥95%</t>
  </si>
  <si>
    <t>数据需求列</t>
  </si>
  <si>
    <t>列取数需求不等于完成数据集建设、治理、标注及95%指标。</t>
  </si>
  <si>
    <t>数据治理/数据集组</t>
  </si>
  <si>
    <t>采集清洗去重脱敏标注评估发布七阶流水线，按灾种做试点验证。</t>
  </si>
  <si>
    <t>数据目录、标注抽检与精度报告、场景应用验证。</t>
  </si>
  <si>
    <t>5.3(1)</t>
  </si>
  <si>
    <t>AI联网检索API，≥50个权威信源、毫秒级响应、多模态内容</t>
  </si>
  <si>
    <t>S01仅含舆情/通报接入</t>
  </si>
  <si>
    <t>六源汇聚不能替代公开检索服务及信源数量和时延要求。</t>
  </si>
  <si>
    <t>数据服务采购/平台</t>
  </si>
  <si>
    <t>落实联网检索授权、信源目录、结构化返回与调用计量。</t>
  </si>
  <si>
    <t>≥50信源目录、API实测及授权。</t>
  </si>
  <si>
    <t>5.3(2)—(4)</t>
  </si>
  <si>
    <t>权威专题接入、法规标准专业书籍、版权电子文档与训练语料</t>
  </si>
  <si>
    <t>数据源/知识依赖说明</t>
  </si>
  <si>
    <t>有数据域名称，缺版权资源交付与采购责任。</t>
  </si>
  <si>
    <t>专题数据/版权资源组</t>
  </si>
  <si>
    <t>建立数据提供方、使用授权、格式和更新周期目录。</t>
  </si>
  <si>
    <t>授权凭证、专题接口、资源目录及质量检查。</t>
  </si>
  <si>
    <t>5.3(5)</t>
  </si>
  <si>
    <t>工作群文本图片音视频文件合规自动采集，API/对象存储/HTTP对接</t>
  </si>
  <si>
    <t>S-补01部分提及微信/传真</t>
  </si>
  <si>
    <t>手动收资料和政府渠道不能等同企业办公群多媒体自动采集。</t>
  </si>
  <si>
    <t>数据采集平台＋业务集成</t>
  </si>
  <si>
    <t>单列授权采集与同步依赖，元数据、成员授权、事件归属、删除保留策略及访问控制；明确实际平台。</t>
  </si>
  <si>
    <t>授权及数据安全审查、各模态采集与接口联调。</t>
  </si>
  <si>
    <t>5.4(1)—(5)</t>
  </si>
  <si>
    <t>标注流水线、融合治理、质量评估、资源采购、实战反馈闭环</t>
  </si>
  <si>
    <t>质量门/案例沉淀局部覆盖</t>
  </si>
  <si>
    <t>业务字段核验不能代替全套治理平台与数据质量体系。</t>
  </si>
  <si>
    <t>数据治理组</t>
  </si>
  <si>
    <t>完成批处理、人机协同、多维质量规则和反馈重加工。</t>
  </si>
  <si>
    <t>工具链、质量规范、授权与反馈迭代记录。</t>
  </si>
  <si>
    <t>6(1)—(5)</t>
  </si>
  <si>
    <t>预案法规、事件案例、值守文书、资源保障、态势感知五大知识库</t>
  </si>
  <si>
    <t>I08、E06/E07、模板/资源知识引用</t>
  </si>
  <si>
    <t>只描述消费和案例入库，未明确五库目录、建设责任和更新口径。</t>
  </si>
  <si>
    <t>知识库建设组＋业务提供资料</t>
  </si>
  <si>
    <t>补知识依赖矩阵，五库分类、权限、结构化字段与版本；业务组给模板/标签及验收样例。</t>
  </si>
  <si>
    <t>五库目录、内容质量、权限检索和动态更新。</t>
  </si>
  <si>
    <t>6(6)</t>
  </si>
  <si>
    <t>知识图谱构建、智能检索、RAG问答与动态更新</t>
  </si>
  <si>
    <t>RAG/发布已列；situation.graph未映射</t>
  </si>
  <si>
    <t>43项Skill目录含图谱召回，但功能清单未说明图谱建设与调用入口。</t>
  </si>
  <si>
    <t>知识图谱平台＋业务Skill</t>
  </si>
  <si>
    <t>图谱平台负责实体关系构建，situation.graph封装授权关联召回；业务流程引用证据链。</t>
  </si>
  <si>
    <t>图谱来源、查询/推理与RAG更新验证。</t>
  </si>
  <si>
    <t>7.1-AI资产</t>
  </si>
  <si>
    <t>MCP、Skill、Prompt、API资产目录、统计、质量评估和灰度</t>
  </si>
  <si>
    <t>Skill名称及编号映射</t>
  </si>
  <si>
    <t>目录映射不是资产管理平台功能；运营统计、灰度和版本管控未列。</t>
  </si>
  <si>
    <t>智能体/AI资产平台</t>
  </si>
  <si>
    <t>注册表和API网关保存契约、版本、访问策略、调用质量和发布状态。</t>
  </si>
  <si>
    <t>目录检索、统计、灰度发布/回滚记录。</t>
  </si>
  <si>
    <t>7.2</t>
  </si>
  <si>
    <t>注册、上下线、至少3稳定版本和一键回滚；独立调试沙盒及对话/检索/调用记录</t>
  </si>
  <si>
    <t>I06仅运行状态</t>
  </si>
  <si>
    <t>任务状态展示不等于智能体全生命周期与生产隔离沙盒。</t>
  </si>
  <si>
    <t>智能体平台</t>
  </si>
  <si>
    <t>配置开发/测试/生产隔离，版本仓库保留≥3稳定版本，回滚和调试追踪。</t>
  </si>
  <si>
    <t>版本/回滚/沙盒隔离功能测试。</t>
  </si>
  <si>
    <t>7.3</t>
  </si>
  <si>
    <t>拖拽编排、分支循环重试兜底，四场景模板和应急优先级调度</t>
  </si>
  <si>
    <t>各功能J列流程建议</t>
  </si>
  <si>
    <t>有单任务链路，缺四场景可复用协同模板、循环和高优先级调度责任。</t>
  </si>
  <si>
    <t>业务流程组＋智能体平台</t>
  </si>
  <si>
    <t>业务组交付四场景协同模板，平台提供画布、循环/重试与优先队列/算力调度。</t>
  </si>
  <si>
    <t>四模板完整任务及应急优先调度演示。</t>
  </si>
  <si>
    <t>7.4</t>
  </si>
  <si>
    <t>多格式切片/向量化、OCR/录音解析、混合检索、低相关过滤、引用与索引自动刷新</t>
  </si>
  <si>
    <t>D07、I08/E08、E-补05</t>
  </si>
  <si>
    <t>解析、RAG与刷新路径有，未明确关键词+向量混检、低相关门及自动入库切片。</t>
  </si>
  <si>
    <t>知识平台＋检索Skill</t>
  </si>
  <si>
    <t>复用平台解析/切片/嵌入，关键词与向量候选融合重排；按阈值过滤，索引任务留回执。</t>
  </si>
  <si>
    <t>多格式导入、混检质量、引用与刷新可检索验证。</t>
  </si>
  <si>
    <t>7.5</t>
  </si>
  <si>
    <t>标准工具协议、参数转换、白名单、签名及异常拦截</t>
  </si>
  <si>
    <t>取数/Skill映射、局部Schema</t>
  </si>
  <si>
    <t>接口方案未完整列白名单、签名和协议层防护。</t>
  </si>
  <si>
    <t>网关/智能体平台＋工具开发</t>
  </si>
  <si>
    <t>统一Schema及工具注册、签名校验、授权白名单、限流超时、参数转换和错误契约。</t>
  </si>
  <si>
    <t>无效签名、越权、非法参数、异常拦截测试。</t>
  </si>
  <si>
    <t>7.6</t>
  </si>
  <si>
    <t>并发/时延/成功率监控、加密日志≥180天、按用户时间场景检索、异常告警</t>
  </si>
  <si>
    <t>I06、运行日志建议</t>
  </si>
  <si>
    <t>只列单任务状态，无全局监控、180天加密留存与完整异常告警要求。</t>
  </si>
  <si>
    <t>运维可观测平台</t>
  </si>
  <si>
    <t>补统一Trace、日志存储/加密/留存策略及模型失败、检索空、资源不足告警。</t>
  </si>
  <si>
    <t>控制台、180天策略、检索与告警验证。</t>
  </si>
  <si>
    <t>7.7</t>
  </si>
  <si>
    <t>管理员/运维/指挥/一线权限；编排导出模型调用受控；同流程跨端</t>
  </si>
  <si>
    <t>J01及局部权限</t>
  </si>
  <si>
    <t>有用户事件权限，未列管理与运维角色权限矩阵、跨端同流程一致性。</t>
  </si>
  <si>
    <t>统一认证/平台＋终端应用</t>
  </si>
  <si>
    <t>RBAC与数据域授权，接口级限制编排、导出和模型调用；任务服务跨端共享。</t>
  </si>
  <si>
    <t>角色越权与跨端触发/查看测试。</t>
  </si>
  <si>
    <t>7.8、8.2</t>
  </si>
  <si>
    <t>注入/越狱/恶意输入、传输输出过滤、人员点位脱敏、会话隔离；等保三级</t>
  </si>
  <si>
    <t>上下文校验、引用规则</t>
  </si>
  <si>
    <t>事实校验无法替代全维度安全或等保测评交付。</t>
  </si>
  <si>
    <t>安全组＋平台/应用</t>
  </si>
  <si>
    <t>接入安全检测和脱敏服务，服务端隔离会话；等保整改与第三方测评按全系统范围落实。</t>
  </si>
  <si>
    <t>安全用例、隔离/脱敏验证及等保合格报告。</t>
  </si>
  <si>
    <t>8.1(1)</t>
  </si>
  <si>
    <t>静态≤2秒、视频≤1秒、动态≤2秒，原文：数据更新频次≥5分钟</t>
  </si>
  <si>
    <t>数据时效字段</t>
  </si>
  <si>
    <t>未列传输与刷新指标；“频次≥5分钟”表述有歧义，需书面澄清。</t>
  </si>
  <si>
    <t>系统性能/数据接口组</t>
  </si>
  <si>
    <t>分链路计时；保留原文，确认更新周期/频次口径后写入验收。</t>
  </si>
  <si>
    <t>时延报告、刷新记录及书面口径确认。</t>
  </si>
  <si>
    <t>8.1(2)(3)</t>
  </si>
  <si>
    <t>在线≥10000、并发≥30、7×24、年度意外死机≤3、失败率≤0.5%、断点续传</t>
  </si>
  <si>
    <t>运行状态/部分重试设计</t>
  </si>
  <si>
    <t>没有容量、连续运行与失败率验收矩阵。</t>
  </si>
  <si>
    <t>基础平台＋应用/测试</t>
  </si>
  <si>
    <t>进行分层负载与稳定性验证，断点续传、重连与故障恢复演练。</t>
  </si>
  <si>
    <t>并发容量、持续运行、故障恢复和断点续传报告。</t>
  </si>
  <si>
    <t>8.1(4)</t>
  </si>
  <si>
    <t>多层备份、快速恢复及核心数据冗余</t>
  </si>
  <si>
    <t>业务版本管理不等于备份与灾难恢复。</t>
  </si>
  <si>
    <t>存储/数据库/运维组</t>
  </si>
  <si>
    <t>确定备份范围、策略、保留、恢复目标及权限；定期实际恢复演练。</t>
  </si>
  <si>
    <t>备份记录、冗余方案及恢复演练证据。</t>
  </si>
  <si>
    <t>8.3(1)</t>
  </si>
  <si>
    <t>监控告警、分布式链路追踪、日志集中分析和智能体联动</t>
  </si>
  <si>
    <t>I06局部覆盖</t>
  </si>
  <si>
    <t>全链路可观测体系未作为独立交付明确。</t>
  </si>
  <si>
    <t>可观测平台＋应用埋点</t>
  </si>
  <si>
    <t>模型/检索/工具统一Trace关联，结构化步骤与错误日志集中采集。</t>
  </si>
  <si>
    <t>跨服务Trace、仪表盘、告警及溯源验证。</t>
  </si>
  <si>
    <t>8.3(2)</t>
  </si>
  <si>
    <t>MCP/API轮询间隔1分钟、超时30秒、连续3次失败标不可用</t>
  </si>
  <si>
    <t>I06及工具异常说明</t>
  </si>
  <si>
    <t>缺独立健康探测、明确频率和能力不可用路由。</t>
  </si>
  <si>
    <t>平台运维/工具网关</t>
  </si>
  <si>
    <t>新增健康监测配置：60秒轮询、30秒超时、3次连续失败摘除；恢复策略需确认并将状态下发流程。</t>
  </si>
  <si>
    <t>模拟3次失败自动标不可用，流程降级及恢复记录。</t>
  </si>
  <si>
    <t>9(1)—(3)</t>
  </si>
  <si>
    <t>综合平台、数据中台、私有云对接；双向同步、统一标准及安全</t>
  </si>
  <si>
    <t>J01—J05</t>
  </si>
  <si>
    <t>现表偏界面集成，需补数据中台和私有云接口/部署清单及一致性验收。</t>
  </si>
  <si>
    <t>系统集成组＋各平台</t>
  </si>
  <si>
    <t>完成系统—接口—数据对象—权限—责任矩阵，落实部署连通与双向一致性。</t>
  </si>
  <si>
    <t>接口方案、部署连通、统一入口及同步一致性测试。</t>
  </si>
  <si>
    <t>技术部分-知识产权</t>
  </si>
  <si>
    <t>四方向各≥1项、总数≥4项知识产权成果</t>
  </si>
  <si>
    <t>业务功能清单未含全项目成果资产交付责任。</t>
  </si>
  <si>
    <t>项目管理/各建设组</t>
  </si>
  <si>
    <t>单列成果与知识产权计划、责任及证据；具体交付时点依据正式合同。</t>
  </si>
  <si>
    <t>四方向成果清单与知识产权证明。</t>
  </si>
  <si>
    <t>备注版附录-高价值场景</t>
  </si>
  <si>
    <t>至少洪涝、山体滑坡、泥石流三典型场景验证及成效评估</t>
  </si>
  <si>
    <t>A2灾种范围，缺独立验收任务</t>
  </si>
  <si>
    <t>原件待核</t>
  </si>
  <si>
    <t>当前正式招标.md不含附录；备注版汇总的试验及评估交付应回查原始招标/合同。</t>
  </si>
  <si>
    <t>业务/测试＋项目管理</t>
  </si>
  <si>
    <t>先列三灾种验收用例和推演数据准备任务；确认原件后固化专家评估与交付清单。</t>
  </si>
  <si>
    <t>原始条款位置、三灾种测试及评估/复盘记录。</t>
  </si>
  <si>
    <t>备注版附录-知识库/图谱等量化清单</t>
  </si>
  <si>
    <t>图谱实体≥1万/关系≥10万、语料/资源数量、联网授权与其他采购验收</t>
  </si>
  <si>
    <t>无；仅服务依赖</t>
  </si>
  <si>
    <t>这些量化项来自备注版附录，正式正文未逐项给出，不应直接以备注当正式依据。</t>
  </si>
  <si>
    <t>知识/数据/采购组＋项目管理</t>
  </si>
  <si>
    <t>回查采购需求原件，逐项登记数量、授权时长、交付物与责任；确认后补全项目交付总表。</t>
  </si>
  <si>
    <t>原件条款及对应数量/授权/质量证明。</t>
  </si>
  <si>
    <t>备注版第10章与附录-实施运维</t>
  </si>
  <si>
    <t>文档培训、期限、质保、驻场、售后SLA及全部源代码等</t>
  </si>
  <si>
    <t>原项目交付报告不构成完整合同矩阵</t>
  </si>
  <si>
    <t>正式招标.md截至第9章；服务与源代码交付条款需核对原始文件，不能仅引用备注汇总。</t>
  </si>
  <si>
    <t>项目管理/交付/运维组</t>
  </si>
  <si>
    <t>按正式合同补文档、培训、运维、质保和源代码交付计划；与业务功能清单分开管理。</t>
  </si>
  <si>
    <t>合同原件、交付目录、培训/运维记录和源代码交接。</t>
  </si>
  <si>
    <t>本次场景与智能体所需知识库清单</t>
  </si>
  <si>
    <t>五大正式专题知识库，另列业务规则配置、当前事件材料集、授权企微数据源三类配套依赖；企微采集不是新增正式知识库，审核后的可复用知识才进入正式库。</t>
  </si>
  <si>
    <t>依据：《招标.md》4.5及6；《智能体知识需求与加工建议》§2—4；现有Skill目录及本次功能清单。当前内容为需求与调用规划，实际目录、授权、版本和接口待确认。</t>
  </si>
  <si>
    <t>知识库/资料名称</t>
  </si>
  <si>
    <t>所需知识内容</t>
  </si>
  <si>
    <t>建议来源及原始资料</t>
  </si>
  <si>
    <t>加工与结构化要求</t>
  </si>
  <si>
    <t>调用目的</t>
  </si>
  <si>
    <t>调用方式/对应Skill</t>
  </si>
  <si>
    <t>涉及功能与文书</t>
  </si>
  <si>
    <t>我方与提供方职责</t>
  </si>
  <si>
    <t>状态与边界</t>
  </si>
  <si>
    <t>KB01</t>
  </si>
  <si>
    <t>正式专题知识库</t>
  </si>
  <si>
    <t>预案法规知识库</t>
  </si>
  <si>
    <t>洪涝/滑坡/泥石流预案、法规制度、工程工法战法、安全红线、响应分级、岗位职责、停止撤离条件、审定专家规则。</t>
  </si>
  <si>
    <t>甲方现行预案、正式法规标准、审定工法及专家意见；记录发布单位、原文位置、有效期、地区和授权。</t>
  </si>
  <si>
    <t>按条款/工序拆分，标签含灾种、条件、适用限制、人装要求；可执行阈值与规则转入CFG01，绑定条款版本。</t>
  </si>
  <si>
    <t>研判依据、战法及安全约束、方案校核、预案执行对照、专业问答。</t>
  </si>
  <si>
    <t>plan.rag；检索→有效版本/权限过滤→引用；红线由规则服务执行。</t>
  </si>
  <si>
    <t>S02/S03/S06、P01—P05、E05/E09/E10、I08及相关补充项；态势/方案/评估报告。</t>
  </si>
  <si>
    <t>甲方/专业人员提供并审定；知识平台提供索引API；我方定义业务标签与调用契约并联调。</t>
  </si>
  <si>
    <t>所需知识依赖，目录和接口待确认；不是已建成证明。</t>
  </si>
  <si>
    <t>KB02</t>
  </si>
  <si>
    <t>事件案例知识库</t>
  </si>
  <si>
    <t>已审定洪涝/滑坡/泥石流案例、历史处置方案、过程日志、复盘、专家经验；灾情—研判—处置—成效—经验关联。</t>
  </si>
  <si>
    <t>一期历史救援材料、正式总结复盘、授权案例及专家审定记录。</t>
  </si>
  <si>
    <t>按案例拆解背景、条件、措施、人装、成效、问题、证据和不适用条件；脱敏、去重、审核和版本。</t>
  </si>
  <si>
    <t>相似案例参考、方案备选、短板对照、原因假设、案例沉淀。</t>
  </si>
  <si>
    <t>plan.case/evaluation.extract/publish；相似检索后核查适用条件；候选审核后入库并核验索引回执。</t>
  </si>
  <si>
    <t>I08、P01/P02/P04/P05、E03/E06/E07/E08/E10/E11、总结与评估报告。</t>
  </si>
  <si>
    <t>甲方提供授权案例并审核；知识平台提供入库检索；我方封装案例调用与候选结构。</t>
  </si>
  <si>
    <t>历史事实不能套作当前事件人数、资源或成效；候选不等于正式知识。</t>
  </si>
  <si>
    <t>值守文书知识库</t>
  </si>
  <si>
    <t>14类报告/文书模板、章节表格附件、字段口径、必填与待补规则、规范表述、审核及报送要求。</t>
  </si>
  <si>
    <t>甲方确认的现行模板、一期正式公文、报送规范和审定示例；实例正文与模板分离。</t>
  </si>
  <si>
    <t>按文书类型与灾种版本化，模板字段绑定原业务字段/来源；通用表达不夹带历史事件事实。</t>
  </si>
  <si>
    <t>模板加载、章节组织、格式/字段/引用核验、摘要问答和导出。</t>
  </si>
  <si>
    <t>document.template/compose/citation/export；模板按类型+版本精确加载；规范说明可RAG检索，导出不需重复语义检索。</t>
  </si>
  <si>
    <t>D01—D10、S04、R04、P04、E03；报告内容清单全部14项，含待确认文书。</t>
  </si>
  <si>
    <t>甲方确认模板口径；我方负责本次业务模板绑定、成文与校验调用；平台管理知识索引。</t>
  </si>
  <si>
    <t>固定模板须确认版本；日报、要情、方案和总结分别建模。</t>
  </si>
  <si>
    <t>KB04</t>
  </si>
  <si>
    <t>资源保障知识库</t>
  </si>
  <si>
    <t>队伍专业能力、装备性能用途、资源术语别名、专家标签、编携标准、人装岗位匹配及运输保障限制。</t>
  </si>
  <si>
    <t>正式装备说明书、能力台账、编携/岗位标准、专业单位审定材料。</t>
  </si>
  <si>
    <t>结构化能力标签、用途—装备映射、资质要求、兼容性与运输约束；保留出处、版本、单位。</t>
  </si>
  <si>
    <t>自然语言资源匹配、编组、人装搭配、运力约束与投入评估口径。</t>
  </si>
  <si>
    <t>resource.match/group、plan.rules；优先结构化标签/规则查询，按需语义召回专业说明。</t>
  </si>
  <si>
    <t>R01—R11及补充项、P01/P02/P04、E01/E02；资源/编组/投送/处置及偏差报告。</t>
  </si>
  <si>
    <t>资源/专业单位提供审定知识；我方负责标签需求和匹配调用；平台承载知识服务。</t>
  </si>
  <si>
    <t>实时库存、占用、位置和可出动状态必须取业务API，不从历史知识推定。</t>
  </si>
  <si>
    <t>KB05</t>
  </si>
  <si>
    <t>态势感知知识库</t>
  </si>
  <si>
    <t>三灾种特征、监测指标解释、单位与质量口径、风险识别方法、预警通报知识及经审定的历史研判资料。</t>
  </si>
  <si>
    <t>权威灾种资料、气象水文地灾说明、审定监测规程、历史态势报告与专业指导。</t>
  </si>
  <si>
    <t>按灾种/指标/时空范围加工，区分线索、事实、专家判断、预测；阈值与正式规则绑定有效版本。</t>
  </si>
  <si>
    <t>勘察解释、态势研判、风险提示、影响分析和监测证据解释。</t>
  </si>
  <si>
    <t>situation.collect/extract/forecast/level配合plan.rag；知识解释与实时测点快照分别取数并关联引用。</t>
  </si>
  <si>
    <t>S01—S07及补充项、P02/P04、E01/E03；态势/勘察/处置/评估报告。</t>
  </si>
  <si>
    <t>专业单位提供资料并审定；我方明确指标与调用；平台提供知识检索。</t>
  </si>
  <si>
    <t>实时天气、水位、位移和影像走授权数据服务；知识库不能替代专业预测模型。</t>
  </si>
  <si>
    <t>CFG01</t>
  </si>
  <si>
    <t>配套配置；非独立知识库</t>
  </si>
  <si>
    <t>业务规则、字段映射与计算口径</t>
  </si>
  <si>
    <t>阶段任务映射、意图样例、字段映射、模板校验、评分指标、业务阈值及计算公式。</t>
  </si>
  <si>
    <t>甲方确认的业务字典/规则、专业条款与原系统接口字典。</t>
  </si>
  <si>
    <t>可执行JSON/规则表，版本管理和用例验证；规则保留KB01等权威条款链接。</t>
  </si>
  <si>
    <t>参数校验、任务路由、编组/评估确定性计算、原系统提交映射。</t>
  </si>
  <si>
    <t>精确配置/规则API读取；由程序执行，不以RAG文本代替公式或安全判断。</t>
  </si>
  <si>
    <t>I01—I07、R03/R05/R06、P03/P05、E01/E02、G01、J01—J05。</t>
  </si>
  <si>
    <t>我方配置本次业务规则与映射；甲方/专业岗位审定，平台提供执行接口。</t>
  </si>
  <si>
    <t>不计入五大知识库数量；阈值未审定时不得自行补造。</t>
  </si>
  <si>
    <t>CTX01</t>
  </si>
  <si>
    <t>事件材料集；非公共知识库</t>
  </si>
  <si>
    <t>当前事件资料与临时检索上下文</t>
  </si>
  <si>
    <t>本事件接报、现场反馈、影像、上传文件、有效方案、实际投入消耗、回执、人工修订。；企微已提交消息、接收者、群/组织可见快照及就绪媒体（SRC01）。</t>
  </si>
  <si>
    <t>原业务API、用户授权上传、现场采集与业务工作流回执。</t>
  </si>
  <si>
    <t>按事件/用户授权隔离，解析保留页码附件、时点来源、核实状态和版本；临时索引有保留策略。</t>
  </si>
  <si>
    <t>为业务分析和成文提供当前事实、证据、缺项及回查。</t>
  </si>
  <si>
    <t>业务API/文件解析；长材料可做本事件隔离检索，未核材料不自动进入正式知识库。</t>
  </si>
  <si>
    <t>所有需要本事件事实的功能及报告；I02/I04/I05、D07/D09、E04/E09尤其依赖。</t>
  </si>
  <si>
    <t>原系统/现场人员提供事实；我方做上下文绑定和引用；存储鉴权由平台/应用服务落实。</t>
  </si>
  <si>
    <t>实时事实与稳定知识分开；经审核的案例才进入KB02。；群详情/人员信息仅表示采集时可见快照，不能反推完整历史成员、岗位或参战情况；未授权、不可见、超出可回溯窗口的数据不补造。</t>
  </si>
  <si>
    <t>SRC01</t>
  </si>
  <si>
    <t>外部业务数据源；非正式知识库</t>
  </si>
  <si>
    <t>授权企微消息与采集时群/组织快照</t>
  </si>
  <si>
    <t>W01消息及媒体引用；W02当前群详情成员管理员快照；W03组织人员快照，字段见“企微采集数据运用”。</t>
  </si>
  <si>
    <t>用户提供的采集模块：会话存档SDK、群详情/客户群、组织通讯录；采集授权及可回溯窗口按实际范围。</t>
  </si>
  <si>
    <t>以企业/连接器隔离，保留msgid/seq/task_id/原始JSON/消息及快照时间；任务分页核对，媒体状态独立，不补不可见历史。</t>
  </si>
  <si>
    <t>为本次灾情、勘察、资源协调、投送、修订、值守文书、纪要及复盘提供可核实来源。</t>
  </si>
  <si>
    <t>业务侧只读交付API的已提交数据；媒体就绪后解析，短时地址鉴权；不得用引擎检查点代替事务提交水位。</t>
  </si>
  <si>
    <t>WX01—WX10；报告14类按J列，功能87条按S列映射。</t>
  </si>
  <si>
    <t>采集方负责授权接入、MySQL事务/水位、媒体重试、API；我方负责调用、事件关联、业务核实、引用及审定知识候选。</t>
  </si>
  <si>
    <t>群详情/人员信息仅表示采集时可见快照，不能反推完整历史成员、岗位或参战情况；未授权、不可见、超出可回溯窗口的数据不补造。；未经审核不直接成为KB02/KB04/KB05正式知识。</t>
  </si>
  <si>
    <t>企业微信采集数据在本次场景和智能体中的运用</t>
  </si>
  <si>
    <t>采集范围由企微后台会话存档开通范围、外部联系人同意、应用可见与接口权限共同决定；群详情/人员快照为采集时可见状态，未授权、不可见、超出可回溯窗口的数据不得推断为完整历史。</t>
  </si>
  <si>
    <t>采集与持久化边界：Source仅输出原文/字段/来源/task_id及页最大seq完成标记；SeaTunnel检查点仅用于引擎恢复。MySQL同事务提交本页消息、接收者、快照、任务计数与消息水位，Source完成不代表数据库已提交。</t>
  </si>
  <si>
    <t>媒体：基于已提交媒体记录下载，独立重试与幂等；可选outbox投递Kafka，媒体失败不回滚已安全提交消息。交付API校验企业/连接器权限，仅查询已提交数据，提供分页、任务核对及短时媒体地址；业务智能体不直接访问Source或密钥。</t>
  </si>
  <si>
    <t>来源与采集：W01会话存档SDK GetChatData/DecryptData/GetMediaData，按企业级seq增量；W02 msgaudit/groupchat/get及externalcontact/groupchat/*，按任务有界遍历；W03 department/list、user/list（tag/list按需），按user_id跨部门去重。依据为用户两张截图及补充文字；未提供表8.5-2全文，本表未推断其额外原则。</t>
  </si>
  <si>
    <t>使用场景/功能</t>
  </si>
  <si>
    <t>关联功能编号</t>
  </si>
  <si>
    <t>使用哪些企微采集数据</t>
  </si>
  <si>
    <t>业务加工与核实</t>
  </si>
  <si>
    <t>输出用途</t>
  </si>
  <si>
    <t>调用流程与技术实现</t>
  </si>
  <si>
    <t>授权、时点及证据边界</t>
  </si>
  <si>
    <t>相关报告/文书</t>
  </si>
  <si>
    <t>知识库/事件材料关系</t>
  </si>
  <si>
    <t>WX01</t>
  </si>
  <si>
    <t>灾情汇聚、摘要及态势报告</t>
  </si>
  <si>
    <t>S01/S07/S04、S-补01</t>
  </si>
  <si>
    <t>授权工作群文字、图片、语音、文件；msgid/seq、发送者、群ID、时间、原始JSON和媒体引用。</t>
  </si>
  <si>
    <t>识别事件/地点/灾种/伤亡等候选事实，按原消息去重，保留冲突与待核；语音媒体就绪后再转写。</t>
  </si>
  <si>
    <t>灾情线索表、事实引用、报告素材。</t>
  </si>
  <si>
    <t>message API分页→关联事件→抽取去重→业务核实→进入CTX01；复用situation.collect/extract。</t>
  </si>
  <si>
    <t>群消息是来源证据，未核实人数/灾情不能自动升为正式事实；企微归档不等于互联网舆情或外部政府通报采集。</t>
  </si>
  <si>
    <t>态势报告、应急要情、抢险总结</t>
  </si>
  <si>
    <t>CTX01；审定的指标解释/案例才进入KB05/KB02。</t>
  </si>
  <si>
    <t>WX02</t>
  </si>
  <si>
    <t>现场勘察与影像证据</t>
  </si>
  <si>
    <t>S02、S-补02/03</t>
  </si>
  <si>
    <t>授权图片/视频/语音、媒体状态及短时下载地址；消息原文时间、群及发送者；拍摄地点/时间仅在实际资料中存在时取用。</t>
  </si>
  <si>
    <t>下载就绪媒体并解析，保留识别候选、置信度与人工复核；采集/发送时间不冒充拍摄时间。</t>
  </si>
  <si>
    <t>勘察资料表、风险候选、原文及媒体引用。</t>
  </si>
  <si>
    <t>只在media_ready后调用文件解析/ASR/CV服务；复用situation.vision及CTX01资料检索。</t>
  </si>
  <si>
    <t>媒体pending/failed不标分析完成；无定位元数据不推断现场坐标；灾前灾后同区域同条件须另核。</t>
  </si>
  <si>
    <t>现场勘察分析、态势报告、方案</t>
  </si>
  <si>
    <t>CTX01；经审核的勘察案例可进KB02。</t>
  </si>
  <si>
    <t>WX03</t>
  </si>
  <si>
    <t>资源核对与编组协调</t>
  </si>
  <si>
    <t>R02/R03/R05/R06、R-补03/06</t>
  </si>
  <si>
    <t>群中人装数量、装备状态、出动/到场、库存盘点及协调文本；发送者、时间、附件；W02/W03快照作解释辅助。</t>
  </si>
  <si>
    <t>抽取资源ID/数量/单位/状态及有效时点候选，与正式资源台账核对；冲突交所属单位确认。</t>
  </si>
  <si>
    <t>资源变更建议、缺口/协调事项及编组参考。</t>
  </si>
  <si>
    <t>message API→resource.sync/correct建议→人工确认→原资源业务API回写与回执。</t>
  </si>
  <si>
    <t>消息不直接修改库存或占用；群成员不等于参战队员；当前人员部门/岗位快照不能证明历史职责。</t>
  </si>
  <si>
    <t>周边资源、编组建议、资源状态核对</t>
  </si>
  <si>
    <t>CTX01；稳定能力知识审核后进KB04。</t>
  </si>
  <si>
    <t>WX04</t>
  </si>
  <si>
    <t>道路投送与轨迹线索</t>
  </si>
  <si>
    <t>R07/R08、R-补04/05</t>
  </si>
  <si>
    <t>群内封路、管制、集结/出发/到场信息和通行附件；消息时间及实际出现的位置。</t>
  </si>
  <si>
    <t>抽取路段、事件及时间线索，和地图/交通/定位服务核验；正式通行许可另走业务流程。</t>
  </si>
  <si>
    <t>路况待核项、投送调整依据、协调记录。</t>
  </si>
  <si>
    <t>message API→resource.route读取候选约束→交通/定位接口确认→投送流程。</t>
  </si>
  <si>
    <t>聊天到场描述不等于北斗轨迹或正式到场回执，历史消息不能自动当实时路况。</t>
  </si>
  <si>
    <t>梯队投送方案、处置方案修订</t>
  </si>
  <si>
    <t>CTX01；不能代替实时交通/定位API。</t>
  </si>
  <si>
    <t>WX05</t>
  </si>
  <si>
    <t>进度跟踪、方案修订与预警响应核对</t>
  </si>
  <si>
    <t>P05、P-补05、S06/S-补07</t>
  </si>
  <si>
    <t>现场进度、险情变化、装备故障、批示和反馈；关联原消息、事件及方案版本；正式通知业务单号如有。</t>
  </si>
  <si>
    <t>提取变化候选，关联有效方案/任务并人工确认；识别回复只作响应核实线索。</t>
  </si>
  <si>
    <t>变化事实、修订依据、待审调整、响应待核项。</t>
  </si>
  <si>
    <t>message API→plan.adjust/version/link→安全规则→审批；预警送达/处理状态仍查通知平台回执。</t>
  </si>
  <si>
    <t>不能把聊天说已处理当系统回执；群发言/批示文本不自动授权AI执行正式指挥。</t>
  </si>
  <si>
    <t>方案修订、应急要情、态势报告</t>
  </si>
  <si>
    <t>CTX01；审定经验可进KB02。</t>
  </si>
  <si>
    <t>WX06</t>
  </si>
  <si>
    <t>值班日报、应急要情及日常工作总结</t>
  </si>
  <si>
    <t>D01/D02/D04/D07/D09</t>
  </si>
  <si>
    <t>授权统计时段内的接报、值守、交接、工作进度消息及附件，发送者/群/时间。</t>
  </si>
  <si>
    <t>按单位、班次/周期和事件归并，区分原文、转发及核实结论，加载KB03固定模板。</t>
  </si>
  <si>
    <t>日报/要情/总结的事实素材、交接待办和引用。</t>
  </si>
  <si>
    <t>message API分页查询→CTX01→document.template/compose/citation；正式人数与状态回查原业务系统。</t>
  </si>
  <si>
    <t>不以当前群成员推断应到/实到值班人数；未采集到消息不解释为无事项或全部完成。</t>
  </si>
  <si>
    <t>值班日报、应急要情、日常总结</t>
  </si>
  <si>
    <t>KB03模板＋CTX01事实；不是自动全文入知识库。</t>
  </si>
  <si>
    <t>WX07</t>
  </si>
  <si>
    <t>会商记录与会议纪要</t>
  </si>
  <si>
    <t>D03/D07</t>
  </si>
  <si>
    <t>授权会商群消息、录音/文件及原始时间，会议主题/参会/主持信息需实际记录或人工确认。</t>
  </si>
  <si>
    <t>按明确会议ID/时段组织议题和决议候选，主持人/记录员确认后成文。</t>
  </si>
  <si>
    <t>纪要草稿、责任与期限候选、证据引用。</t>
  </si>
  <si>
    <t>归档消息/媒体API→解析/转写→人工确认→document.compose/citation。</t>
  </si>
  <si>
    <t>群聊天不是天然正式会议记录；群成员快照不等于历史参会名单，不得补造缺失发言。</t>
  </si>
  <si>
    <t>KB03模板＋CTX01会商资料。</t>
  </si>
  <si>
    <t>WX08</t>
  </si>
  <si>
    <t>时间轴、投入偏差与复盘</t>
  </si>
  <si>
    <t>E01/E02/E03/E04/E09/E10</t>
  </si>
  <si>
    <t>行动、出发到场、完成量、消耗及故障消息/附件；原文、msgid/seq、时间及核实记录。</t>
  </si>
  <si>
    <t>与调度/定位/仓储凭证对齐，消息用于补证；区分消息发送时间和实际动作时间，核实完整性与冲突。</t>
  </si>
  <si>
    <t>七环节证据、偏差待核项、复盘原文索引。</t>
  </si>
  <si>
    <t>message API→evaluation.aggregate/complete/deviation；正式指标由确定性服务计算。</t>
  </si>
  <si>
    <t>采集范围不完整时披露缺口；无消息不等于动作未发生，聊天数量不自动等于真实消耗。</t>
  </si>
  <si>
    <t>投入偏差评估、救援评估、抢险总结</t>
  </si>
  <si>
    <t>CTX01＋KB01/KB02/KB03相关依据。</t>
  </si>
  <si>
    <t>WX09</t>
  </si>
  <si>
    <t>群与人员快照辅助解释和责任核对</t>
  </si>
  <si>
    <t>I04/I05、R06、E04/E09、J01/J03</t>
  </si>
  <si>
    <t>W02群ID、类型、群名、群主、公告、当前成员/管理员；W03 user_id、姓名、部门ID/名称、主部门、职位、账号状态、启用标记；均带快照时间。</t>
  </si>
  <si>
    <t>解释消息所属群、当前可见发送者组织背景，辅助候选责任人匹配；历史身份用同期正式记录补证。</t>
  </si>
  <si>
    <t>来源说明、人员待核项及当前组织辅助标签。</t>
  </si>
  <si>
    <t>群/组织快照API→按user_id关联原消息→显示快照时点；任务/通知责任最终读取原组织授权路由。</t>
  </si>
  <si>
    <t>群/组织按任务有界遍历，不能声称实时全量组织或完整历史；外部联系人与内部user_id不可无依据强行合并。</t>
  </si>
  <si>
    <t>报告来源说明、纪要/总结责任待核</t>
  </si>
  <si>
    <t>CTX01快照附件；正式资源/人事历史另查原系统。</t>
  </si>
  <si>
    <t>WX10</t>
  </si>
  <si>
    <t>审定案例与知识候选沉淀</t>
  </si>
  <si>
    <t>E06/E07/E11</t>
  </si>
  <si>
    <t>被评估/总结引用的授权消息、媒体和核实证据；案例结论、脱敏状态、授权用途及版本。</t>
  </si>
  <si>
    <t>最小化选择可复用知识，脱敏、核查适用条件、保留出处与可见范围，审核后入正式知识库。</t>
  </si>
  <si>
    <t>待审案例、知识迭代任务和入库/索引回执。</t>
  </si>
  <si>
    <t>CTX01→evaluation.extract→人工审核→evaluation.publish→知识平台API与索引回执。</t>
  </si>
  <si>
    <t>不批量将全部聊天作为正式知识；对外不可见/未授权/超回溯窗口不补历史。发布权限需独立校验。</t>
  </si>
  <si>
    <t>抢险总结、复盘评估及案例材料</t>
  </si>
  <si>
    <t>审核后KB02；专业稳定知识经审定可入KB04/KB05。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</si>
</sst>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name val="Carlito"/>
      <charset val="134"/>
    </font>
    <font>
      <b/>
      <sz val="14"/>
      <name val="Arial"/>
      <charset val="134"/>
    </font>
    <font>
      <sz val="10"/>
      <name val="Arial"/>
      <charset val="134"/>
    </font>
    <font>
      <b/>
      <sz val="11"/>
      <name val="宋体-简"/>
      <charset val="134"/>
    </font>
    <font>
      <sz val="11"/>
      <color rgb="FF202938"/>
      <name val="华文宋体"/>
      <charset val="134"/>
    </font>
    <font>
      <sz val="10"/>
      <color rgb="FF243247"/>
      <name val="Arial"/>
      <charset val="134"/>
    </font>
    <font>
      <strike/>
      <sz val="11"/>
      <name val="Carlito"/>
      <charset val="134"/>
    </font>
    <font>
      <sz val="11"/>
      <color rgb="FFFF0000"/>
      <name val="华文宋体"/>
      <charset val="134"/>
    </font>
    <font>
      <strike/>
      <sz val="11"/>
      <color rgb="FF202938"/>
      <name val="华文宋体"/>
      <charset val="134"/>
    </font>
    <font>
      <b/>
      <sz val="16"/>
      <color rgb="FF17365D"/>
      <name val="Arial"/>
      <charset val="134"/>
    </font>
    <font>
      <sz val="11"/>
      <color rgb="FF202938"/>
      <name val="Arial"/>
      <charset val="134"/>
    </font>
    <font>
      <b/>
      <sz val="11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4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E3E8E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2" borderId="10" applyNumberFormat="0" applyAlignment="0" applyProtection="0">
      <alignment vertical="center"/>
    </xf>
    <xf numFmtId="0" fontId="23" fillId="2" borderId="9" applyNumberFormat="0" applyAlignment="0" applyProtection="0">
      <alignment vertical="center"/>
    </xf>
    <xf numFmtId="0" fontId="24" fillId="7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/>
  </cellStyleXfs>
  <cellXfs count="22">
    <xf numFmtId="0" fontId="0" fillId="0" borderId="0" xfId="49"/>
    <xf numFmtId="0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3" fillId="0" borderId="1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vertical="top" wrapText="1"/>
    </xf>
    <xf numFmtId="0" fontId="5" fillId="2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vertical="top" wrapText="1"/>
    </xf>
    <xf numFmtId="0" fontId="6" fillId="0" borderId="0" xfId="49" applyFont="1"/>
    <xf numFmtId="0" fontId="4" fillId="0" borderId="2" xfId="0" applyNumberFormat="1" applyFont="1" applyFill="1" applyBorder="1" applyAlignment="1">
      <alignment vertical="center" wrapText="1"/>
    </xf>
    <xf numFmtId="0" fontId="7" fillId="0" borderId="2" xfId="0" applyNumberFormat="1" applyFont="1" applyFill="1" applyBorder="1" applyAlignment="1">
      <alignment vertical="center" wrapText="1"/>
    </xf>
    <xf numFmtId="0" fontId="8" fillId="0" borderId="2" xfId="0" applyNumberFormat="1" applyFont="1" applyFill="1" applyBorder="1" applyAlignment="1">
      <alignment vertical="center" wrapText="1"/>
    </xf>
    <xf numFmtId="0" fontId="9" fillId="0" borderId="0" xfId="49" applyNumberFormat="1" applyFont="1" applyFill="1" applyBorder="1"/>
    <xf numFmtId="0" fontId="10" fillId="0" borderId="0" xfId="49" applyNumberFormat="1" applyFont="1" applyFill="1" applyBorder="1"/>
    <xf numFmtId="0" fontId="11" fillId="3" borderId="3" xfId="49" applyNumberFormat="1" applyFont="1" applyFill="1" applyBorder="1" applyAlignment="1">
      <alignment horizontal="center" vertical="center" wrapText="1"/>
    </xf>
    <xf numFmtId="0" fontId="11" fillId="3" borderId="1" xfId="49" applyNumberFormat="1" applyFont="1" applyFill="1" applyBorder="1" applyAlignment="1">
      <alignment horizontal="center" vertical="center" wrapText="1"/>
    </xf>
    <xf numFmtId="0" fontId="11" fillId="3" borderId="4" xfId="49" applyNumberFormat="1" applyFont="1" applyFill="1" applyBorder="1" applyAlignment="1">
      <alignment horizontal="center" vertical="center" wrapText="1"/>
    </xf>
    <xf numFmtId="0" fontId="10" fillId="4" borderId="5" xfId="49" applyNumberFormat="1" applyFont="1" applyFill="1" applyBorder="1" applyAlignment="1">
      <alignment vertical="top" wrapText="1"/>
    </xf>
    <xf numFmtId="0" fontId="10" fillId="4" borderId="0" xfId="49" applyNumberFormat="1" applyFont="1" applyFill="1" applyBorder="1" applyAlignment="1">
      <alignment vertical="top" wrapText="1"/>
    </xf>
    <xf numFmtId="0" fontId="0" fillId="0" borderId="0" xfId="49" applyFont="1" applyFill="1"/>
    <xf numFmtId="0" fontId="3" fillId="0" borderId="3" xfId="49" applyNumberFormat="1" applyFont="1" applyFill="1" applyBorder="1" applyAlignment="1">
      <alignment horizontal="center" vertical="center" wrapText="1"/>
    </xf>
    <xf numFmtId="0" fontId="3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36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PivotStylePreset2_Accent1" table="0" count="10" xr9:uid="{267968C8-6FFD-4C36-ACC1-9EA1FD1885CA}">
      <tableStyleElement type="headerRow" dxfId="35"/>
      <tableStyleElement type="totalRow" dxfId="34"/>
      <tableStyleElement type="firstRowStripe" dxfId="33"/>
      <tableStyleElement type="firstColumnStripe" dxfId="32"/>
      <tableStyleElement type="firstSubtotalRow" dxfId="31"/>
      <tableStyleElement type="secondSubtotalRow" dxfId="30"/>
      <tableStyleElement type="firstRowSubheading" dxfId="29"/>
      <tableStyleElement type="secondRowSubheading" dxfId="28"/>
      <tableStyleElement type="pageFieldLabels" dxfId="27"/>
      <tableStyleElement type="pageFieldValues" dxfId="2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www.wps.cn/officeDocument/2020/cellImage" Target="cellimag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7" name="Inventory1" displayName="Inventory1" ref="A1:J10" totalsRowShown="0">
  <autoFilter xmlns:etc="http://www.wps.cn/officeDocument/2017/etCustomData" ref="A1:J10" etc:filterBottomFollowUsedRange="0"/>
  <tableColumns count="10">
    <tableColumn id="1" name="编号"/>
    <tableColumn id="2" name="统一名称（按招标口径）"/>
    <tableColumn id="3" name="生成节点/主责"/>
    <tableColumn id="4" name="原型当前内容"/>
    <tableColumn id="5" name="章节标题"/>
    <tableColumn id="6" name="生成文档所需数据"/>
    <tableColumn id="7" name="所需知识库/资料编号"/>
    <tableColumn id="8" name="知识库调用内容与用途"/>
    <tableColumn id="9" name="调用方式与引用要求"/>
    <tableColumn id="10" name="企微采集数据的使用与引用边界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Inventory2" displayName="Inventory2" ref="A6:D15" totalsRowShown="0">
  <autoFilter xmlns:etc="http://www.wps.cn/officeDocument/2017/etCustomData" ref="A6:D15" etc:filterBottomFollowUsedRange="0"/>
  <tableColumns count="4">
    <tableColumn id="1" name="招标位置"/>
    <tableColumn id="2" name="要求形成的业务输出"/>
    <tableColumn id="3" name="当前对应"/>
    <tableColumn id="4" name="判断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6" name="Inventory3" displayName="Inventory3" ref="A6:F16" totalsRowShown="0">
  <autoFilter xmlns:etc="http://www.wps.cn/officeDocument/2017/etCustomData" ref="A6:F16" etc:filterBottomFollowUsedRange="0"/>
  <tableColumns count="6">
    <tableColumn id="1" name="成果"/>
    <tableColumn id="2" name="应包含的内容"/>
    <tableColumn id="3" name="建议承载方式"/>
    <tableColumn id="4" name="招标对应"/>
    <tableColumn id="5" name="是否需要独立文书"/>
    <tableColumn id="6" name="优化后的交互与归档方式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Inventory4" displayName="Inventory4" ref="A6:C13" totalsRowShown="0">
  <autoFilter xmlns:etc="http://www.wps.cn/officeDocument/2017/etCustomData" ref="A6:C13" etc:filterBottomFollowUsedRange="0"/>
  <tableColumns count="3">
    <tableColumn id="1" name="类别"/>
    <tableColumn id="2" name="招标涉及的报告/材料"/>
    <tableColumn id="3" name="原文定位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18" name="ProjectFunctionInventory" displayName="ProjectFunctionInventory" ref="A1:T88" totalsRowShown="0">
  <autoFilter xmlns:etc="http://www.wps.cn/officeDocument/2017/etCustomData" ref="A1:T88" etc:filterBottomFollowUsedRange="0">
    <filterColumn colId="2">
      <filters>
        <filter val="综合平台对接；界面集成"/>
        <filter val="救援效果评估智能体；灾后复盘／归档"/>
        <filter val="文书生成智能体"/>
        <filter val="我方业务功能；依赖语音平台依赖"/>
        <filter val="我方业务功能；依赖知识/任务平台依赖"/>
        <filter val="救援效果评估智能体；灾后复盘"/>
        <filter val="救援资源管理智能体；灾中研判／投送／处置"/>
        <filter val="救援方案生成智能体；灾中处置"/>
        <filter val="救援方案生成智能体；灾中研判／处置"/>
        <filter val="救援资源管理智能体；灾前／日常、灾中、灾后"/>
        <filter val="救援方案生成智能体；灾中投送准备／处置"/>
        <filter val="我方场景与智能体流程配置"/>
        <filter val="态势感知智能体；S01细化"/>
        <filter val="态势感知智能体；S02细化"/>
        <filter val="态势感知智能体；S03细化"/>
        <filter val="态势感知智能体；S04细化"/>
        <filter val="态势感知智能体；S06细化"/>
        <filter val="救援效果评估智能体；E01细化"/>
        <filter val="救援效果评估智能体；E03细化"/>
        <filter val="救援效果评估智能体；E02细化"/>
        <filter val="救援效果评估智能体；E07细化"/>
        <filter val="我方业务功能；依赖终端平台依赖"/>
        <filter val="救援资源管理智能体；灾前／日常、灾中投送／处置"/>
        <filter val="救援资源管理智能体；灾中投送／处置"/>
        <filter val="救援资源管理智能体；灾中收尾／灾后"/>
        <filter val="我方业务功能；依赖原业务证据服务"/>
        <filter val="态势感知智能体；灾中研判；灾前线索整理可参考"/>
        <filter val="态势感知智能体；灾中研判／处置；灾前风险整理可参考"/>
        <filter val="救援资源管理智能体；灾后资源整理为主"/>
        <filter val="我方业务功能"/>
        <filter val="态势感知智能体；灾中研判／处置"/>
        <filter val="救援效果评估智能体；灾后沉淀"/>
        <filter val="救援效果评估智能体；灾中记录、灾后补齐"/>
        <filter val="救援资源管理智能体；灾中投送"/>
        <filter val="我方场景及智能体验证"/>
        <filter val="我方业务功能；依赖边缘平台依赖"/>
        <filter val="救援资源管理智能体；R11细化"/>
        <filter val="救援资源管理智能体；R01细化"/>
        <filter val="救援资源管理智能体；R03细化"/>
        <filter val="救援资源管理智能体；R07细化"/>
        <filter val="救援资源管理智能体；R06细化"/>
        <filter val="我方业务细化"/>
        <filter val="救援方案生成智能体；P05细化"/>
        <filter val="救援方案生成智能体；P04细化"/>
        <filter val="救援效果评估智能体；全阶段／日常"/>
        <filter val="态势感知智能体；灾中研判／投送／处置"/>
        <filter val="我方智能体及配套Skill建设"/>
      </filters>
    </filterColumn>
  </autoFilter>
  <tableColumns count="20">
    <tableColumn id="1" name="编号" dataDxfId="0"/>
    <tableColumn id="2" name="功能名称" dataDxfId="1"/>
    <tableColumn id="3" name="所属模块/使用阶段" dataDxfId="2"/>
    <tableColumn id="4" name="功能内容" dataDxfId="3"/>
    <tableColumn id="5" name="结果内容与展示形式" dataDxfId="4"/>
    <tableColumn id="20" name="原型截图"/>
    <tableColumn id="6" name="功能所需数据（按数据源细化）" dataDxfId="5"/>
    <tableColumn id="7" name="需求来源与当前实现边界" dataDxfId="6"/>
    <tableColumn id="8" name="功能依据/关联项" dataDxfId="7"/>
    <tableColumn id="9" name="实现归属（建议）" dataDxfId="8"/>
    <tableColumn id="10" name="智能体流程配置内容" dataDxfId="9"/>
    <tableColumn id="11" name="Skill及工具能力（规划编号）" dataDxfId="10"/>
    <tableColumn id="12" name="技术实现方式与依赖（建议）" dataDxfId="11"/>
    <tableColumn id="13" name="招标要求/验收指标及证据" dataDxfId="12"/>
    <tableColumn id="14" name="责任归属与范围口径" dataDxfId="13"/>
    <tableColumn id="15" name="本轮同步说明（20261019）" dataDxfId="14"/>
    <tableColumn id="16" name="所需知识库/资料编号" dataDxfId="15"/>
    <tableColumn id="17" name="知识库调用内容与用途" dataDxfId="16"/>
    <tableColumn id="18" name="调用方式与引用要求" dataDxfId="17"/>
    <tableColumn id="19" name="企微采集数据的使用与引用边界" dataDxfId="18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11" name="TenderCoverageAudit20261019" displayName="TenderCoverageAudit20261019" ref="A7:J66" totalsRowShown="0">
  <tableColumns count="10">
    <tableColumn id="1" name="招标条款/来源"/>
    <tableColumn id="2" name="要求及明确指标"/>
    <tableColumn id="3" name="现有功能编号"/>
    <tableColumn id="4" name="核查结论"/>
    <tableColumn id="5" name="遗漏或覆盖边界"/>
    <tableColumn id="6" name="建议责任归属"/>
    <tableColumn id="7" name="补充方式/技术实现建议"/>
    <tableColumn id="8" name="验收或补证要求"/>
    <tableColumn id="9" name="同步后功能编号"/>
    <tableColumn id="10" name="主清单同步处理（20261019）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19" name="RequiredKnowledgeCatalog" displayName="RequiredKnowledgeCatalog" ref="A5:K13" totalsRowShown="0">
  <tableColumns count="11">
    <tableColumn id="1" name="编号"/>
    <tableColumn id="2" name="类别"/>
    <tableColumn id="3" name="知识库/资料名称"/>
    <tableColumn id="4" name="所需知识内容"/>
    <tableColumn id="5" name="建议来源及原始资料"/>
    <tableColumn id="6" name="加工与结构化要求"/>
    <tableColumn id="7" name="调用目的"/>
    <tableColumn id="8" name="调用方式/对应Skill"/>
    <tableColumn id="9" name="涉及功能与文书"/>
    <tableColumn id="10" name="我方与提供方职责"/>
    <tableColumn id="11" name="状态与边界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id="16" name="WecomDataBusinessUsage" displayName="WecomDataBusinessUsage" ref="A7:J17" totalsRowShown="0">
  <tableColumns count="10">
    <tableColumn id="1" name="编号"/>
    <tableColumn id="2" name="使用场景/功能"/>
    <tableColumn id="3" name="关联功能编号"/>
    <tableColumn id="4" name="使用哪些企微采集数据"/>
    <tableColumn id="5" name="业务加工与核实"/>
    <tableColumn id="6" name="输出用途"/>
    <tableColumn id="7" name="调用流程与技术实现"/>
    <tableColumn id="8" name="授权、时点及证据边界"/>
    <tableColumn id="9" name="相关报告/文书"/>
    <tableColumn id="10" name="知识库/事件材料关系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showGridLines="0" tabSelected="1" workbookViewId="0">
      <pane xSplit="2" ySplit="1" topLeftCell="I13" activePane="bottomRight" state="frozen"/>
      <selection/>
      <selection pane="topRight"/>
      <selection pane="bottomLeft"/>
      <selection pane="bottomRight" activeCell="B4" sqref="B4"/>
    </sheetView>
  </sheetViews>
  <sheetFormatPr defaultColWidth="9" defaultRowHeight="16.8"/>
  <cols>
    <col min="1" max="1" width="3.97058823529412" customWidth="1"/>
    <col min="2" max="2" width="22.0588235294118" customWidth="1"/>
    <col min="3" max="3" width="23.6764705882353" customWidth="1"/>
    <col min="4" max="4" width="31" customWidth="1"/>
    <col min="5" max="5" width="35.6544117647059" customWidth="1"/>
    <col min="6" max="6" width="72" customWidth="1"/>
    <col min="7" max="7" width="26.0294117647059" customWidth="1"/>
    <col min="8" max="8" width="28.3088235294118" customWidth="1"/>
    <col min="9" max="9" width="65.5661764705882" customWidth="1"/>
    <col min="10" max="10" width="46.8014705882353" customWidth="1"/>
    <col min="11" max="11" width="27" customWidth="1"/>
    <col min="12" max="12" width="28.9191176470588" customWidth="1"/>
    <col min="13" max="13" width="16.6617647058824" customWidth="1"/>
    <col min="14" max="14" width="29.1617647058824" customWidth="1"/>
    <col min="15" max="15" width="60" customWidth="1"/>
    <col min="16" max="16" width="55" customWidth="1"/>
    <col min="17" max="17" width="52" customWidth="1"/>
    <col min="18" max="18" width="60" customWidth="1"/>
    <col min="19" max="19" width="65" customWidth="1"/>
    <col min="20" max="20" width="60" customWidth="1"/>
  </cols>
  <sheetData>
    <row r="1" s="18" customFormat="1" ht="32" customHeight="1" spans="1:20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ht="168" spans="1:20">
      <c r="A2" s="21">
        <v>1</v>
      </c>
      <c r="B2" s="21" t="s">
        <v>20</v>
      </c>
      <c r="C2" s="21" t="inlineStr">
        <is>
          <t>灾情研判；态势感知智能体</t>
        </is>
      </c>
      <c r="D2" s="21" t="s">
        <v>22</v>
      </c>
      <c r="E2" s="21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4" t="s">
        <v>30</v>
      </c>
      <c r="M2" s="4" t="s">
        <v>31</v>
      </c>
      <c r="N2" s="4" t="s">
        <v>32</v>
      </c>
      <c r="O2" s="4" t="s">
        <v>33</v>
      </c>
      <c r="P2" s="4" t="s">
        <v>34</v>
      </c>
      <c r="Q2" s="4" t="s">
        <v>35</v>
      </c>
      <c r="R2" s="4" t="s">
        <v>36</v>
      </c>
      <c r="S2" s="4" t="s">
        <v>37</v>
      </c>
      <c r="T2" s="4" t="s">
        <v>38</v>
      </c>
    </row>
    <row r="3" ht="152" spans="1:20">
      <c r="A3" s="21">
        <v>2</v>
      </c>
      <c r="B3" s="21" t="s">
        <v>39</v>
      </c>
      <c r="C3" s="21" t="inlineStr">
        <is>
          <t>力量投送；救援资源管理智能体</t>
        </is>
      </c>
      <c r="D3" s="21" t="s">
        <v>41</v>
      </c>
      <c r="E3" s="21" t="s">
        <v>42</v>
      </c>
      <c r="F3" s="4" t="s">
        <v>43</v>
      </c>
      <c r="G3" s="4" t="s">
        <v>44</v>
      </c>
      <c r="H3" s="4" t="s">
        <v>45</v>
      </c>
      <c r="I3" s="4" t="s">
        <v>46</v>
      </c>
      <c r="J3" s="4" t="s">
        <v>47</v>
      </c>
      <c r="K3" s="4" t="s">
        <v>48</v>
      </c>
      <c r="L3" s="4" t="s">
        <v>49</v>
      </c>
      <c r="M3" s="4" t="s">
        <v>50</v>
      </c>
      <c r="N3" s="4" t="s">
        <v>51</v>
      </c>
      <c r="O3" s="4" t="s">
        <v>52</v>
      </c>
      <c r="P3" s="4" t="s">
        <v>53</v>
      </c>
      <c r="Q3" s="4" t="s">
        <v>54</v>
      </c>
      <c r="R3" s="4" t="s">
        <v>55</v>
      </c>
      <c r="S3" s="4" t="s">
        <v>56</v>
      </c>
      <c r="T3" s="4" t="s">
        <v>57</v>
      </c>
    </row>
    <row r="4" ht="202" spans="1:20">
      <c r="A4" s="21">
        <v>3</v>
      </c>
      <c r="B4" s="21" t="s">
        <v>58</v>
      </c>
      <c r="C4" s="21" t="inlineStr">
        <is>
          <t>力量投送；救援资源管理智能体</t>
        </is>
      </c>
      <c r="D4" s="21" t="s">
        <v>60</v>
      </c>
      <c r="E4" s="21" t="s">
        <v>61</v>
      </c>
      <c r="F4" s="4" t="s">
        <v>62</v>
      </c>
      <c r="G4" s="4" t="s">
        <v>63</v>
      </c>
      <c r="H4" s="4" t="s">
        <v>64</v>
      </c>
      <c r="I4" s="4" t="s">
        <v>27</v>
      </c>
      <c r="J4" s="4" t="s">
        <v>65</v>
      </c>
      <c r="K4" s="4" t="s">
        <v>66</v>
      </c>
      <c r="L4" s="4" t="s">
        <v>67</v>
      </c>
      <c r="M4" s="4" t="s">
        <v>68</v>
      </c>
      <c r="N4" s="4" t="s">
        <v>69</v>
      </c>
      <c r="O4" s="4" t="s">
        <v>70</v>
      </c>
      <c r="P4" s="4" t="s">
        <v>71</v>
      </c>
      <c r="Q4" s="4" t="s">
        <v>72</v>
      </c>
      <c r="R4" s="4" t="s">
        <v>73</v>
      </c>
      <c r="S4" s="4" t="s">
        <v>74</v>
      </c>
      <c r="T4" s="4" t="s">
        <v>75</v>
      </c>
    </row>
    <row r="5" ht="244.5" customHeight="1" spans="1:20">
      <c r="A5" s="21">
        <v>4</v>
      </c>
      <c r="B5" s="21" t="s">
        <v>76</v>
      </c>
      <c r="C5" s="21" t="inlineStr">
        <is>
          <t>力量投送；救援资源管理智能体</t>
        </is>
      </c>
      <c r="D5" s="21" t="s">
        <v>78</v>
      </c>
      <c r="E5" s="21" t="s">
        <v>79</v>
      </c>
      <c r="F5" s="4" t="s">
        <v>80</v>
      </c>
      <c r="G5" s="4" t="s">
        <v>63</v>
      </c>
      <c r="H5" s="4" t="s">
        <v>64</v>
      </c>
      <c r="I5" s="4" t="s">
        <v>27</v>
      </c>
      <c r="J5" s="4" t="s">
        <v>81</v>
      </c>
      <c r="K5" s="4" t="s">
        <v>82</v>
      </c>
      <c r="L5" s="4" t="s">
        <v>83</v>
      </c>
      <c r="M5" s="4" t="s">
        <v>84</v>
      </c>
      <c r="N5" s="4" t="s">
        <v>85</v>
      </c>
      <c r="O5" s="4" t="s">
        <v>86</v>
      </c>
      <c r="P5" s="4" t="s">
        <v>87</v>
      </c>
      <c r="Q5" s="4" t="s">
        <v>88</v>
      </c>
      <c r="R5" s="4" t="s">
        <v>89</v>
      </c>
      <c r="S5" s="4" t="s">
        <v>90</v>
      </c>
      <c r="T5" s="4" t="s">
        <v>38</v>
      </c>
    </row>
    <row r="6" ht="244.5" customHeight="1" spans="1:20">
      <c r="A6" s="21">
        <v>5</v>
      </c>
      <c r="B6" s="21" t="s">
        <v>91</v>
      </c>
      <c r="C6" s="21" t="inlineStr">
        <is>
          <t>实施救援；救援方案生成智能体</t>
        </is>
      </c>
      <c r="D6" s="21" t="s">
        <v>93</v>
      </c>
      <c r="E6" s="21" t="s">
        <v>94</v>
      </c>
      <c r="F6" s="4" t="s">
        <v>95</v>
      </c>
      <c r="G6" s="4" t="s">
        <v>96</v>
      </c>
      <c r="H6" s="4" t="s">
        <v>97</v>
      </c>
      <c r="I6" s="4" t="s">
        <v>27</v>
      </c>
      <c r="J6" s="4" t="s">
        <v>98</v>
      </c>
      <c r="K6" s="4" t="s">
        <v>82</v>
      </c>
      <c r="L6" s="4" t="s">
        <v>99</v>
      </c>
      <c r="M6" s="4" t="s">
        <v>31</v>
      </c>
      <c r="N6" s="4" t="s">
        <v>100</v>
      </c>
      <c r="O6" s="4" t="s">
        <v>101</v>
      </c>
      <c r="P6" s="4" t="s">
        <v>102</v>
      </c>
      <c r="Q6" s="4" t="s">
        <v>103</v>
      </c>
      <c r="R6" s="4" t="s">
        <v>104</v>
      </c>
      <c r="S6" s="4" t="s">
        <v>105</v>
      </c>
      <c r="T6" s="4" t="s">
        <v>57</v>
      </c>
    </row>
    <row r="7" ht="228" customHeight="1" spans="1:20">
      <c r="A7" s="21">
        <v>6</v>
      </c>
      <c r="B7" s="21" t="s">
        <v>91</v>
      </c>
      <c r="C7" s="21" t="inlineStr">
        <is>
          <t>实施救援（方案修订）；救援方案生成智能体</t>
        </is>
      </c>
      <c r="D7" s="21" t="s">
        <v>107</v>
      </c>
      <c r="E7" s="21" t="s">
        <v>94</v>
      </c>
      <c r="F7" s="4" t="s">
        <v>108</v>
      </c>
      <c r="G7" s="4" t="s">
        <v>109</v>
      </c>
      <c r="H7" s="4" t="s">
        <v>110</v>
      </c>
      <c r="I7" s="4" t="s">
        <v>27</v>
      </c>
      <c r="J7" s="4" t="s">
        <v>111</v>
      </c>
      <c r="K7" s="4" t="s">
        <v>112</v>
      </c>
      <c r="L7" s="4" t="s">
        <v>113</v>
      </c>
      <c r="M7" s="4" t="s">
        <v>114</v>
      </c>
      <c r="N7" s="4" t="s">
        <v>115</v>
      </c>
      <c r="O7" s="4" t="s">
        <v>116</v>
      </c>
      <c r="P7" s="4" t="s">
        <v>117</v>
      </c>
      <c r="Q7" s="4" t="s">
        <v>118</v>
      </c>
      <c r="R7" s="4" t="s">
        <v>119</v>
      </c>
      <c r="S7" s="4" t="s">
        <v>120</v>
      </c>
      <c r="T7" s="4" t="s">
        <v>57</v>
      </c>
    </row>
    <row r="8" ht="220" customHeight="1" spans="1:20">
      <c r="A8" s="21">
        <v>7</v>
      </c>
      <c r="B8" s="21" t="s">
        <v>121</v>
      </c>
      <c r="C8" s="21" t="inlineStr">
        <is>
          <t>实施救援/复盘；救援效果评估智能体</t>
        </is>
      </c>
      <c r="D8" s="21" t="s">
        <v>123</v>
      </c>
      <c r="E8" s="21" t="s">
        <v>124</v>
      </c>
      <c r="F8" s="4" t="s">
        <v>125</v>
      </c>
      <c r="G8" s="4" t="s">
        <v>63</v>
      </c>
      <c r="H8" s="4" t="s">
        <v>64</v>
      </c>
      <c r="I8" s="4" t="s">
        <v>27</v>
      </c>
      <c r="J8" s="4" t="s">
        <v>126</v>
      </c>
      <c r="K8" s="4" t="s">
        <v>127</v>
      </c>
      <c r="L8" s="4" t="s">
        <v>128</v>
      </c>
      <c r="M8" s="4" t="s">
        <v>129</v>
      </c>
      <c r="N8" s="4" t="s">
        <v>130</v>
      </c>
      <c r="O8" s="4" t="s">
        <v>131</v>
      </c>
      <c r="P8" s="4" t="s">
        <v>132</v>
      </c>
      <c r="Q8" s="4" t="s">
        <v>133</v>
      </c>
      <c r="R8" s="4" t="s">
        <v>134</v>
      </c>
      <c r="S8" s="4" t="s">
        <v>135</v>
      </c>
      <c r="T8" s="4" t="s">
        <v>136</v>
      </c>
    </row>
    <row r="9" ht="203" customHeight="1" spans="1:20">
      <c r="A9" s="21">
        <v>8</v>
      </c>
      <c r="B9" s="21" t="s">
        <v>137</v>
      </c>
      <c r="C9" s="21" t="inlineStr">
        <is>
          <t>任务结束/复盘；救援效果评估智能体</t>
        </is>
      </c>
      <c r="D9" s="21" t="s">
        <v>139</v>
      </c>
      <c r="E9" s="21" t="s">
        <v>140</v>
      </c>
      <c r="F9" s="4" t="s">
        <v>141</v>
      </c>
      <c r="G9" s="4" t="s">
        <v>142</v>
      </c>
      <c r="H9" s="4" t="s">
        <v>143</v>
      </c>
      <c r="I9" s="4" t="s">
        <v>27</v>
      </c>
      <c r="J9" s="4" t="s">
        <v>144</v>
      </c>
      <c r="K9" s="4" t="s">
        <v>145</v>
      </c>
      <c r="L9" s="4" t="s">
        <v>146</v>
      </c>
      <c r="M9" s="4" t="s">
        <v>31</v>
      </c>
      <c r="N9" s="4" t="s">
        <v>147</v>
      </c>
      <c r="O9" s="4" t="s">
        <v>148</v>
      </c>
      <c r="P9" s="4" t="s">
        <v>149</v>
      </c>
      <c r="Q9" s="4" t="s">
        <v>150</v>
      </c>
      <c r="R9" s="4" t="s">
        <v>151</v>
      </c>
      <c r="S9" s="4" t="s">
        <v>152</v>
      </c>
      <c r="T9" s="4" t="s">
        <v>153</v>
      </c>
    </row>
    <row r="10" ht="220" customHeight="1" spans="1:20">
      <c r="A10" s="21">
        <v>9</v>
      </c>
      <c r="B10" s="21" t="s">
        <v>223</v>
      </c>
      <c r="C10" s="21" t="inlineStr">
        <is>
          <t>灾情研判/现场勘察；态势感知智能体</t>
        </is>
      </c>
      <c r="D10" s="21" t="s">
        <v>225</v>
      </c>
      <c r="E10" s="21" t="s">
        <v>226</v>
      </c>
      <c r="F10" s="4" t="s">
        <v>227</v>
      </c>
      <c r="G10" s="4" t="s">
        <v>25</v>
      </c>
      <c r="H10" s="4" t="s">
        <v>26</v>
      </c>
      <c r="I10" s="4" t="s">
        <v>27</v>
      </c>
      <c r="J10" s="4" t="s">
        <v>228</v>
      </c>
      <c r="K10" s="4" t="s">
        <v>229</v>
      </c>
      <c r="L10" s="4" t="s">
        <v>230</v>
      </c>
      <c r="M10" s="4" t="s">
        <v>231</v>
      </c>
      <c r="N10" s="4" t="s">
        <v>232</v>
      </c>
      <c r="O10" s="4" t="s">
        <v>233</v>
      </c>
      <c r="P10" s="4" t="s">
        <v>234</v>
      </c>
      <c r="Q10" s="4" t="s">
        <v>235</v>
      </c>
      <c r="R10" s="4" t="s">
        <v>236</v>
      </c>
      <c r="S10" s="4" t="s">
        <v>237</v>
      </c>
      <c r="T10" s="4" t="s">
        <v>136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15"/>
  <sheetViews>
    <sheetView showGridLines="0" workbookViewId="0">
      <pane xSplit="1" ySplit="6" topLeftCell="B7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 outlineLevelCol="3"/>
  <cols>
    <col min="1" max="1" width="22.2205882352941" customWidth="1"/>
    <col min="2" max="2" width="53.3308823529412" customWidth="1"/>
    <col min="3" max="3" width="24.4411764705882" customWidth="1"/>
    <col min="4" max="4" width="56.6691176470588" customWidth="1"/>
  </cols>
  <sheetData>
    <row r="2" ht="23.2" spans="1:4">
      <c r="A2" s="11" t="s">
        <v>238</v>
      </c>
      <c r="B2" s="12"/>
      <c r="C2" s="12"/>
      <c r="D2" s="12"/>
    </row>
    <row r="3" spans="1:4">
      <c r="A3" s="12" t="s">
        <v>239</v>
      </c>
      <c r="B3" s="12"/>
      <c r="C3" s="12"/>
      <c r="D3" s="12"/>
    </row>
    <row r="4" spans="1:4">
      <c r="A4" s="12" t="s">
        <v>240</v>
      </c>
      <c r="B4" s="12"/>
      <c r="C4" s="12"/>
      <c r="D4" s="12"/>
    </row>
    <row r="5" spans="1:4">
      <c r="A5" s="12"/>
      <c r="B5" s="12"/>
      <c r="C5" s="12"/>
      <c r="D5" s="12"/>
    </row>
    <row r="6" ht="30" customHeight="1" spans="1:4">
      <c r="A6" s="13" t="s">
        <v>241</v>
      </c>
      <c r="B6" s="14" t="s">
        <v>242</v>
      </c>
      <c r="C6" s="14" t="s">
        <v>243</v>
      </c>
      <c r="D6" s="15" t="s">
        <v>244</v>
      </c>
    </row>
    <row r="7" ht="39" customHeight="1" spans="1:4">
      <c r="A7" s="16" t="s">
        <v>245</v>
      </c>
      <c r="B7" s="16" t="s">
        <v>246</v>
      </c>
      <c r="C7" s="16" t="s">
        <v>247</v>
      </c>
      <c r="D7" s="16" t="s">
        <v>248</v>
      </c>
    </row>
    <row r="8" ht="39" customHeight="1" spans="1:4">
      <c r="A8" s="16" t="s">
        <v>249</v>
      </c>
      <c r="B8" s="16" t="s">
        <v>250</v>
      </c>
      <c r="C8" s="16" t="s">
        <v>251</v>
      </c>
      <c r="D8" s="16" t="s">
        <v>252</v>
      </c>
    </row>
    <row r="9" ht="39" customHeight="1" spans="1:4">
      <c r="A9" s="16" t="s">
        <v>253</v>
      </c>
      <c r="B9" s="16" t="s">
        <v>254</v>
      </c>
      <c r="C9" s="16" t="s">
        <v>255</v>
      </c>
      <c r="D9" s="16" t="s">
        <v>256</v>
      </c>
    </row>
    <row r="10" ht="39" customHeight="1" spans="1:4">
      <c r="A10" s="16" t="s">
        <v>257</v>
      </c>
      <c r="B10" s="16" t="s">
        <v>258</v>
      </c>
      <c r="C10" s="16" t="s">
        <v>259</v>
      </c>
      <c r="D10" s="16" t="s">
        <v>260</v>
      </c>
    </row>
    <row r="11" ht="39" customHeight="1" spans="1:4">
      <c r="A11" s="16" t="s">
        <v>261</v>
      </c>
      <c r="B11" s="16" t="s">
        <v>262</v>
      </c>
      <c r="C11" s="16" t="s">
        <v>263</v>
      </c>
      <c r="D11" s="16" t="s">
        <v>264</v>
      </c>
    </row>
    <row r="12" ht="39" customHeight="1" spans="1:4">
      <c r="A12" s="16" t="s">
        <v>265</v>
      </c>
      <c r="B12" s="16" t="s">
        <v>266</v>
      </c>
      <c r="C12" s="16" t="s">
        <v>267</v>
      </c>
      <c r="D12" s="16" t="s">
        <v>268</v>
      </c>
    </row>
    <row r="13" ht="39" customHeight="1" spans="1:4">
      <c r="A13" s="16" t="s">
        <v>269</v>
      </c>
      <c r="B13" s="16" t="s">
        <v>270</v>
      </c>
      <c r="C13" s="16" t="s">
        <v>271</v>
      </c>
      <c r="D13" s="16" t="s">
        <v>272</v>
      </c>
    </row>
    <row r="14" ht="39" customHeight="1" spans="1:4">
      <c r="A14" s="16" t="s">
        <v>273</v>
      </c>
      <c r="B14" s="16" t="s">
        <v>274</v>
      </c>
      <c r="C14" s="16" t="s">
        <v>275</v>
      </c>
      <c r="D14" s="16" t="s">
        <v>276</v>
      </c>
    </row>
    <row r="15" ht="39" customHeight="1" spans="1:4">
      <c r="A15" s="16" t="s">
        <v>277</v>
      </c>
      <c r="B15" s="16" t="s">
        <v>278</v>
      </c>
      <c r="C15" s="16" t="s">
        <v>279</v>
      </c>
      <c r="D15" s="16" t="s">
        <v>280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6"/>
  <sheetViews>
    <sheetView showGridLines="0" workbookViewId="0">
      <pane xSplit="1" ySplit="6" topLeftCell="B7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 outlineLevelCol="5"/>
  <cols>
    <col min="1" max="1" width="25.5588235294118" customWidth="1"/>
    <col min="2" max="2" width="56.6691176470588" customWidth="1"/>
    <col min="3" max="3" width="40" customWidth="1"/>
    <col min="4" max="4" width="34.4411764705882" customWidth="1"/>
    <col min="5" max="5" width="24.4411764705882" customWidth="1"/>
    <col min="6" max="6" width="63.3308823529412" customWidth="1"/>
  </cols>
  <sheetData>
    <row r="2" ht="23.2" spans="1:6">
      <c r="A2" s="11" t="s">
        <v>281</v>
      </c>
      <c r="B2" s="12"/>
      <c r="C2" s="12"/>
      <c r="D2" s="12"/>
    </row>
    <row r="3" spans="1:6">
      <c r="A3" s="12" t="s">
        <v>282</v>
      </c>
      <c r="B3" s="12"/>
      <c r="C3" s="12"/>
      <c r="D3" s="12"/>
    </row>
    <row r="4" spans="1:6">
      <c r="A4" s="12" t="s">
        <v>240</v>
      </c>
      <c r="B4" s="12"/>
      <c r="C4" s="12"/>
      <c r="D4" s="12"/>
    </row>
    <row r="5" spans="1:6">
      <c r="A5" s="12"/>
      <c r="B5" s="12"/>
      <c r="C5" s="12"/>
      <c r="D5" s="12"/>
    </row>
    <row r="6" ht="32" customHeight="1" spans="1:6">
      <c r="A6" s="13" t="s">
        <v>283</v>
      </c>
      <c r="B6" s="14" t="s">
        <v>284</v>
      </c>
      <c r="C6" s="14" t="s">
        <v>285</v>
      </c>
      <c r="D6" s="14" t="s">
        <v>286</v>
      </c>
      <c r="E6" s="14" t="s">
        <v>287</v>
      </c>
      <c r="F6" s="15" t="s">
        <v>288</v>
      </c>
    </row>
    <row r="7" ht="75" customHeight="1" spans="1:6">
      <c r="A7" s="16" t="s">
        <v>289</v>
      </c>
      <c r="B7" s="16" t="s">
        <v>290</v>
      </c>
      <c r="C7" s="16" t="s">
        <v>291</v>
      </c>
      <c r="D7" s="16" t="s">
        <v>292</v>
      </c>
      <c r="E7" s="17" t="s">
        <v>293</v>
      </c>
      <c r="F7" s="17" t="s">
        <v>294</v>
      </c>
    </row>
    <row r="8" ht="75" customHeight="1" spans="1:6">
      <c r="A8" s="16" t="s">
        <v>295</v>
      </c>
      <c r="B8" s="16" t="s">
        <v>296</v>
      </c>
      <c r="C8" s="16" t="s">
        <v>297</v>
      </c>
      <c r="D8" s="16" t="s">
        <v>298</v>
      </c>
      <c r="E8" s="17" t="s">
        <v>293</v>
      </c>
      <c r="F8" s="17" t="s">
        <v>299</v>
      </c>
    </row>
    <row r="9" ht="75" customHeight="1" spans="1:6">
      <c r="A9" s="16" t="s">
        <v>300</v>
      </c>
      <c r="B9" s="16" t="s">
        <v>301</v>
      </c>
      <c r="C9" s="16" t="s">
        <v>302</v>
      </c>
      <c r="D9" s="16" t="s">
        <v>303</v>
      </c>
      <c r="E9" s="17" t="s">
        <v>293</v>
      </c>
      <c r="F9" s="17" t="s">
        <v>304</v>
      </c>
    </row>
    <row r="10" ht="75" customHeight="1" spans="1:6">
      <c r="A10" s="16" t="s">
        <v>305</v>
      </c>
      <c r="B10" s="16" t="s">
        <v>306</v>
      </c>
      <c r="C10" s="16" t="s">
        <v>307</v>
      </c>
      <c r="D10" s="16" t="s">
        <v>308</v>
      </c>
      <c r="E10" s="17" t="s">
        <v>293</v>
      </c>
      <c r="F10" s="17" t="s">
        <v>309</v>
      </c>
    </row>
    <row r="11" ht="75" customHeight="1" spans="1:6">
      <c r="A11" s="16" t="s">
        <v>310</v>
      </c>
      <c r="B11" s="16" t="s">
        <v>311</v>
      </c>
      <c r="C11" s="16" t="s">
        <v>312</v>
      </c>
      <c r="D11" s="16" t="s">
        <v>313</v>
      </c>
      <c r="E11" s="17" t="s">
        <v>314</v>
      </c>
      <c r="F11" s="17" t="s">
        <v>315</v>
      </c>
    </row>
    <row r="12" ht="75" customHeight="1" spans="1:6">
      <c r="A12" s="16" t="s">
        <v>316</v>
      </c>
      <c r="B12" s="16" t="s">
        <v>317</v>
      </c>
      <c r="C12" s="16" t="s">
        <v>318</v>
      </c>
      <c r="D12" s="16" t="s">
        <v>319</v>
      </c>
      <c r="E12" s="17" t="s">
        <v>293</v>
      </c>
      <c r="F12" s="17" t="s">
        <v>320</v>
      </c>
    </row>
    <row r="13" ht="75" customHeight="1" spans="1:6">
      <c r="A13" s="16" t="s">
        <v>321</v>
      </c>
      <c r="B13" s="16" t="s">
        <v>322</v>
      </c>
      <c r="C13" s="16" t="s">
        <v>323</v>
      </c>
      <c r="D13" s="16" t="s">
        <v>324</v>
      </c>
      <c r="E13" s="17" t="s">
        <v>293</v>
      </c>
      <c r="F13" s="17" t="s">
        <v>325</v>
      </c>
    </row>
    <row r="14" ht="75" customHeight="1" spans="1:6">
      <c r="A14" s="16" t="s">
        <v>326</v>
      </c>
      <c r="B14" s="16" t="s">
        <v>327</v>
      </c>
      <c r="C14" s="16" t="s">
        <v>328</v>
      </c>
      <c r="D14" s="16" t="s">
        <v>329</v>
      </c>
      <c r="E14" s="17" t="s">
        <v>293</v>
      </c>
      <c r="F14" s="17" t="s">
        <v>330</v>
      </c>
    </row>
    <row r="15" ht="75" customHeight="1" spans="1:6">
      <c r="A15" s="16" t="s">
        <v>331</v>
      </c>
      <c r="B15" s="16" t="s">
        <v>332</v>
      </c>
      <c r="C15" s="16" t="s">
        <v>333</v>
      </c>
      <c r="D15" s="16" t="s">
        <v>334</v>
      </c>
      <c r="E15" s="17" t="s">
        <v>335</v>
      </c>
      <c r="F15" s="17" t="s">
        <v>336</v>
      </c>
    </row>
    <row r="16" ht="75" customHeight="1" spans="1:6">
      <c r="A16" s="16" t="s">
        <v>337</v>
      </c>
      <c r="B16" s="16" t="s">
        <v>338</v>
      </c>
      <c r="C16" s="16" t="s">
        <v>339</v>
      </c>
      <c r="D16" s="16" t="s">
        <v>340</v>
      </c>
      <c r="E16" s="17" t="s">
        <v>293</v>
      </c>
      <c r="F16" s="17" t="s">
        <v>341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3"/>
  <sheetViews>
    <sheetView showGridLines="0" workbookViewId="0">
      <pane xSplit="1" ySplit="6" topLeftCell="B7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 outlineLevelCol="2"/>
  <cols>
    <col min="1" max="1" width="21.1102941176471" customWidth="1"/>
    <col min="2" max="2" width="82.2205882352941" customWidth="1"/>
    <col min="3" max="3" width="48.8897058823529" customWidth="1"/>
  </cols>
  <sheetData>
    <row r="2" ht="23.2" spans="1:3">
      <c r="A2" s="11" t="s">
        <v>342</v>
      </c>
      <c r="B2" s="12"/>
      <c r="C2" s="12"/>
    </row>
    <row r="3" spans="1:3">
      <c r="A3" s="12" t="s">
        <v>343</v>
      </c>
      <c r="B3" s="12"/>
      <c r="C3" s="12"/>
    </row>
    <row r="4" spans="1:3">
      <c r="A4" s="12" t="s">
        <v>240</v>
      </c>
      <c r="B4" s="12"/>
      <c r="C4" s="12"/>
    </row>
    <row r="5" spans="1:3">
      <c r="A5" s="12"/>
      <c r="B5" s="12"/>
      <c r="C5" s="12"/>
    </row>
    <row r="6" ht="30" customHeight="1" spans="1:3">
      <c r="A6" s="13" t="s">
        <v>344</v>
      </c>
      <c r="B6" s="14" t="s">
        <v>345</v>
      </c>
      <c r="C6" s="15" t="s">
        <v>346</v>
      </c>
    </row>
    <row r="7" ht="39" customHeight="1" spans="1:3">
      <c r="A7" s="16" t="s">
        <v>347</v>
      </c>
      <c r="B7" s="16" t="s">
        <v>348</v>
      </c>
      <c r="C7" s="16" t="s">
        <v>349</v>
      </c>
    </row>
    <row r="8" ht="39" customHeight="1" spans="1:3">
      <c r="A8" s="16" t="s">
        <v>350</v>
      </c>
      <c r="B8" s="16" t="s">
        <v>351</v>
      </c>
      <c r="C8" s="16" t="s">
        <v>352</v>
      </c>
    </row>
    <row r="9" ht="45" customHeight="1" spans="1:3">
      <c r="A9" s="16" t="s">
        <v>353</v>
      </c>
      <c r="B9" s="16" t="s">
        <v>354</v>
      </c>
      <c r="C9" s="16" t="s">
        <v>355</v>
      </c>
    </row>
    <row r="10" ht="39" customHeight="1" spans="1:3">
      <c r="A10" s="16" t="s">
        <v>356</v>
      </c>
      <c r="B10" s="16" t="s">
        <v>357</v>
      </c>
      <c r="C10" s="16" t="s">
        <v>358</v>
      </c>
    </row>
    <row r="11" ht="45" customHeight="1" spans="1:3">
      <c r="A11" s="16" t="s">
        <v>359</v>
      </c>
      <c r="B11" s="16" t="s">
        <v>360</v>
      </c>
      <c r="C11" s="16" t="s">
        <v>361</v>
      </c>
    </row>
    <row r="12" ht="39" customHeight="1" spans="1:3">
      <c r="A12" s="16" t="s">
        <v>362</v>
      </c>
      <c r="B12" s="16" t="s">
        <v>363</v>
      </c>
      <c r="C12" s="16" t="s">
        <v>364</v>
      </c>
    </row>
    <row r="13" ht="45" customHeight="1" spans="1:3">
      <c r="A13" s="16" t="s">
        <v>365</v>
      </c>
      <c r="B13" s="16" t="s">
        <v>366</v>
      </c>
      <c r="C13" s="16" t="s">
        <v>367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8"/>
  <sheetViews>
    <sheetView showGridLines="0" workbookViewId="0">
      <pane xSplit="2" ySplit="1" topLeftCell="C69" activePane="bottomRight" state="frozen"/>
      <selection/>
      <selection pane="topRight"/>
      <selection pane="bottomLeft"/>
      <selection pane="bottomRight" activeCell="E12" sqref="E12"/>
    </sheetView>
  </sheetViews>
  <sheetFormatPr defaultColWidth="9" defaultRowHeight="16.8"/>
  <cols>
    <col min="1" max="1" width="5.44117647058824" customWidth="1"/>
    <col min="2" max="2" width="13.8455882352941" customWidth="1"/>
    <col min="3" max="3" width="15.9264705882353" customWidth="1"/>
    <col min="4" max="4" width="17.6397058823529" customWidth="1"/>
    <col min="5" max="5" width="65" customWidth="1"/>
    <col min="6" max="6" width="20.3382352941176" customWidth="1"/>
    <col min="7" max="7" width="55.3897058823529" customWidth="1"/>
    <col min="8" max="8" width="31.3676470588235" customWidth="1"/>
    <col min="9" max="9" width="17.1544117647059" customWidth="1"/>
    <col min="10" max="10" width="18.1323529411765" customWidth="1"/>
    <col min="11" max="11" width="33.5735294117647" customWidth="1"/>
    <col min="12" max="12" width="20.0955882352941" customWidth="1"/>
    <col min="13" max="13" width="49.3823529411765" customWidth="1"/>
    <col min="14" max="14" width="28.7941176470588" customWidth="1"/>
    <col min="15" max="15" width="27.0808823529412" customWidth="1"/>
    <col min="16" max="16" width="21.9264705882353" customWidth="1"/>
    <col min="17" max="17" width="12.7426470588235" customWidth="1"/>
    <col min="18" max="18" width="23.1617647058824" customWidth="1"/>
    <col min="19" max="19" width="30.3970588235294" customWidth="1"/>
    <col min="20" max="20" width="44.3602941176471" customWidth="1"/>
  </cols>
  <sheetData>
    <row r="1" ht="30" customHeight="1" spans="1:20">
      <c r="A1" s="3" t="s">
        <v>0</v>
      </c>
      <c r="B1" s="3" t="s">
        <v>368</v>
      </c>
      <c r="C1" s="3" t="s">
        <v>369</v>
      </c>
      <c r="D1" s="3" t="s">
        <v>370</v>
      </c>
      <c r="E1" s="3" t="s">
        <v>371</v>
      </c>
      <c r="F1" s="3" t="s">
        <v>372</v>
      </c>
      <c r="G1" s="3" t="s">
        <v>373</v>
      </c>
      <c r="H1" s="3" t="s">
        <v>374</v>
      </c>
      <c r="I1" s="3" t="s">
        <v>375</v>
      </c>
      <c r="J1" s="3" t="s">
        <v>376</v>
      </c>
      <c r="K1" s="3" t="s">
        <v>377</v>
      </c>
      <c r="L1" s="3" t="s">
        <v>378</v>
      </c>
      <c r="M1" s="3" t="s">
        <v>379</v>
      </c>
      <c r="N1" s="3" t="s">
        <v>380</v>
      </c>
      <c r="O1" s="3" t="s">
        <v>381</v>
      </c>
      <c r="P1" s="3" t="s">
        <v>382</v>
      </c>
      <c r="Q1" s="3" t="s">
        <v>6</v>
      </c>
      <c r="R1" s="3" t="s">
        <v>7</v>
      </c>
      <c r="S1" s="3" t="s">
        <v>8</v>
      </c>
      <c r="T1" s="3" t="s">
        <v>9</v>
      </c>
    </row>
    <row r="2" ht="44" hidden="1" customHeight="1" spans="1:20">
      <c r="A2" s="8" t="s">
        <v>383</v>
      </c>
      <c r="B2" s="8" t="s">
        <v>384</v>
      </c>
      <c r="C2" s="8" t="s">
        <v>385</v>
      </c>
      <c r="D2" s="8" t="s">
        <v>386</v>
      </c>
      <c r="E2" s="8" t="s">
        <v>387</v>
      </c>
      <c r="F2" s="8" t="str">
        <f>_xlfn.DISPIMG("ID_588058C376DF413396EDA2AF65D2A1A9",1)</f>
        <v>=DISPIMG("ID_588058C376DF413396EDA2AF65D2A1A9",1)</v>
      </c>
      <c r="G2" s="8" t="s">
        <v>388</v>
      </c>
      <c r="H2" s="8" t="s">
        <v>389</v>
      </c>
      <c r="I2" s="8" t="s">
        <v>390</v>
      </c>
      <c r="J2" s="8" t="s">
        <v>391</v>
      </c>
      <c r="K2" s="8" t="s">
        <v>392</v>
      </c>
      <c r="L2" s="8" t="s">
        <v>393</v>
      </c>
      <c r="M2" s="8" t="s">
        <v>394</v>
      </c>
      <c r="N2" s="8" t="s">
        <v>395</v>
      </c>
      <c r="O2" s="8" t="s">
        <v>396</v>
      </c>
      <c r="P2" s="8" t="s">
        <v>397</v>
      </c>
      <c r="Q2" s="8" t="s">
        <v>398</v>
      </c>
      <c r="R2" s="8" t="s">
        <v>399</v>
      </c>
      <c r="S2" s="8" t="s">
        <v>400</v>
      </c>
      <c r="T2" s="8" t="s">
        <v>401</v>
      </c>
    </row>
    <row r="3" ht="42" hidden="1" customHeight="1" spans="1:20">
      <c r="A3" s="8" t="s">
        <v>402</v>
      </c>
      <c r="B3" s="8" t="s">
        <v>403</v>
      </c>
      <c r="C3" s="8" t="s">
        <v>385</v>
      </c>
      <c r="D3" s="8" t="s">
        <v>404</v>
      </c>
      <c r="E3" s="8" t="s">
        <v>405</v>
      </c>
      <c r="F3" s="8" t="str">
        <f>_xlfn.DISPIMG("ID_90DA38398DEB4578B3AB2AEB4E15D92A",1)</f>
        <v>=DISPIMG("ID_90DA38398DEB4578B3AB2AEB4E15D92A",1)</v>
      </c>
      <c r="G3" s="8" t="s">
        <v>406</v>
      </c>
      <c r="H3" s="8" t="s">
        <v>389</v>
      </c>
      <c r="I3" s="8" t="s">
        <v>407</v>
      </c>
      <c r="J3" s="8" t="s">
        <v>408</v>
      </c>
      <c r="K3" s="8" t="s">
        <v>409</v>
      </c>
      <c r="L3" s="8" t="s">
        <v>393</v>
      </c>
      <c r="M3" s="8" t="s">
        <v>410</v>
      </c>
      <c r="N3" s="8" t="s">
        <v>395</v>
      </c>
      <c r="O3" s="8" t="s">
        <v>396</v>
      </c>
      <c r="P3" s="8" t="s">
        <v>397</v>
      </c>
      <c r="Q3" s="8" t="s">
        <v>411</v>
      </c>
      <c r="R3" s="8" t="s">
        <v>412</v>
      </c>
      <c r="S3" s="8" t="s">
        <v>413</v>
      </c>
      <c r="T3" s="8" t="s">
        <v>401</v>
      </c>
    </row>
    <row r="4" ht="44" hidden="1" customHeight="1" spans="1:20">
      <c r="A4" s="8" t="s">
        <v>414</v>
      </c>
      <c r="B4" s="8" t="s">
        <v>415</v>
      </c>
      <c r="C4" s="8" t="s">
        <v>385</v>
      </c>
      <c r="D4" s="8" t="s">
        <v>416</v>
      </c>
      <c r="E4" s="8" t="s">
        <v>417</v>
      </c>
      <c r="F4" s="8" t="str">
        <f>_xlfn.DISPIMG("ID_1B1612E278A14802A0A17160612795AF",1)</f>
        <v>=DISPIMG("ID_1B1612E278A14802A0A17160612795AF",1)</v>
      </c>
      <c r="G4" s="8" t="s">
        <v>418</v>
      </c>
      <c r="H4" s="8" t="s">
        <v>389</v>
      </c>
      <c r="I4" s="8" t="s">
        <v>419</v>
      </c>
      <c r="J4" s="8" t="s">
        <v>420</v>
      </c>
      <c r="K4" s="8" t="s">
        <v>421</v>
      </c>
      <c r="L4" s="8" t="s">
        <v>422</v>
      </c>
      <c r="M4" s="8" t="s">
        <v>423</v>
      </c>
      <c r="N4" s="8" t="s">
        <v>395</v>
      </c>
      <c r="O4" s="8" t="s">
        <v>396</v>
      </c>
      <c r="P4" s="8" t="s">
        <v>397</v>
      </c>
      <c r="Q4" s="8" t="s">
        <v>398</v>
      </c>
      <c r="R4" s="8" t="s">
        <v>399</v>
      </c>
      <c r="S4" s="8" t="s">
        <v>400</v>
      </c>
      <c r="T4" s="8" t="s">
        <v>401</v>
      </c>
    </row>
    <row r="5" ht="76" hidden="1" customHeight="1" spans="1:20">
      <c r="A5" s="8" t="s">
        <v>424</v>
      </c>
      <c r="B5" s="8" t="s">
        <v>425</v>
      </c>
      <c r="C5" s="8" t="s">
        <v>385</v>
      </c>
      <c r="D5" s="8" t="s">
        <v>426</v>
      </c>
      <c r="E5" s="8" t="s">
        <v>427</v>
      </c>
      <c r="F5" s="8"/>
      <c r="G5" s="8" t="s">
        <v>428</v>
      </c>
      <c r="H5" s="8" t="s">
        <v>389</v>
      </c>
      <c r="I5" s="8" t="s">
        <v>429</v>
      </c>
      <c r="J5" s="8" t="s">
        <v>430</v>
      </c>
      <c r="K5" s="8" t="s">
        <v>431</v>
      </c>
      <c r="L5" s="8" t="s">
        <v>432</v>
      </c>
      <c r="M5" s="8" t="s">
        <v>433</v>
      </c>
      <c r="N5" s="8" t="s">
        <v>395</v>
      </c>
      <c r="O5" s="8" t="s">
        <v>396</v>
      </c>
      <c r="P5" s="8" t="s">
        <v>397</v>
      </c>
      <c r="Q5" s="8" t="s">
        <v>398</v>
      </c>
      <c r="R5" s="8" t="s">
        <v>399</v>
      </c>
      <c r="S5" s="8" t="s">
        <v>400</v>
      </c>
      <c r="T5" s="8" t="s">
        <v>434</v>
      </c>
    </row>
    <row r="6" ht="76" hidden="1" customHeight="1" spans="1:20">
      <c r="A6" s="8" t="s">
        <v>435</v>
      </c>
      <c r="B6" s="8" t="s">
        <v>436</v>
      </c>
      <c r="C6" s="8" t="s">
        <v>385</v>
      </c>
      <c r="D6" s="8" t="s">
        <v>437</v>
      </c>
      <c r="E6" s="8" t="s">
        <v>438</v>
      </c>
      <c r="F6" s="8"/>
      <c r="G6" s="8" t="s">
        <v>439</v>
      </c>
      <c r="H6" s="8" t="s">
        <v>389</v>
      </c>
      <c r="I6" s="8" t="s">
        <v>440</v>
      </c>
      <c r="J6" s="8" t="s">
        <v>441</v>
      </c>
      <c r="K6" s="8" t="s">
        <v>442</v>
      </c>
      <c r="L6" s="8" t="s">
        <v>432</v>
      </c>
      <c r="M6" s="8" t="s">
        <v>443</v>
      </c>
      <c r="N6" s="8" t="s">
        <v>395</v>
      </c>
      <c r="O6" s="8" t="s">
        <v>396</v>
      </c>
      <c r="P6" s="8" t="s">
        <v>397</v>
      </c>
      <c r="Q6" s="8" t="s">
        <v>398</v>
      </c>
      <c r="R6" s="8" t="s">
        <v>399</v>
      </c>
      <c r="S6" s="8" t="s">
        <v>400</v>
      </c>
      <c r="T6" s="8" t="s">
        <v>434</v>
      </c>
    </row>
    <row r="7" ht="42" hidden="1" customHeight="1" spans="1:20">
      <c r="A7" s="8" t="s">
        <v>444</v>
      </c>
      <c r="B7" s="8" t="s">
        <v>445</v>
      </c>
      <c r="C7" s="8" t="s">
        <v>385</v>
      </c>
      <c r="D7" s="8" t="s">
        <v>446</v>
      </c>
      <c r="E7" s="8" t="s">
        <v>447</v>
      </c>
      <c r="F7" s="8"/>
      <c r="G7" s="8" t="s">
        <v>448</v>
      </c>
      <c r="H7" s="8" t="s">
        <v>389</v>
      </c>
      <c r="I7" s="8" t="s">
        <v>449</v>
      </c>
      <c r="J7" s="8" t="s">
        <v>450</v>
      </c>
      <c r="K7" s="8" t="s">
        <v>451</v>
      </c>
      <c r="L7" s="8" t="s">
        <v>452</v>
      </c>
      <c r="M7" s="8" t="s">
        <v>453</v>
      </c>
      <c r="N7" s="8" t="s">
        <v>395</v>
      </c>
      <c r="O7" s="8" t="s">
        <v>396</v>
      </c>
      <c r="P7" s="8" t="s">
        <v>397</v>
      </c>
      <c r="Q7" s="8" t="s">
        <v>411</v>
      </c>
      <c r="R7" s="8" t="s">
        <v>412</v>
      </c>
      <c r="S7" s="8" t="s">
        <v>413</v>
      </c>
      <c r="T7" s="8" t="s">
        <v>401</v>
      </c>
    </row>
    <row r="8" ht="42" hidden="1" customHeight="1" spans="1:20">
      <c r="A8" s="8" t="s">
        <v>454</v>
      </c>
      <c r="B8" s="8" t="s">
        <v>455</v>
      </c>
      <c r="C8" s="8" t="s">
        <v>385</v>
      </c>
      <c r="D8" s="8" t="s">
        <v>456</v>
      </c>
      <c r="E8" s="8" t="s">
        <v>457</v>
      </c>
      <c r="F8" s="8"/>
      <c r="G8" s="8" t="s">
        <v>458</v>
      </c>
      <c r="H8" s="8" t="s">
        <v>389</v>
      </c>
      <c r="I8" s="8" t="s">
        <v>459</v>
      </c>
      <c r="J8" s="8" t="s">
        <v>460</v>
      </c>
      <c r="K8" s="8" t="s">
        <v>461</v>
      </c>
      <c r="L8" s="8" t="s">
        <v>462</v>
      </c>
      <c r="M8" s="8" t="s">
        <v>463</v>
      </c>
      <c r="N8" s="8" t="s">
        <v>395</v>
      </c>
      <c r="O8" s="8" t="s">
        <v>396</v>
      </c>
      <c r="P8" s="8" t="s">
        <v>397</v>
      </c>
      <c r="Q8" s="8" t="s">
        <v>411</v>
      </c>
      <c r="R8" s="8" t="s">
        <v>412</v>
      </c>
      <c r="S8" s="8" t="s">
        <v>413</v>
      </c>
      <c r="T8" s="8" t="s">
        <v>401</v>
      </c>
    </row>
    <row r="9" ht="60" hidden="1" customHeight="1" spans="1:20">
      <c r="A9" s="8" t="s">
        <v>464</v>
      </c>
      <c r="B9" s="8" t="s">
        <v>465</v>
      </c>
      <c r="C9" s="8" t="s">
        <v>385</v>
      </c>
      <c r="D9" s="8" t="s">
        <v>466</v>
      </c>
      <c r="E9" s="8" t="s">
        <v>467</v>
      </c>
      <c r="F9" s="8"/>
      <c r="G9" s="8" t="s">
        <v>468</v>
      </c>
      <c r="H9" s="8" t="s">
        <v>389</v>
      </c>
      <c r="I9" s="8" t="s">
        <v>469</v>
      </c>
      <c r="J9" s="8" t="s">
        <v>470</v>
      </c>
      <c r="K9" s="8" t="s">
        <v>471</v>
      </c>
      <c r="L9" s="8" t="s">
        <v>472</v>
      </c>
      <c r="M9" s="8" t="s">
        <v>473</v>
      </c>
      <c r="N9" s="8" t="s">
        <v>474</v>
      </c>
      <c r="O9" s="8" t="s">
        <v>396</v>
      </c>
      <c r="P9" s="8" t="s">
        <v>475</v>
      </c>
      <c r="Q9" s="8" t="s">
        <v>476</v>
      </c>
      <c r="R9" s="8" t="s">
        <v>477</v>
      </c>
      <c r="S9" s="8" t="s">
        <v>478</v>
      </c>
      <c r="T9" s="8" t="s">
        <v>401</v>
      </c>
    </row>
    <row r="10" ht="90" customHeight="1" spans="1:20">
      <c r="A10" s="8" t="s">
        <v>479</v>
      </c>
      <c r="B10" s="8" t="s">
        <v>480</v>
      </c>
      <c r="C10" s="8" t="s">
        <v>481</v>
      </c>
      <c r="D10" s="8" t="s">
        <v>482</v>
      </c>
      <c r="E10" s="8" t="s">
        <v>483</v>
      </c>
      <c r="F10" s="8" t="str">
        <f>_xlfn.DISPIMG("ID_3CA07F40F35B48D48A45003D82BBEAC6",1)</f>
        <v>=DISPIMG("ID_3CA07F40F35B48D48A45003D82BBEAC6",1)</v>
      </c>
      <c r="G10" s="8" t="s">
        <v>484</v>
      </c>
      <c r="H10" s="8" t="s">
        <v>485</v>
      </c>
      <c r="I10" s="8" t="s">
        <v>486</v>
      </c>
      <c r="J10" s="8" t="s">
        <v>487</v>
      </c>
      <c r="K10" s="8" t="s">
        <v>488</v>
      </c>
      <c r="L10" s="8" t="s">
        <v>489</v>
      </c>
      <c r="M10" s="8" t="s">
        <v>490</v>
      </c>
      <c r="N10" s="8" t="s">
        <v>491</v>
      </c>
      <c r="O10" s="8" t="s">
        <v>396</v>
      </c>
      <c r="P10" s="8" t="s">
        <v>492</v>
      </c>
      <c r="Q10" s="8" t="s">
        <v>493</v>
      </c>
      <c r="R10" s="8" t="s">
        <v>494</v>
      </c>
      <c r="S10" s="8" t="s">
        <v>478</v>
      </c>
      <c r="T10" s="8" t="s">
        <v>495</v>
      </c>
    </row>
    <row r="11" ht="74" customHeight="1" spans="1:20">
      <c r="A11" s="8" t="s">
        <v>496</v>
      </c>
      <c r="B11" s="8" t="s">
        <v>497</v>
      </c>
      <c r="C11" s="8" t="s">
        <v>498</v>
      </c>
      <c r="D11" s="8" t="s">
        <v>499</v>
      </c>
      <c r="E11" s="8" t="s">
        <v>500</v>
      </c>
      <c r="F11" s="8" t="str">
        <f>_xlfn.DISPIMG("ID_7538B361E3DB4342A26813ECE18926B4",1)</f>
        <v>=DISPIMG("ID_7538B361E3DB4342A26813ECE18926B4",1)</v>
      </c>
      <c r="G11" s="8" t="s">
        <v>501</v>
      </c>
      <c r="H11" s="8" t="s">
        <v>502</v>
      </c>
      <c r="I11" s="8" t="s">
        <v>503</v>
      </c>
      <c r="J11" s="8" t="s">
        <v>504</v>
      </c>
      <c r="K11" s="8" t="s">
        <v>505</v>
      </c>
      <c r="L11" s="8" t="s">
        <v>506</v>
      </c>
      <c r="M11" s="8" t="s">
        <v>507</v>
      </c>
      <c r="N11" s="8" t="s">
        <v>508</v>
      </c>
      <c r="O11" s="8" t="s">
        <v>396</v>
      </c>
      <c r="P11" s="8" t="s">
        <v>509</v>
      </c>
      <c r="Q11" s="8" t="s">
        <v>493</v>
      </c>
      <c r="R11" s="8" t="s">
        <v>494</v>
      </c>
      <c r="S11" s="8" t="s">
        <v>478</v>
      </c>
      <c r="T11" s="8" t="s">
        <v>228</v>
      </c>
    </row>
    <row r="12" ht="60" customHeight="1" spans="1:20">
      <c r="A12" s="8" t="s">
        <v>510</v>
      </c>
      <c r="B12" s="8" t="s">
        <v>511</v>
      </c>
      <c r="C12" s="8" t="s">
        <v>512</v>
      </c>
      <c r="D12" s="8" t="s">
        <v>513</v>
      </c>
      <c r="E12" s="8" t="s">
        <v>514</v>
      </c>
      <c r="F12" s="8" t="str">
        <f>_xlfn.DISPIMG("ID_C4AB5123563244879F736A0FB5EF0995",1)</f>
        <v>=DISPIMG("ID_C4AB5123563244879F736A0FB5EF0995",1)</v>
      </c>
      <c r="G12" s="8" t="s">
        <v>515</v>
      </c>
      <c r="H12" s="8" t="s">
        <v>516</v>
      </c>
      <c r="I12" s="8" t="s">
        <v>517</v>
      </c>
      <c r="J12" s="8" t="s">
        <v>518</v>
      </c>
      <c r="K12" s="8" t="s">
        <v>519</v>
      </c>
      <c r="L12" s="8" t="s">
        <v>520</v>
      </c>
      <c r="M12" s="8" t="s">
        <v>521</v>
      </c>
      <c r="N12" s="8" t="s">
        <v>522</v>
      </c>
      <c r="O12" s="8" t="s">
        <v>396</v>
      </c>
      <c r="P12" s="8" t="s">
        <v>523</v>
      </c>
      <c r="Q12" s="8" t="s">
        <v>493</v>
      </c>
      <c r="R12" s="8" t="s">
        <v>494</v>
      </c>
      <c r="S12" s="8" t="s">
        <v>478</v>
      </c>
      <c r="T12" s="8" t="s">
        <v>495</v>
      </c>
    </row>
    <row r="13" ht="60" customHeight="1" spans="1:20">
      <c r="A13" s="8" t="s">
        <v>524</v>
      </c>
      <c r="B13" s="8" t="s">
        <v>525</v>
      </c>
      <c r="C13" s="8" t="s">
        <v>498</v>
      </c>
      <c r="D13" s="8" t="s">
        <v>526</v>
      </c>
      <c r="E13" s="8" t="s">
        <v>527</v>
      </c>
      <c r="F13" t="str">
        <f>_xlfn.DISPIMG("ID_55D4E57A95D347B29EB3761230DB3807",1)</f>
        <v>=DISPIMG("ID_55D4E57A95D347B29EB3761230DB3807",1)</v>
      </c>
      <c r="G13" s="8" t="s">
        <v>528</v>
      </c>
      <c r="H13" s="8" t="s">
        <v>529</v>
      </c>
      <c r="I13" s="8" t="s">
        <v>530</v>
      </c>
      <c r="J13" s="8" t="s">
        <v>531</v>
      </c>
      <c r="K13" s="8" t="s">
        <v>532</v>
      </c>
      <c r="L13" s="8" t="s">
        <v>533</v>
      </c>
      <c r="M13" s="8" t="s">
        <v>534</v>
      </c>
      <c r="N13" s="8" t="s">
        <v>535</v>
      </c>
      <c r="O13" s="8" t="s">
        <v>396</v>
      </c>
      <c r="P13" s="8" t="s">
        <v>536</v>
      </c>
      <c r="Q13" s="8" t="s">
        <v>537</v>
      </c>
      <c r="R13" s="8" t="s">
        <v>538</v>
      </c>
      <c r="S13" s="8" t="s">
        <v>478</v>
      </c>
      <c r="T13" s="8" t="s">
        <v>495</v>
      </c>
    </row>
    <row r="14" ht="60" customHeight="1" spans="1:20">
      <c r="A14" s="8" t="s">
        <v>539</v>
      </c>
      <c r="B14" s="8" t="s">
        <v>305</v>
      </c>
      <c r="C14" s="8" t="s">
        <v>540</v>
      </c>
      <c r="D14" s="8" t="s">
        <v>541</v>
      </c>
      <c r="E14" s="8" t="s">
        <v>542</v>
      </c>
      <c r="F14" s="8" t="str">
        <f>_xlfn.DISPIMG("ID_192599E007464B4FA7995682CCCA6418",1)</f>
        <v>=DISPIMG("ID_192599E007464B4FA7995682CCCA6418",1)</v>
      </c>
      <c r="G14" s="8" t="s">
        <v>543</v>
      </c>
      <c r="H14" s="8" t="s">
        <v>544</v>
      </c>
      <c r="I14" s="8" t="s">
        <v>545</v>
      </c>
      <c r="J14" s="8" t="s">
        <v>546</v>
      </c>
      <c r="K14" s="8" t="s">
        <v>547</v>
      </c>
      <c r="L14" s="8" t="s">
        <v>548</v>
      </c>
      <c r="M14" s="8" t="s">
        <v>549</v>
      </c>
      <c r="N14" s="8" t="s">
        <v>550</v>
      </c>
      <c r="O14" s="8" t="s">
        <v>396</v>
      </c>
      <c r="P14" s="8" t="s">
        <v>551</v>
      </c>
      <c r="Q14" s="8" t="s">
        <v>493</v>
      </c>
      <c r="R14" s="8" t="s">
        <v>494</v>
      </c>
      <c r="S14" s="8" t="s">
        <v>478</v>
      </c>
      <c r="T14" s="8" t="s">
        <v>81</v>
      </c>
    </row>
    <row r="15" ht="76" customHeight="1" spans="1:20">
      <c r="A15" s="8" t="s">
        <v>552</v>
      </c>
      <c r="B15" s="8" t="s">
        <v>553</v>
      </c>
      <c r="C15" s="8" t="s">
        <v>498</v>
      </c>
      <c r="D15" s="8" t="s">
        <v>554</v>
      </c>
      <c r="E15" s="8" t="s">
        <v>555</v>
      </c>
      <c r="F15" s="8" t="str">
        <f>_xlfn.DISPIMG("ID_AC95254102964677967EC28571F1606B",1)</f>
        <v>=DISPIMG("ID_AC95254102964677967EC28571F1606B",1)</v>
      </c>
      <c r="G15" s="8" t="s">
        <v>556</v>
      </c>
      <c r="H15" s="8" t="s">
        <v>557</v>
      </c>
      <c r="I15" s="8" t="s">
        <v>558</v>
      </c>
      <c r="J15" s="8" t="s">
        <v>559</v>
      </c>
      <c r="K15" s="8" t="s">
        <v>560</v>
      </c>
      <c r="L15" s="8" t="s">
        <v>561</v>
      </c>
      <c r="M15" s="8" t="s">
        <v>562</v>
      </c>
      <c r="N15" s="8" t="s">
        <v>522</v>
      </c>
      <c r="O15" s="8" t="s">
        <v>396</v>
      </c>
      <c r="P15" s="8" t="s">
        <v>523</v>
      </c>
      <c r="Q15" s="8" t="s">
        <v>493</v>
      </c>
      <c r="R15" s="8" t="s">
        <v>494</v>
      </c>
      <c r="S15" s="8" t="s">
        <v>478</v>
      </c>
      <c r="T15" s="8" t="s">
        <v>111</v>
      </c>
    </row>
    <row r="16" ht="90" customHeight="1" spans="1:20">
      <c r="A16" s="8" t="s">
        <v>563</v>
      </c>
      <c r="B16" s="8" t="s">
        <v>564</v>
      </c>
      <c r="C16" s="8" t="s">
        <v>498</v>
      </c>
      <c r="D16" s="8" t="s">
        <v>565</v>
      </c>
      <c r="E16" s="8" t="s">
        <v>566</v>
      </c>
      <c r="F16" s="8" t="str">
        <f>_xlfn.DISPIMG("ID_95ECF505B29E42E2B26F66C1003D6C8A",1)</f>
        <v>=DISPIMG("ID_95ECF505B29E42E2B26F66C1003D6C8A",1)</v>
      </c>
      <c r="G16" s="8" t="s">
        <v>567</v>
      </c>
      <c r="H16" s="8" t="s">
        <v>568</v>
      </c>
      <c r="I16" s="8" t="s">
        <v>569</v>
      </c>
      <c r="J16" s="8" t="s">
        <v>570</v>
      </c>
      <c r="K16" s="8" t="s">
        <v>571</v>
      </c>
      <c r="L16" s="8" t="s">
        <v>572</v>
      </c>
      <c r="M16" s="8" t="s">
        <v>573</v>
      </c>
      <c r="N16" s="8" t="s">
        <v>574</v>
      </c>
      <c r="O16" s="8" t="s">
        <v>396</v>
      </c>
      <c r="P16" s="8" t="s">
        <v>575</v>
      </c>
      <c r="Q16" s="8" t="s">
        <v>493</v>
      </c>
      <c r="R16" s="8" t="s">
        <v>494</v>
      </c>
      <c r="S16" s="8" t="s">
        <v>478</v>
      </c>
      <c r="T16" s="8" t="s">
        <v>495</v>
      </c>
    </row>
    <row r="17" ht="90" customHeight="1" spans="1:20">
      <c r="A17" s="8" t="s">
        <v>576</v>
      </c>
      <c r="B17" s="8" t="s">
        <v>577</v>
      </c>
      <c r="C17" s="8" t="s">
        <v>578</v>
      </c>
      <c r="D17" s="8" t="s">
        <v>579</v>
      </c>
      <c r="E17" s="8" t="s">
        <v>580</v>
      </c>
      <c r="F17" s="8" t="str">
        <f>_xlfn.DISPIMG("ID_315FAC366445479B9E12173C5671FAB6",1)</f>
        <v>=DISPIMG("ID_315FAC366445479B9E12173C5671FAB6",1)</v>
      </c>
      <c r="G17" s="8" t="s">
        <v>581</v>
      </c>
      <c r="H17" s="8" t="s">
        <v>582</v>
      </c>
      <c r="I17" s="8" t="s">
        <v>583</v>
      </c>
      <c r="J17" s="8" t="s">
        <v>584</v>
      </c>
      <c r="K17" s="8" t="s">
        <v>585</v>
      </c>
      <c r="L17" s="8" t="s">
        <v>489</v>
      </c>
      <c r="M17" s="8" t="s">
        <v>586</v>
      </c>
      <c r="N17" s="8" t="s">
        <v>491</v>
      </c>
      <c r="O17" s="8" t="s">
        <v>396</v>
      </c>
      <c r="P17" s="8" t="s">
        <v>492</v>
      </c>
      <c r="Q17" s="8" t="s">
        <v>493</v>
      </c>
      <c r="R17" s="8" t="s">
        <v>494</v>
      </c>
      <c r="S17" s="8" t="s">
        <v>478</v>
      </c>
      <c r="T17" s="8" t="s">
        <v>495</v>
      </c>
    </row>
    <row r="18" ht="90" customHeight="1" spans="1:20">
      <c r="A18" s="8" t="s">
        <v>587</v>
      </c>
      <c r="B18" s="9" t="s">
        <v>588</v>
      </c>
      <c r="C18" s="8" t="s">
        <v>589</v>
      </c>
      <c r="D18" s="8" t="s">
        <v>590</v>
      </c>
      <c r="E18" s="8" t="s">
        <v>591</v>
      </c>
      <c r="F18" s="8" t="str">
        <f>_xlfn.DISPIMG("ID_B6326C35E3B2485FAB5662C1F743B17A",1)</f>
        <v>=DISPIMG("ID_B6326C35E3B2485FAB5662C1F743B17A",1)</v>
      </c>
      <c r="G18" s="8" t="s">
        <v>592</v>
      </c>
      <c r="H18" s="8" t="s">
        <v>593</v>
      </c>
      <c r="I18" s="8" t="s">
        <v>594</v>
      </c>
      <c r="J18" s="8" t="s">
        <v>584</v>
      </c>
      <c r="K18" s="8" t="s">
        <v>595</v>
      </c>
      <c r="L18" s="8" t="s">
        <v>596</v>
      </c>
      <c r="M18" s="8" t="s">
        <v>597</v>
      </c>
      <c r="N18" s="8" t="s">
        <v>550</v>
      </c>
      <c r="O18" s="8" t="s">
        <v>396</v>
      </c>
      <c r="P18" s="8" t="s">
        <v>551</v>
      </c>
      <c r="Q18" s="8" t="s">
        <v>493</v>
      </c>
      <c r="R18" s="8" t="s">
        <v>494</v>
      </c>
      <c r="S18" s="8" t="s">
        <v>478</v>
      </c>
      <c r="T18" s="8" t="s">
        <v>228</v>
      </c>
    </row>
    <row r="19" ht="90" customHeight="1" spans="1:20">
      <c r="A19" s="8" t="s">
        <v>598</v>
      </c>
      <c r="B19" s="9" t="s">
        <v>599</v>
      </c>
      <c r="C19" s="8" t="s">
        <v>589</v>
      </c>
      <c r="D19" s="8" t="s">
        <v>600</v>
      </c>
      <c r="E19" s="8" t="s">
        <v>601</v>
      </c>
      <c r="F19" s="8"/>
      <c r="G19" s="8" t="s">
        <v>602</v>
      </c>
      <c r="H19" s="8" t="s">
        <v>603</v>
      </c>
      <c r="I19" s="8" t="s">
        <v>604</v>
      </c>
      <c r="J19" s="8" t="s">
        <v>584</v>
      </c>
      <c r="K19" s="8" t="s">
        <v>605</v>
      </c>
      <c r="L19" s="8" t="s">
        <v>606</v>
      </c>
      <c r="M19" s="8" t="s">
        <v>607</v>
      </c>
      <c r="N19" s="8" t="s">
        <v>508</v>
      </c>
      <c r="O19" s="8" t="s">
        <v>396</v>
      </c>
      <c r="P19" s="8" t="s">
        <v>509</v>
      </c>
      <c r="Q19" s="8" t="s">
        <v>493</v>
      </c>
      <c r="R19" s="8" t="s">
        <v>494</v>
      </c>
      <c r="S19" s="8" t="s">
        <v>478</v>
      </c>
      <c r="T19" s="8" t="s">
        <v>228</v>
      </c>
    </row>
    <row r="20" ht="90" customHeight="1" spans="1:20">
      <c r="A20" s="8" t="s">
        <v>608</v>
      </c>
      <c r="B20" s="8" t="s">
        <v>609</v>
      </c>
      <c r="C20" s="8" t="s">
        <v>610</v>
      </c>
      <c r="D20" s="8" t="s">
        <v>611</v>
      </c>
      <c r="E20" s="8" t="s">
        <v>612</v>
      </c>
      <c r="F20" s="8" t="str">
        <f>_xlfn.DISPIMG("ID_8A42425FF9BB4A34ABDA29C7254CF4B9",1)</f>
        <v>=DISPIMG("ID_8A42425FF9BB4A34ABDA29C7254CF4B9",1)</v>
      </c>
      <c r="G20" s="8" t="s">
        <v>613</v>
      </c>
      <c r="H20" s="8" t="s">
        <v>614</v>
      </c>
      <c r="I20" s="8" t="s">
        <v>615</v>
      </c>
      <c r="J20" s="8" t="s">
        <v>584</v>
      </c>
      <c r="K20" s="8" t="s">
        <v>616</v>
      </c>
      <c r="L20" s="8" t="s">
        <v>617</v>
      </c>
      <c r="M20" s="8" t="s">
        <v>618</v>
      </c>
      <c r="N20" s="8" t="s">
        <v>522</v>
      </c>
      <c r="O20" s="8" t="s">
        <v>396</v>
      </c>
      <c r="P20" s="8" t="s">
        <v>523</v>
      </c>
      <c r="Q20" s="8" t="s">
        <v>493</v>
      </c>
      <c r="R20" s="8" t="s">
        <v>494</v>
      </c>
      <c r="S20" s="8" t="s">
        <v>478</v>
      </c>
      <c r="T20" s="8" t="s">
        <v>495</v>
      </c>
    </row>
    <row r="21" ht="90" customHeight="1" spans="1:20">
      <c r="A21" s="8" t="s">
        <v>619</v>
      </c>
      <c r="B21" s="8" t="s">
        <v>620</v>
      </c>
      <c r="C21" s="8" t="s">
        <v>610</v>
      </c>
      <c r="D21" s="8" t="s">
        <v>621</v>
      </c>
      <c r="E21" s="8" t="s">
        <v>622</v>
      </c>
      <c r="F21" s="8"/>
      <c r="G21" s="8" t="s">
        <v>623</v>
      </c>
      <c r="H21" s="8" t="s">
        <v>624</v>
      </c>
      <c r="I21" s="8" t="s">
        <v>625</v>
      </c>
      <c r="J21" s="8" t="s">
        <v>584</v>
      </c>
      <c r="K21" s="8" t="s">
        <v>626</v>
      </c>
      <c r="L21" s="8" t="s">
        <v>627</v>
      </c>
      <c r="M21" s="8" t="s">
        <v>628</v>
      </c>
      <c r="N21" s="8" t="s">
        <v>522</v>
      </c>
      <c r="O21" s="8" t="s">
        <v>396</v>
      </c>
      <c r="P21" s="8" t="s">
        <v>523</v>
      </c>
      <c r="Q21" s="8" t="s">
        <v>493</v>
      </c>
      <c r="R21" s="8" t="s">
        <v>494</v>
      </c>
      <c r="S21" s="8" t="s">
        <v>478</v>
      </c>
      <c r="T21" s="8" t="s">
        <v>495</v>
      </c>
    </row>
    <row r="22" ht="90" customHeight="1" spans="1:20">
      <c r="A22" s="8" t="s">
        <v>629</v>
      </c>
      <c r="B22" s="8" t="s">
        <v>630</v>
      </c>
      <c r="C22" s="8" t="s">
        <v>631</v>
      </c>
      <c r="D22" s="8" t="s">
        <v>632</v>
      </c>
      <c r="E22" s="8" t="s">
        <v>633</v>
      </c>
      <c r="F22" s="8"/>
      <c r="G22" s="8" t="s">
        <v>634</v>
      </c>
      <c r="H22" s="8" t="s">
        <v>635</v>
      </c>
      <c r="I22" s="8" t="s">
        <v>636</v>
      </c>
      <c r="J22" s="8" t="s">
        <v>584</v>
      </c>
      <c r="K22" s="8" t="s">
        <v>637</v>
      </c>
      <c r="L22" s="8" t="s">
        <v>638</v>
      </c>
      <c r="M22" s="8" t="s">
        <v>639</v>
      </c>
      <c r="N22" s="8" t="s">
        <v>535</v>
      </c>
      <c r="O22" s="8" t="s">
        <v>396</v>
      </c>
      <c r="P22" s="8" t="s">
        <v>536</v>
      </c>
      <c r="Q22" s="8" t="s">
        <v>493</v>
      </c>
      <c r="R22" s="8" t="s">
        <v>494</v>
      </c>
      <c r="S22" s="8" t="s">
        <v>478</v>
      </c>
      <c r="T22" s="8" t="s">
        <v>495</v>
      </c>
    </row>
    <row r="23" ht="90" customHeight="1" spans="1:20">
      <c r="A23" s="8" t="s">
        <v>640</v>
      </c>
      <c r="B23" s="8" t="s">
        <v>641</v>
      </c>
      <c r="C23" s="8" t="s">
        <v>642</v>
      </c>
      <c r="D23" s="8" t="s">
        <v>643</v>
      </c>
      <c r="E23" s="8" t="s">
        <v>644</v>
      </c>
      <c r="F23" s="8"/>
      <c r="G23" s="8" t="s">
        <v>645</v>
      </c>
      <c r="H23" s="8" t="s">
        <v>646</v>
      </c>
      <c r="I23" s="8" t="s">
        <v>647</v>
      </c>
      <c r="J23" s="8" t="s">
        <v>584</v>
      </c>
      <c r="K23" s="8" t="s">
        <v>648</v>
      </c>
      <c r="L23" s="8" t="s">
        <v>649</v>
      </c>
      <c r="M23" s="8" t="s">
        <v>650</v>
      </c>
      <c r="N23" s="8" t="s">
        <v>522</v>
      </c>
      <c r="O23" s="8" t="s">
        <v>396</v>
      </c>
      <c r="P23" s="8" t="s">
        <v>523</v>
      </c>
      <c r="Q23" s="8" t="s">
        <v>493</v>
      </c>
      <c r="R23" s="8" t="s">
        <v>494</v>
      </c>
      <c r="S23" s="8" t="s">
        <v>478</v>
      </c>
      <c r="T23" s="8" t="s">
        <v>111</v>
      </c>
    </row>
    <row r="24" ht="74" customHeight="1" spans="1:20">
      <c r="A24" s="8" t="s">
        <v>255</v>
      </c>
      <c r="B24" s="8" t="s">
        <v>651</v>
      </c>
      <c r="C24" s="8" t="s">
        <v>652</v>
      </c>
      <c r="D24" s="8" t="s">
        <v>653</v>
      </c>
      <c r="E24" s="8" t="s">
        <v>654</v>
      </c>
      <c r="F24" s="8" t="str">
        <f>_xlfn.DISPIMG("ID_5574F70DB4734E298776593081A46EDC",1)</f>
        <v>=DISPIMG("ID_5574F70DB4734E298776593081A46EDC",1)</v>
      </c>
      <c r="G24" s="8" t="s">
        <v>655</v>
      </c>
      <c r="H24" s="8" t="s">
        <v>656</v>
      </c>
      <c r="I24" s="8" t="s">
        <v>657</v>
      </c>
      <c r="J24" s="8" t="s">
        <v>658</v>
      </c>
      <c r="K24" s="8" t="s">
        <v>659</v>
      </c>
      <c r="L24" s="8" t="s">
        <v>660</v>
      </c>
      <c r="M24" s="8" t="s">
        <v>661</v>
      </c>
      <c r="N24" s="8" t="s">
        <v>662</v>
      </c>
      <c r="O24" s="8" t="s">
        <v>396</v>
      </c>
      <c r="P24" s="8" t="s">
        <v>663</v>
      </c>
      <c r="Q24" s="8" t="s">
        <v>664</v>
      </c>
      <c r="R24" s="8" t="s">
        <v>665</v>
      </c>
      <c r="S24" s="8" t="s">
        <v>478</v>
      </c>
      <c r="T24" s="8" t="s">
        <v>65</v>
      </c>
    </row>
    <row r="25" ht="60" customHeight="1" spans="1:20">
      <c r="A25" s="8" t="s">
        <v>666</v>
      </c>
      <c r="B25" s="8" t="s">
        <v>667</v>
      </c>
      <c r="C25" s="8" t="s">
        <v>652</v>
      </c>
      <c r="D25" s="8" t="s">
        <v>668</v>
      </c>
      <c r="E25" s="8" t="s">
        <v>669</v>
      </c>
      <c r="F25" s="8"/>
      <c r="G25" s="8" t="s">
        <v>670</v>
      </c>
      <c r="H25" s="8" t="s">
        <v>671</v>
      </c>
      <c r="I25" s="8" t="s">
        <v>672</v>
      </c>
      <c r="J25" s="8" t="s">
        <v>673</v>
      </c>
      <c r="K25" s="8" t="s">
        <v>674</v>
      </c>
      <c r="L25" s="8" t="s">
        <v>675</v>
      </c>
      <c r="M25" s="8" t="s">
        <v>676</v>
      </c>
      <c r="N25" s="8" t="s">
        <v>677</v>
      </c>
      <c r="O25" s="8" t="s">
        <v>396</v>
      </c>
      <c r="P25" s="8" t="s">
        <v>678</v>
      </c>
      <c r="Q25" s="8" t="s">
        <v>664</v>
      </c>
      <c r="R25" s="8" t="s">
        <v>665</v>
      </c>
      <c r="S25" s="8" t="s">
        <v>478</v>
      </c>
      <c r="T25" s="8" t="s">
        <v>65</v>
      </c>
    </row>
    <row r="26" ht="74" customHeight="1" spans="1:20">
      <c r="A26" s="8" t="s">
        <v>259</v>
      </c>
      <c r="B26" s="8" t="s">
        <v>679</v>
      </c>
      <c r="C26" s="8" t="s">
        <v>680</v>
      </c>
      <c r="D26" s="8" t="s">
        <v>681</v>
      </c>
      <c r="E26" s="8" t="s">
        <v>682</v>
      </c>
      <c r="F26" s="8"/>
      <c r="G26" s="8" t="s">
        <v>683</v>
      </c>
      <c r="H26" s="8" t="s">
        <v>684</v>
      </c>
      <c r="I26" s="8" t="s">
        <v>685</v>
      </c>
      <c r="J26" s="8" t="s">
        <v>686</v>
      </c>
      <c r="K26" s="8" t="s">
        <v>687</v>
      </c>
      <c r="L26" s="8" t="s">
        <v>688</v>
      </c>
      <c r="M26" s="8" t="s">
        <v>689</v>
      </c>
      <c r="N26" s="8" t="s">
        <v>690</v>
      </c>
      <c r="O26" s="8" t="s">
        <v>396</v>
      </c>
      <c r="P26" s="8" t="s">
        <v>691</v>
      </c>
      <c r="Q26" s="8" t="s">
        <v>664</v>
      </c>
      <c r="R26" s="8" t="s">
        <v>665</v>
      </c>
      <c r="S26" s="8" t="s">
        <v>478</v>
      </c>
      <c r="T26" s="8" t="s">
        <v>65</v>
      </c>
    </row>
    <row r="27" ht="74" customHeight="1" spans="1:20">
      <c r="A27" s="8" t="s">
        <v>263</v>
      </c>
      <c r="B27" s="8" t="s">
        <v>692</v>
      </c>
      <c r="C27" s="8" t="s">
        <v>693</v>
      </c>
      <c r="D27" s="8" t="s">
        <v>694</v>
      </c>
      <c r="E27" s="8" t="s">
        <v>695</v>
      </c>
      <c r="F27" s="8"/>
      <c r="G27" s="8" t="s">
        <v>696</v>
      </c>
      <c r="H27" s="8" t="s">
        <v>697</v>
      </c>
      <c r="I27" s="8" t="s">
        <v>698</v>
      </c>
      <c r="J27" s="8" t="s">
        <v>531</v>
      </c>
      <c r="K27" s="8" t="s">
        <v>699</v>
      </c>
      <c r="L27" s="8" t="s">
        <v>700</v>
      </c>
      <c r="M27" s="8" t="s">
        <v>701</v>
      </c>
      <c r="N27" s="8" t="s">
        <v>395</v>
      </c>
      <c r="O27" s="8" t="s">
        <v>396</v>
      </c>
      <c r="P27" s="8" t="s">
        <v>397</v>
      </c>
      <c r="Q27" s="8" t="s">
        <v>664</v>
      </c>
      <c r="R27" s="8" t="s">
        <v>665</v>
      </c>
      <c r="S27" s="8" t="s">
        <v>478</v>
      </c>
      <c r="T27" s="8" t="s">
        <v>65</v>
      </c>
    </row>
    <row r="28" ht="60" customHeight="1" spans="1:20">
      <c r="A28" s="8" t="s">
        <v>267</v>
      </c>
      <c r="B28" s="8" t="s">
        <v>702</v>
      </c>
      <c r="C28" s="8" t="s">
        <v>703</v>
      </c>
      <c r="D28" s="8" t="s">
        <v>704</v>
      </c>
      <c r="E28" s="8" t="s">
        <v>705</v>
      </c>
      <c r="F28" s="8"/>
      <c r="G28" s="8" t="s">
        <v>706</v>
      </c>
      <c r="H28" s="8" t="s">
        <v>707</v>
      </c>
      <c r="I28" s="8" t="s">
        <v>708</v>
      </c>
      <c r="J28" s="8" t="s">
        <v>709</v>
      </c>
      <c r="K28" s="8" t="s">
        <v>710</v>
      </c>
      <c r="L28" s="8" t="s">
        <v>711</v>
      </c>
      <c r="M28" s="8" t="s">
        <v>712</v>
      </c>
      <c r="N28" s="8" t="s">
        <v>677</v>
      </c>
      <c r="O28" s="8" t="s">
        <v>396</v>
      </c>
      <c r="P28" s="8" t="s">
        <v>678</v>
      </c>
      <c r="Q28" s="8" t="s">
        <v>664</v>
      </c>
      <c r="R28" s="8" t="s">
        <v>665</v>
      </c>
      <c r="S28" s="8" t="s">
        <v>478</v>
      </c>
      <c r="T28" s="8" t="s">
        <v>65</v>
      </c>
    </row>
    <row r="29" ht="106" customHeight="1" spans="1:20">
      <c r="A29" s="8" t="s">
        <v>271</v>
      </c>
      <c r="B29" s="8" t="s">
        <v>713</v>
      </c>
      <c r="C29" s="8" t="s">
        <v>714</v>
      </c>
      <c r="D29" s="8" t="s">
        <v>715</v>
      </c>
      <c r="E29" s="8" t="s">
        <v>716</v>
      </c>
      <c r="F29" s="8"/>
      <c r="G29" s="8" t="s">
        <v>717</v>
      </c>
      <c r="H29" s="8" t="s">
        <v>718</v>
      </c>
      <c r="I29" s="8" t="s">
        <v>719</v>
      </c>
      <c r="J29" s="8" t="s">
        <v>720</v>
      </c>
      <c r="K29" s="8" t="s">
        <v>721</v>
      </c>
      <c r="L29" s="8" t="s">
        <v>722</v>
      </c>
      <c r="M29" s="8" t="s">
        <v>723</v>
      </c>
      <c r="N29" s="8" t="s">
        <v>724</v>
      </c>
      <c r="O29" s="8" t="s">
        <v>396</v>
      </c>
      <c r="P29" s="8" t="s">
        <v>725</v>
      </c>
      <c r="Q29" s="8" t="s">
        <v>664</v>
      </c>
      <c r="R29" s="8" t="s">
        <v>665</v>
      </c>
      <c r="S29" s="8" t="s">
        <v>478</v>
      </c>
      <c r="T29" s="8" t="s">
        <v>65</v>
      </c>
    </row>
    <row r="30" ht="60" customHeight="1" spans="1:20">
      <c r="A30" s="8" t="s">
        <v>726</v>
      </c>
      <c r="B30" s="8" t="s">
        <v>727</v>
      </c>
      <c r="C30" s="8" t="s">
        <v>714</v>
      </c>
      <c r="D30" s="8" t="s">
        <v>728</v>
      </c>
      <c r="E30" s="8" t="s">
        <v>729</v>
      </c>
      <c r="F30" s="8"/>
      <c r="G30" s="8" t="s">
        <v>730</v>
      </c>
      <c r="H30" s="8" t="s">
        <v>731</v>
      </c>
      <c r="I30" s="8" t="s">
        <v>732</v>
      </c>
      <c r="J30" s="8" t="s">
        <v>733</v>
      </c>
      <c r="K30" s="8" t="s">
        <v>734</v>
      </c>
      <c r="L30" s="8" t="s">
        <v>735</v>
      </c>
      <c r="M30" s="8" t="s">
        <v>736</v>
      </c>
      <c r="N30" s="8" t="s">
        <v>737</v>
      </c>
      <c r="O30" s="8" t="s">
        <v>396</v>
      </c>
      <c r="P30" s="8" t="s">
        <v>738</v>
      </c>
      <c r="Q30" s="8" t="s">
        <v>664</v>
      </c>
      <c r="R30" s="8" t="s">
        <v>665</v>
      </c>
      <c r="S30" s="8" t="s">
        <v>478</v>
      </c>
      <c r="T30" s="8" t="s">
        <v>81</v>
      </c>
    </row>
    <row r="31" ht="60" customHeight="1" spans="1:20">
      <c r="A31" s="8" t="s">
        <v>739</v>
      </c>
      <c r="B31" s="8" t="s">
        <v>740</v>
      </c>
      <c r="C31" s="8" t="s">
        <v>693</v>
      </c>
      <c r="D31" s="8" t="s">
        <v>741</v>
      </c>
      <c r="E31" s="8" t="s">
        <v>742</v>
      </c>
      <c r="F31" s="8"/>
      <c r="G31" s="8" t="s">
        <v>743</v>
      </c>
      <c r="H31" s="8" t="s">
        <v>744</v>
      </c>
      <c r="I31" s="8" t="s">
        <v>745</v>
      </c>
      <c r="J31" s="8" t="s">
        <v>746</v>
      </c>
      <c r="K31" s="8" t="s">
        <v>747</v>
      </c>
      <c r="L31" s="8" t="s">
        <v>748</v>
      </c>
      <c r="M31" s="8" t="s">
        <v>749</v>
      </c>
      <c r="N31" s="8" t="s">
        <v>395</v>
      </c>
      <c r="O31" s="8" t="s">
        <v>396</v>
      </c>
      <c r="P31" s="8" t="s">
        <v>397</v>
      </c>
      <c r="Q31" s="8" t="s">
        <v>664</v>
      </c>
      <c r="R31" s="8" t="s">
        <v>665</v>
      </c>
      <c r="S31" s="8" t="s">
        <v>478</v>
      </c>
      <c r="T31" s="8" t="s">
        <v>81</v>
      </c>
    </row>
    <row r="32" s="7" customFormat="1" ht="60" customHeight="1" spans="1:20">
      <c r="A32" s="10" t="s">
        <v>750</v>
      </c>
      <c r="B32" s="10" t="s">
        <v>751</v>
      </c>
      <c r="C32" s="10" t="s">
        <v>752</v>
      </c>
      <c r="D32" s="10" t="s">
        <v>753</v>
      </c>
      <c r="E32" s="10" t="s">
        <v>754</v>
      </c>
      <c r="F32" s="10"/>
      <c r="G32" s="10" t="s">
        <v>755</v>
      </c>
      <c r="H32" s="10" t="s">
        <v>756</v>
      </c>
      <c r="I32" s="10" t="s">
        <v>757</v>
      </c>
      <c r="J32" s="10" t="s">
        <v>758</v>
      </c>
      <c r="K32" s="10" t="s">
        <v>759</v>
      </c>
      <c r="L32" s="10" t="s">
        <v>760</v>
      </c>
      <c r="M32" s="10" t="s">
        <v>761</v>
      </c>
      <c r="N32" s="10" t="s">
        <v>395</v>
      </c>
      <c r="O32" s="10" t="s">
        <v>396</v>
      </c>
      <c r="P32" s="10" t="s">
        <v>397</v>
      </c>
      <c r="Q32" s="10" t="s">
        <v>411</v>
      </c>
      <c r="R32" s="10" t="s">
        <v>412</v>
      </c>
      <c r="S32" s="10" t="s">
        <v>413</v>
      </c>
      <c r="T32" s="10" t="s">
        <v>65</v>
      </c>
    </row>
    <row r="33" ht="60" customHeight="1" spans="1:20">
      <c r="A33" s="8" t="s">
        <v>762</v>
      </c>
      <c r="B33" s="8" t="s">
        <v>763</v>
      </c>
      <c r="C33" s="8" t="s">
        <v>764</v>
      </c>
      <c r="D33" s="8" t="s">
        <v>765</v>
      </c>
      <c r="E33" s="8" t="s">
        <v>766</v>
      </c>
      <c r="F33" s="8"/>
      <c r="G33" s="8" t="s">
        <v>767</v>
      </c>
      <c r="H33" s="8" t="s">
        <v>768</v>
      </c>
      <c r="I33" s="8" t="s">
        <v>769</v>
      </c>
      <c r="J33" s="8" t="s">
        <v>770</v>
      </c>
      <c r="K33" s="8" t="s">
        <v>771</v>
      </c>
      <c r="L33" s="8" t="s">
        <v>772</v>
      </c>
      <c r="M33" s="8" t="s">
        <v>773</v>
      </c>
      <c r="N33" s="8" t="s">
        <v>395</v>
      </c>
      <c r="O33" s="8" t="s">
        <v>396</v>
      </c>
      <c r="P33" s="8" t="s">
        <v>397</v>
      </c>
      <c r="Q33" s="8" t="s">
        <v>411</v>
      </c>
      <c r="R33" s="8" t="s">
        <v>412</v>
      </c>
      <c r="S33" s="8" t="s">
        <v>413</v>
      </c>
      <c r="T33" s="8" t="s">
        <v>65</v>
      </c>
    </row>
    <row r="34" ht="60" customHeight="1" spans="1:20">
      <c r="A34" s="8" t="s">
        <v>774</v>
      </c>
      <c r="B34" s="8" t="s">
        <v>775</v>
      </c>
      <c r="C34" s="8" t="s">
        <v>703</v>
      </c>
      <c r="D34" s="8" t="s">
        <v>776</v>
      </c>
      <c r="E34" s="8" t="s">
        <v>777</v>
      </c>
      <c r="F34" s="8"/>
      <c r="G34" s="8" t="s">
        <v>778</v>
      </c>
      <c r="H34" s="8" t="s">
        <v>779</v>
      </c>
      <c r="I34" s="8" t="s">
        <v>780</v>
      </c>
      <c r="J34" s="8" t="s">
        <v>781</v>
      </c>
      <c r="K34" s="8" t="s">
        <v>782</v>
      </c>
      <c r="L34" s="8" t="s">
        <v>783</v>
      </c>
      <c r="M34" s="8" t="s">
        <v>784</v>
      </c>
      <c r="N34" s="8" t="s">
        <v>677</v>
      </c>
      <c r="O34" s="8" t="s">
        <v>396</v>
      </c>
      <c r="P34" s="8" t="s">
        <v>678</v>
      </c>
      <c r="Q34" s="8" t="s">
        <v>411</v>
      </c>
      <c r="R34" s="8" t="s">
        <v>412</v>
      </c>
      <c r="S34" s="8" t="s">
        <v>413</v>
      </c>
      <c r="T34" s="8" t="s">
        <v>65</v>
      </c>
    </row>
    <row r="35" ht="90" customHeight="1" spans="1:20">
      <c r="A35" s="8" t="s">
        <v>785</v>
      </c>
      <c r="B35" s="8" t="s">
        <v>786</v>
      </c>
      <c r="C35" s="8" t="s">
        <v>787</v>
      </c>
      <c r="D35" s="8" t="s">
        <v>788</v>
      </c>
      <c r="E35" s="8" t="s">
        <v>789</v>
      </c>
      <c r="F35" s="8"/>
      <c r="G35" s="8" t="s">
        <v>790</v>
      </c>
      <c r="H35" s="8" t="s">
        <v>791</v>
      </c>
      <c r="I35" s="8" t="s">
        <v>792</v>
      </c>
      <c r="J35" s="8" t="s">
        <v>584</v>
      </c>
      <c r="K35" s="8" t="s">
        <v>793</v>
      </c>
      <c r="L35" s="8" t="s">
        <v>794</v>
      </c>
      <c r="M35" s="8" t="s">
        <v>795</v>
      </c>
      <c r="N35" s="8" t="s">
        <v>796</v>
      </c>
      <c r="O35" s="8" t="s">
        <v>396</v>
      </c>
      <c r="P35" s="8" t="s">
        <v>797</v>
      </c>
      <c r="Q35" s="8" t="s">
        <v>664</v>
      </c>
      <c r="R35" s="8" t="s">
        <v>665</v>
      </c>
      <c r="S35" s="8" t="s">
        <v>478</v>
      </c>
      <c r="T35" s="8" t="s">
        <v>65</v>
      </c>
    </row>
    <row r="36" ht="90" customHeight="1" spans="1:20">
      <c r="A36" s="8" t="s">
        <v>798</v>
      </c>
      <c r="B36" s="8" t="s">
        <v>799</v>
      </c>
      <c r="C36" s="8" t="s">
        <v>800</v>
      </c>
      <c r="D36" s="8" t="s">
        <v>801</v>
      </c>
      <c r="E36" s="8" t="s">
        <v>802</v>
      </c>
      <c r="F36" s="8"/>
      <c r="G36" s="8" t="s">
        <v>803</v>
      </c>
      <c r="H36" s="8" t="s">
        <v>804</v>
      </c>
      <c r="I36" s="8" t="s">
        <v>805</v>
      </c>
      <c r="J36" s="8" t="s">
        <v>584</v>
      </c>
      <c r="K36" s="8" t="s">
        <v>806</v>
      </c>
      <c r="L36" s="8" t="s">
        <v>688</v>
      </c>
      <c r="M36" s="8" t="s">
        <v>807</v>
      </c>
      <c r="N36" s="8" t="s">
        <v>724</v>
      </c>
      <c r="O36" s="8" t="s">
        <v>396</v>
      </c>
      <c r="P36" s="8" t="s">
        <v>725</v>
      </c>
      <c r="Q36" s="8" t="s">
        <v>664</v>
      </c>
      <c r="R36" s="8" t="s">
        <v>665</v>
      </c>
      <c r="S36" s="8" t="s">
        <v>478</v>
      </c>
      <c r="T36" s="8" t="s">
        <v>65</v>
      </c>
    </row>
    <row r="37" ht="90" customHeight="1" spans="1:20">
      <c r="A37" s="8" t="s">
        <v>808</v>
      </c>
      <c r="B37" s="8" t="s">
        <v>809</v>
      </c>
      <c r="C37" s="8" t="s">
        <v>810</v>
      </c>
      <c r="D37" s="8" t="s">
        <v>811</v>
      </c>
      <c r="E37" s="8" t="s">
        <v>812</v>
      </c>
      <c r="F37" s="8"/>
      <c r="G37" s="8" t="s">
        <v>813</v>
      </c>
      <c r="H37" s="8" t="s">
        <v>814</v>
      </c>
      <c r="I37" s="8" t="s">
        <v>815</v>
      </c>
      <c r="J37" s="8" t="s">
        <v>584</v>
      </c>
      <c r="K37" s="8" t="s">
        <v>816</v>
      </c>
      <c r="L37" s="8" t="s">
        <v>817</v>
      </c>
      <c r="M37" s="8" t="s">
        <v>818</v>
      </c>
      <c r="N37" s="8" t="s">
        <v>819</v>
      </c>
      <c r="O37" s="8" t="s">
        <v>396</v>
      </c>
      <c r="P37" s="8" t="s">
        <v>820</v>
      </c>
      <c r="Q37" s="8" t="s">
        <v>664</v>
      </c>
      <c r="R37" s="8" t="s">
        <v>665</v>
      </c>
      <c r="S37" s="8" t="s">
        <v>478</v>
      </c>
      <c r="T37" s="8" t="s">
        <v>65</v>
      </c>
    </row>
    <row r="38" ht="90" customHeight="1" spans="1:20">
      <c r="A38" s="8" t="s">
        <v>821</v>
      </c>
      <c r="B38" s="8" t="s">
        <v>822</v>
      </c>
      <c r="C38" s="8" t="s">
        <v>823</v>
      </c>
      <c r="D38" s="8" t="s">
        <v>824</v>
      </c>
      <c r="E38" s="8" t="s">
        <v>825</v>
      </c>
      <c r="F38" s="8"/>
      <c r="G38" s="8" t="s">
        <v>826</v>
      </c>
      <c r="H38" s="8" t="s">
        <v>827</v>
      </c>
      <c r="I38" s="8" t="s">
        <v>828</v>
      </c>
      <c r="J38" s="8" t="s">
        <v>584</v>
      </c>
      <c r="K38" s="8" t="s">
        <v>829</v>
      </c>
      <c r="L38" s="8" t="s">
        <v>830</v>
      </c>
      <c r="M38" s="8" t="s">
        <v>831</v>
      </c>
      <c r="N38" s="8" t="s">
        <v>737</v>
      </c>
      <c r="O38" s="8" t="s">
        <v>396</v>
      </c>
      <c r="P38" s="8" t="s">
        <v>738</v>
      </c>
      <c r="Q38" s="8" t="s">
        <v>664</v>
      </c>
      <c r="R38" s="8" t="s">
        <v>665</v>
      </c>
      <c r="S38" s="8" t="s">
        <v>478</v>
      </c>
      <c r="T38" s="8" t="s">
        <v>81</v>
      </c>
    </row>
    <row r="39" ht="90" customHeight="1" spans="1:20">
      <c r="A39" s="8" t="s">
        <v>832</v>
      </c>
      <c r="B39" s="8" t="s">
        <v>833</v>
      </c>
      <c r="C39" s="8" t="s">
        <v>823</v>
      </c>
      <c r="D39" s="8" t="s">
        <v>834</v>
      </c>
      <c r="E39" s="8" t="s">
        <v>835</v>
      </c>
      <c r="F39" s="8"/>
      <c r="G39" s="8" t="s">
        <v>836</v>
      </c>
      <c r="H39" s="8" t="s">
        <v>837</v>
      </c>
      <c r="I39" s="8" t="s">
        <v>838</v>
      </c>
      <c r="J39" s="8" t="s">
        <v>584</v>
      </c>
      <c r="K39" s="8" t="s">
        <v>839</v>
      </c>
      <c r="L39" s="8" t="s">
        <v>840</v>
      </c>
      <c r="M39" s="8" t="s">
        <v>841</v>
      </c>
      <c r="N39" s="8" t="s">
        <v>550</v>
      </c>
      <c r="O39" s="8" t="s">
        <v>396</v>
      </c>
      <c r="P39" s="8" t="s">
        <v>551</v>
      </c>
      <c r="Q39" s="8" t="s">
        <v>664</v>
      </c>
      <c r="R39" s="8" t="s">
        <v>665</v>
      </c>
      <c r="S39" s="8" t="s">
        <v>478</v>
      </c>
      <c r="T39" s="8" t="s">
        <v>81</v>
      </c>
    </row>
    <row r="40" ht="90" customHeight="1" spans="1:20">
      <c r="A40" s="8" t="s">
        <v>842</v>
      </c>
      <c r="B40" s="8" t="s">
        <v>843</v>
      </c>
      <c r="C40" s="8" t="s">
        <v>844</v>
      </c>
      <c r="D40" s="8" t="s">
        <v>845</v>
      </c>
      <c r="E40" s="8" t="s">
        <v>843</v>
      </c>
      <c r="F40" s="8"/>
      <c r="G40" s="8" t="s">
        <v>846</v>
      </c>
      <c r="H40" s="8" t="s">
        <v>847</v>
      </c>
      <c r="I40" s="8" t="s">
        <v>848</v>
      </c>
      <c r="J40" s="8" t="s">
        <v>584</v>
      </c>
      <c r="K40" s="8" t="s">
        <v>849</v>
      </c>
      <c r="L40" s="8" t="s">
        <v>783</v>
      </c>
      <c r="M40" s="8" t="s">
        <v>850</v>
      </c>
      <c r="N40" s="8" t="s">
        <v>677</v>
      </c>
      <c r="O40" s="8" t="s">
        <v>396</v>
      </c>
      <c r="P40" s="8" t="s">
        <v>678</v>
      </c>
      <c r="Q40" s="8" t="s">
        <v>664</v>
      </c>
      <c r="R40" s="8" t="s">
        <v>665</v>
      </c>
      <c r="S40" s="8" t="s">
        <v>478</v>
      </c>
      <c r="T40" s="8" t="s">
        <v>65</v>
      </c>
    </row>
    <row r="41" ht="92" customHeight="1" spans="1:20">
      <c r="A41" s="8" t="s">
        <v>851</v>
      </c>
      <c r="B41" s="8" t="s">
        <v>852</v>
      </c>
      <c r="C41" s="8" t="s">
        <v>853</v>
      </c>
      <c r="D41" s="8" t="s">
        <v>854</v>
      </c>
      <c r="E41" s="8" t="s">
        <v>855</v>
      </c>
      <c r="F41" s="8"/>
      <c r="G41" s="8" t="s">
        <v>856</v>
      </c>
      <c r="H41" s="8" t="s">
        <v>857</v>
      </c>
      <c r="I41" s="8" t="s">
        <v>858</v>
      </c>
      <c r="J41" s="8" t="s">
        <v>859</v>
      </c>
      <c r="K41" s="8" t="s">
        <v>860</v>
      </c>
      <c r="L41" s="8" t="s">
        <v>861</v>
      </c>
      <c r="M41" s="8" t="s">
        <v>862</v>
      </c>
      <c r="N41" s="8" t="s">
        <v>395</v>
      </c>
      <c r="O41" s="8" t="s">
        <v>396</v>
      </c>
      <c r="P41" s="8" t="s">
        <v>397</v>
      </c>
      <c r="Q41" s="8" t="s">
        <v>863</v>
      </c>
      <c r="R41" s="8" t="s">
        <v>864</v>
      </c>
      <c r="S41" s="8" t="s">
        <v>478</v>
      </c>
      <c r="T41" s="8" t="s">
        <v>98</v>
      </c>
    </row>
    <row r="42" ht="92" customHeight="1" spans="1:20">
      <c r="A42" s="8" t="s">
        <v>865</v>
      </c>
      <c r="B42" s="8" t="s">
        <v>866</v>
      </c>
      <c r="C42" s="8" t="s">
        <v>867</v>
      </c>
      <c r="D42" s="8" t="s">
        <v>868</v>
      </c>
      <c r="E42" s="8" t="s">
        <v>869</v>
      </c>
      <c r="F42" s="8"/>
      <c r="G42" s="8" t="s">
        <v>870</v>
      </c>
      <c r="H42" s="8" t="s">
        <v>871</v>
      </c>
      <c r="I42" s="8" t="s">
        <v>872</v>
      </c>
      <c r="J42" s="8" t="s">
        <v>873</v>
      </c>
      <c r="K42" s="8" t="s">
        <v>874</v>
      </c>
      <c r="L42" s="8" t="s">
        <v>875</v>
      </c>
      <c r="M42" s="8" t="s">
        <v>876</v>
      </c>
      <c r="N42" s="8" t="s">
        <v>395</v>
      </c>
      <c r="O42" s="8" t="s">
        <v>396</v>
      </c>
      <c r="P42" s="8" t="s">
        <v>397</v>
      </c>
      <c r="Q42" s="8" t="s">
        <v>863</v>
      </c>
      <c r="R42" s="8" t="s">
        <v>864</v>
      </c>
      <c r="S42" s="8" t="s">
        <v>478</v>
      </c>
      <c r="T42" s="8" t="s">
        <v>98</v>
      </c>
    </row>
    <row r="43" ht="92" customHeight="1" spans="1:20">
      <c r="A43" s="8" t="s">
        <v>877</v>
      </c>
      <c r="B43" s="8" t="s">
        <v>878</v>
      </c>
      <c r="C43" s="8" t="s">
        <v>853</v>
      </c>
      <c r="D43" s="8" t="s">
        <v>879</v>
      </c>
      <c r="E43" s="8" t="s">
        <v>880</v>
      </c>
      <c r="F43" s="8"/>
      <c r="G43" s="8" t="s">
        <v>881</v>
      </c>
      <c r="H43" s="8" t="s">
        <v>882</v>
      </c>
      <c r="I43" s="8" t="s">
        <v>883</v>
      </c>
      <c r="J43" s="8" t="s">
        <v>884</v>
      </c>
      <c r="K43" s="8" t="s">
        <v>885</v>
      </c>
      <c r="L43" s="8" t="s">
        <v>886</v>
      </c>
      <c r="M43" s="8" t="s">
        <v>887</v>
      </c>
      <c r="N43" s="8" t="s">
        <v>395</v>
      </c>
      <c r="O43" s="8" t="s">
        <v>396</v>
      </c>
      <c r="P43" s="8" t="s">
        <v>397</v>
      </c>
      <c r="Q43" s="8" t="s">
        <v>863</v>
      </c>
      <c r="R43" s="8" t="s">
        <v>864</v>
      </c>
      <c r="S43" s="8" t="s">
        <v>478</v>
      </c>
      <c r="T43" s="8" t="s">
        <v>98</v>
      </c>
    </row>
    <row r="44" ht="92" customHeight="1" spans="1:20">
      <c r="A44" s="8" t="s">
        <v>888</v>
      </c>
      <c r="B44" s="8" t="s">
        <v>889</v>
      </c>
      <c r="C44" s="8" t="s">
        <v>853</v>
      </c>
      <c r="D44" s="8" t="s">
        <v>890</v>
      </c>
      <c r="E44" s="8" t="s">
        <v>891</v>
      </c>
      <c r="F44" s="8"/>
      <c r="G44" s="8" t="s">
        <v>892</v>
      </c>
      <c r="H44" s="8" t="s">
        <v>893</v>
      </c>
      <c r="I44" s="8" t="s">
        <v>894</v>
      </c>
      <c r="J44" s="8" t="s">
        <v>895</v>
      </c>
      <c r="K44" s="8" t="s">
        <v>896</v>
      </c>
      <c r="L44" s="8" t="s">
        <v>897</v>
      </c>
      <c r="M44" s="8" t="s">
        <v>898</v>
      </c>
      <c r="N44" s="8" t="s">
        <v>899</v>
      </c>
      <c r="O44" s="8" t="s">
        <v>396</v>
      </c>
      <c r="P44" s="8" t="s">
        <v>900</v>
      </c>
      <c r="Q44" s="8" t="s">
        <v>863</v>
      </c>
      <c r="R44" s="8" t="s">
        <v>864</v>
      </c>
      <c r="S44" s="8" t="s">
        <v>478</v>
      </c>
      <c r="T44" s="8" t="s">
        <v>98</v>
      </c>
    </row>
    <row r="45" ht="76" customHeight="1" spans="1:20">
      <c r="A45" s="8" t="s">
        <v>901</v>
      </c>
      <c r="B45" s="8" t="s">
        <v>902</v>
      </c>
      <c r="C45" s="8" t="s">
        <v>903</v>
      </c>
      <c r="D45" s="8" t="s">
        <v>904</v>
      </c>
      <c r="E45" s="8" t="s">
        <v>905</v>
      </c>
      <c r="F45" s="8"/>
      <c r="G45" s="8" t="s">
        <v>906</v>
      </c>
      <c r="H45" s="8" t="s">
        <v>907</v>
      </c>
      <c r="I45" s="8" t="s">
        <v>908</v>
      </c>
      <c r="J45" s="8" t="s">
        <v>909</v>
      </c>
      <c r="K45" s="8" t="s">
        <v>910</v>
      </c>
      <c r="L45" s="8" t="s">
        <v>911</v>
      </c>
      <c r="M45" s="8" t="s">
        <v>912</v>
      </c>
      <c r="N45" s="8" t="s">
        <v>913</v>
      </c>
      <c r="O45" s="8" t="s">
        <v>396</v>
      </c>
      <c r="P45" s="8" t="s">
        <v>914</v>
      </c>
      <c r="Q45" s="8" t="s">
        <v>863</v>
      </c>
      <c r="R45" s="8" t="s">
        <v>864</v>
      </c>
      <c r="S45" s="8" t="s">
        <v>478</v>
      </c>
      <c r="T45" s="8" t="s">
        <v>111</v>
      </c>
    </row>
    <row r="46" ht="92" customHeight="1" spans="1:20">
      <c r="A46" s="8" t="s">
        <v>915</v>
      </c>
      <c r="B46" s="8" t="s">
        <v>916</v>
      </c>
      <c r="C46" s="8" t="s">
        <v>917</v>
      </c>
      <c r="D46" s="8" t="s">
        <v>918</v>
      </c>
      <c r="E46" s="8" t="s">
        <v>919</v>
      </c>
      <c r="F46" s="8"/>
      <c r="G46" s="8" t="s">
        <v>920</v>
      </c>
      <c r="H46" s="8" t="s">
        <v>921</v>
      </c>
      <c r="I46" s="8" t="s">
        <v>922</v>
      </c>
      <c r="J46" s="8" t="s">
        <v>584</v>
      </c>
      <c r="K46" s="8" t="s">
        <v>923</v>
      </c>
      <c r="L46" s="8" t="s">
        <v>924</v>
      </c>
      <c r="M46" s="8" t="s">
        <v>925</v>
      </c>
      <c r="N46" s="8" t="s">
        <v>926</v>
      </c>
      <c r="O46" s="8" t="s">
        <v>396</v>
      </c>
      <c r="P46" s="8" t="s">
        <v>927</v>
      </c>
      <c r="Q46" s="8" t="s">
        <v>863</v>
      </c>
      <c r="R46" s="8" t="s">
        <v>864</v>
      </c>
      <c r="S46" s="8" t="s">
        <v>478</v>
      </c>
      <c r="T46" s="8" t="s">
        <v>98</v>
      </c>
    </row>
    <row r="47" ht="92" customHeight="1" spans="1:20">
      <c r="A47" s="8" t="s">
        <v>928</v>
      </c>
      <c r="B47" s="8" t="s">
        <v>929</v>
      </c>
      <c r="C47" s="8" t="s">
        <v>917</v>
      </c>
      <c r="D47" s="8" t="s">
        <v>930</v>
      </c>
      <c r="E47" s="8" t="s">
        <v>931</v>
      </c>
      <c r="F47" s="8"/>
      <c r="G47" s="8" t="s">
        <v>932</v>
      </c>
      <c r="H47" s="8" t="s">
        <v>933</v>
      </c>
      <c r="I47" s="8" t="s">
        <v>934</v>
      </c>
      <c r="J47" s="8" t="s">
        <v>584</v>
      </c>
      <c r="K47" s="8" t="s">
        <v>935</v>
      </c>
      <c r="L47" s="8" t="s">
        <v>936</v>
      </c>
      <c r="M47" s="8" t="s">
        <v>937</v>
      </c>
      <c r="N47" s="8" t="s">
        <v>926</v>
      </c>
      <c r="O47" s="8" t="s">
        <v>396</v>
      </c>
      <c r="P47" s="8" t="s">
        <v>927</v>
      </c>
      <c r="Q47" s="8" t="s">
        <v>863</v>
      </c>
      <c r="R47" s="8" t="s">
        <v>864</v>
      </c>
      <c r="S47" s="8" t="s">
        <v>478</v>
      </c>
      <c r="T47" s="8" t="s">
        <v>98</v>
      </c>
    </row>
    <row r="48" ht="92" customHeight="1" spans="1:20">
      <c r="A48" s="8" t="s">
        <v>938</v>
      </c>
      <c r="B48" s="8" t="s">
        <v>939</v>
      </c>
      <c r="C48" s="8" t="s">
        <v>917</v>
      </c>
      <c r="D48" s="8" t="s">
        <v>940</v>
      </c>
      <c r="E48" s="8" t="s">
        <v>941</v>
      </c>
      <c r="F48" s="8"/>
      <c r="G48" s="8" t="s">
        <v>942</v>
      </c>
      <c r="H48" s="8" t="s">
        <v>943</v>
      </c>
      <c r="I48" s="8" t="s">
        <v>944</v>
      </c>
      <c r="J48" s="8" t="s">
        <v>584</v>
      </c>
      <c r="K48" s="8" t="s">
        <v>945</v>
      </c>
      <c r="L48" s="8" t="s">
        <v>946</v>
      </c>
      <c r="M48" s="8" t="s">
        <v>947</v>
      </c>
      <c r="N48" s="8" t="s">
        <v>926</v>
      </c>
      <c r="O48" s="8" t="s">
        <v>396</v>
      </c>
      <c r="P48" s="8" t="s">
        <v>927</v>
      </c>
      <c r="Q48" s="8" t="s">
        <v>863</v>
      </c>
      <c r="R48" s="8" t="s">
        <v>864</v>
      </c>
      <c r="S48" s="8" t="s">
        <v>478</v>
      </c>
      <c r="T48" s="8" t="s">
        <v>98</v>
      </c>
    </row>
    <row r="49" ht="92" customHeight="1" spans="1:20">
      <c r="A49" s="8" t="s">
        <v>948</v>
      </c>
      <c r="B49" s="8" t="s">
        <v>949</v>
      </c>
      <c r="C49" s="8" t="s">
        <v>917</v>
      </c>
      <c r="D49" s="8" t="s">
        <v>950</v>
      </c>
      <c r="E49" s="8" t="s">
        <v>951</v>
      </c>
      <c r="F49" s="8"/>
      <c r="G49" s="8" t="s">
        <v>952</v>
      </c>
      <c r="H49" s="8" t="s">
        <v>953</v>
      </c>
      <c r="I49" s="8" t="s">
        <v>954</v>
      </c>
      <c r="J49" s="8" t="s">
        <v>584</v>
      </c>
      <c r="K49" s="8" t="s">
        <v>955</v>
      </c>
      <c r="L49" s="8" t="s">
        <v>956</v>
      </c>
      <c r="M49" s="8" t="s">
        <v>957</v>
      </c>
      <c r="N49" s="8" t="s">
        <v>550</v>
      </c>
      <c r="O49" s="8" t="s">
        <v>396</v>
      </c>
      <c r="P49" s="8" t="s">
        <v>551</v>
      </c>
      <c r="Q49" s="8" t="s">
        <v>863</v>
      </c>
      <c r="R49" s="8" t="s">
        <v>864</v>
      </c>
      <c r="S49" s="8" t="s">
        <v>478</v>
      </c>
      <c r="T49" s="8" t="s">
        <v>98</v>
      </c>
    </row>
    <row r="50" ht="90" customHeight="1" spans="1:20">
      <c r="A50" s="8" t="s">
        <v>958</v>
      </c>
      <c r="B50" s="8" t="s">
        <v>959</v>
      </c>
      <c r="C50" s="8" t="s">
        <v>960</v>
      </c>
      <c r="D50" s="8" t="s">
        <v>961</v>
      </c>
      <c r="E50" s="8" t="s">
        <v>962</v>
      </c>
      <c r="F50" s="8"/>
      <c r="G50" s="8" t="s">
        <v>963</v>
      </c>
      <c r="H50" s="8" t="s">
        <v>964</v>
      </c>
      <c r="I50" s="8" t="s">
        <v>965</v>
      </c>
      <c r="J50" s="8" t="s">
        <v>584</v>
      </c>
      <c r="K50" s="8" t="s">
        <v>966</v>
      </c>
      <c r="L50" s="8" t="s">
        <v>967</v>
      </c>
      <c r="M50" s="8" t="s">
        <v>968</v>
      </c>
      <c r="N50" s="8" t="s">
        <v>913</v>
      </c>
      <c r="O50" s="8" t="s">
        <v>396</v>
      </c>
      <c r="P50" s="8" t="s">
        <v>914</v>
      </c>
      <c r="Q50" s="8" t="s">
        <v>863</v>
      </c>
      <c r="R50" s="8" t="s">
        <v>864</v>
      </c>
      <c r="S50" s="8" t="s">
        <v>478</v>
      </c>
      <c r="T50" s="8" t="s">
        <v>111</v>
      </c>
    </row>
    <row r="51" ht="76" customHeight="1" spans="1:20">
      <c r="A51" s="8" t="s">
        <v>969</v>
      </c>
      <c r="B51" s="8" t="s">
        <v>170</v>
      </c>
      <c r="C51" s="8" t="s">
        <v>970</v>
      </c>
      <c r="D51" s="8" t="s">
        <v>971</v>
      </c>
      <c r="E51" s="8" t="s">
        <v>972</v>
      </c>
      <c r="F51" s="8"/>
      <c r="G51" s="8" t="s">
        <v>973</v>
      </c>
      <c r="H51" s="8" t="s">
        <v>389</v>
      </c>
      <c r="I51" s="8" t="s">
        <v>974</v>
      </c>
      <c r="J51" s="8" t="s">
        <v>975</v>
      </c>
      <c r="K51" s="8" t="s">
        <v>976</v>
      </c>
      <c r="L51" s="8" t="s">
        <v>977</v>
      </c>
      <c r="M51" s="8" t="s">
        <v>978</v>
      </c>
      <c r="N51" s="8" t="s">
        <v>979</v>
      </c>
      <c r="O51" s="8" t="s">
        <v>396</v>
      </c>
      <c r="P51" s="8" t="s">
        <v>980</v>
      </c>
      <c r="Q51" s="8" t="s">
        <v>981</v>
      </c>
      <c r="R51" s="8" t="s">
        <v>982</v>
      </c>
      <c r="S51" s="8" t="s">
        <v>400</v>
      </c>
      <c r="T51" s="8" t="s">
        <v>161</v>
      </c>
    </row>
    <row r="52" ht="76" customHeight="1" spans="1:20">
      <c r="A52" s="8" t="s">
        <v>983</v>
      </c>
      <c r="B52" s="8" t="s">
        <v>154</v>
      </c>
      <c r="C52" s="8" t="s">
        <v>970</v>
      </c>
      <c r="D52" s="8" t="s">
        <v>984</v>
      </c>
      <c r="E52" s="8" t="s">
        <v>985</v>
      </c>
      <c r="F52" s="8"/>
      <c r="G52" s="8" t="s">
        <v>986</v>
      </c>
      <c r="H52" s="8" t="s">
        <v>389</v>
      </c>
      <c r="I52" s="8" t="s">
        <v>987</v>
      </c>
      <c r="J52" s="8" t="s">
        <v>975</v>
      </c>
      <c r="K52" s="8" t="s">
        <v>988</v>
      </c>
      <c r="L52" s="8" t="s">
        <v>977</v>
      </c>
      <c r="M52" s="8" t="s">
        <v>989</v>
      </c>
      <c r="N52" s="8" t="s">
        <v>979</v>
      </c>
      <c r="O52" s="8" t="s">
        <v>396</v>
      </c>
      <c r="P52" s="8" t="s">
        <v>980</v>
      </c>
      <c r="Q52" s="8" t="s">
        <v>981</v>
      </c>
      <c r="R52" s="8" t="s">
        <v>982</v>
      </c>
      <c r="S52" s="8" t="s">
        <v>400</v>
      </c>
      <c r="T52" s="8" t="s">
        <v>161</v>
      </c>
    </row>
    <row r="53" ht="74" customHeight="1" spans="1:20">
      <c r="A53" s="8" t="s">
        <v>990</v>
      </c>
      <c r="B53" s="8" t="s">
        <v>185</v>
      </c>
      <c r="C53" s="8" t="s">
        <v>970</v>
      </c>
      <c r="D53" s="8" t="s">
        <v>991</v>
      </c>
      <c r="E53" s="8" t="s">
        <v>992</v>
      </c>
      <c r="F53" s="8"/>
      <c r="G53" s="8" t="s">
        <v>993</v>
      </c>
      <c r="H53" s="8" t="s">
        <v>389</v>
      </c>
      <c r="I53" s="8" t="s">
        <v>994</v>
      </c>
      <c r="J53" s="8" t="s">
        <v>995</v>
      </c>
      <c r="K53" s="8" t="s">
        <v>996</v>
      </c>
      <c r="L53" s="8" t="s">
        <v>997</v>
      </c>
      <c r="M53" s="8" t="s">
        <v>998</v>
      </c>
      <c r="N53" s="8" t="s">
        <v>979</v>
      </c>
      <c r="O53" s="8" t="s">
        <v>396</v>
      </c>
      <c r="P53" s="8" t="s">
        <v>980</v>
      </c>
      <c r="Q53" s="8" t="s">
        <v>981</v>
      </c>
      <c r="R53" s="8" t="s">
        <v>982</v>
      </c>
      <c r="S53" s="8" t="s">
        <v>400</v>
      </c>
      <c r="T53" s="8" t="s">
        <v>190</v>
      </c>
    </row>
    <row r="54" ht="76" customHeight="1" spans="1:20">
      <c r="A54" s="8" t="s">
        <v>999</v>
      </c>
      <c r="B54" s="8" t="s">
        <v>198</v>
      </c>
      <c r="C54" s="8" t="s">
        <v>970</v>
      </c>
      <c r="D54" s="8" t="s">
        <v>1000</v>
      </c>
      <c r="E54" s="8" t="s">
        <v>1001</v>
      </c>
      <c r="F54" s="8"/>
      <c r="G54" s="8" t="s">
        <v>1002</v>
      </c>
      <c r="H54" s="8" t="s">
        <v>389</v>
      </c>
      <c r="I54" s="8" t="s">
        <v>1003</v>
      </c>
      <c r="J54" s="8" t="s">
        <v>975</v>
      </c>
      <c r="K54" s="8" t="s">
        <v>1004</v>
      </c>
      <c r="L54" s="8" t="s">
        <v>977</v>
      </c>
      <c r="M54" s="8" t="s">
        <v>1005</v>
      </c>
      <c r="N54" s="8" t="s">
        <v>979</v>
      </c>
      <c r="O54" s="8" t="s">
        <v>396</v>
      </c>
      <c r="P54" s="8" t="s">
        <v>980</v>
      </c>
      <c r="Q54" s="8" t="s">
        <v>981</v>
      </c>
      <c r="R54" s="8" t="s">
        <v>982</v>
      </c>
      <c r="S54" s="8" t="s">
        <v>400</v>
      </c>
      <c r="T54" s="8" t="s">
        <v>161</v>
      </c>
    </row>
    <row r="55" ht="74" customHeight="1" spans="1:20">
      <c r="A55" s="8" t="s">
        <v>1006</v>
      </c>
      <c r="B55" s="8" t="s">
        <v>1007</v>
      </c>
      <c r="C55" s="8" t="s">
        <v>970</v>
      </c>
      <c r="D55" s="8" t="s">
        <v>1008</v>
      </c>
      <c r="E55" s="8" t="s">
        <v>1009</v>
      </c>
      <c r="F55" s="8"/>
      <c r="G55" s="8" t="s">
        <v>1010</v>
      </c>
      <c r="H55" s="8" t="s">
        <v>389</v>
      </c>
      <c r="I55" s="8" t="s">
        <v>1011</v>
      </c>
      <c r="J55" s="8" t="s">
        <v>1012</v>
      </c>
      <c r="K55" s="8" t="s">
        <v>1013</v>
      </c>
      <c r="L55" s="8" t="s">
        <v>1014</v>
      </c>
      <c r="M55" s="8" t="s">
        <v>1015</v>
      </c>
      <c r="N55" s="8" t="s">
        <v>1016</v>
      </c>
      <c r="O55" s="8" t="s">
        <v>396</v>
      </c>
      <c r="P55" s="8" t="s">
        <v>1017</v>
      </c>
      <c r="Q55" s="8" t="s">
        <v>1018</v>
      </c>
      <c r="R55" s="8" t="s">
        <v>1019</v>
      </c>
      <c r="S55" s="8" t="s">
        <v>478</v>
      </c>
      <c r="T55" s="8" t="s">
        <v>126</v>
      </c>
    </row>
    <row r="56" ht="90" customHeight="1" spans="1:20">
      <c r="A56" s="8" t="s">
        <v>1020</v>
      </c>
      <c r="B56" s="8" t="s">
        <v>1021</v>
      </c>
      <c r="C56" s="8" t="s">
        <v>970</v>
      </c>
      <c r="D56" s="8" t="s">
        <v>1022</v>
      </c>
      <c r="E56" s="8" t="s">
        <v>1023</v>
      </c>
      <c r="F56" s="8"/>
      <c r="G56" s="8" t="s">
        <v>1024</v>
      </c>
      <c r="H56" s="8" t="s">
        <v>389</v>
      </c>
      <c r="I56" s="8" t="s">
        <v>1025</v>
      </c>
      <c r="J56" s="8" t="s">
        <v>1026</v>
      </c>
      <c r="K56" s="8" t="s">
        <v>1027</v>
      </c>
      <c r="L56" s="8" t="s">
        <v>1028</v>
      </c>
      <c r="M56" s="8" t="s">
        <v>1029</v>
      </c>
      <c r="N56" s="8" t="s">
        <v>1016</v>
      </c>
      <c r="O56" s="8" t="s">
        <v>396</v>
      </c>
      <c r="P56" s="8" t="s">
        <v>1017</v>
      </c>
      <c r="Q56" s="8" t="s">
        <v>1018</v>
      </c>
      <c r="R56" s="8" t="s">
        <v>1019</v>
      </c>
      <c r="S56" s="8" t="s">
        <v>478</v>
      </c>
      <c r="T56" s="8" t="s">
        <v>126</v>
      </c>
    </row>
    <row r="57" ht="76" customHeight="1" spans="1:20">
      <c r="A57" s="8" t="s">
        <v>1030</v>
      </c>
      <c r="B57" s="8" t="s">
        <v>1031</v>
      </c>
      <c r="C57" s="8" t="s">
        <v>970</v>
      </c>
      <c r="D57" s="8" t="s">
        <v>1032</v>
      </c>
      <c r="E57" s="8" t="s">
        <v>1033</v>
      </c>
      <c r="F57" s="8"/>
      <c r="G57" s="8" t="s">
        <v>1034</v>
      </c>
      <c r="H57" s="8" t="s">
        <v>389</v>
      </c>
      <c r="I57" s="8" t="s">
        <v>1035</v>
      </c>
      <c r="J57" s="8" t="s">
        <v>1036</v>
      </c>
      <c r="K57" s="8" t="s">
        <v>1037</v>
      </c>
      <c r="L57" s="8" t="s">
        <v>1038</v>
      </c>
      <c r="M57" s="8" t="s">
        <v>1039</v>
      </c>
      <c r="N57" s="8" t="s">
        <v>395</v>
      </c>
      <c r="O57" s="8" t="s">
        <v>396</v>
      </c>
      <c r="P57" s="8" t="s">
        <v>397</v>
      </c>
      <c r="Q57" s="8" t="s">
        <v>411</v>
      </c>
      <c r="R57" s="8" t="s">
        <v>412</v>
      </c>
      <c r="S57" s="8" t="s">
        <v>413</v>
      </c>
      <c r="T57" s="8" t="s">
        <v>1040</v>
      </c>
    </row>
    <row r="58" ht="42" customHeight="1" spans="1:20">
      <c r="A58" s="8" t="s">
        <v>1041</v>
      </c>
      <c r="B58" s="8" t="s">
        <v>1042</v>
      </c>
      <c r="C58" s="8" t="s">
        <v>970</v>
      </c>
      <c r="D58" s="8" t="s">
        <v>1043</v>
      </c>
      <c r="E58" s="8" t="s">
        <v>1044</v>
      </c>
      <c r="F58" s="8"/>
      <c r="G58" s="8" t="s">
        <v>1045</v>
      </c>
      <c r="H58" s="8" t="s">
        <v>389</v>
      </c>
      <c r="I58" s="8" t="s">
        <v>1046</v>
      </c>
      <c r="J58" s="8" t="s">
        <v>1047</v>
      </c>
      <c r="K58" s="8" t="s">
        <v>1048</v>
      </c>
      <c r="L58" s="8" t="s">
        <v>1049</v>
      </c>
      <c r="M58" s="8" t="s">
        <v>1050</v>
      </c>
      <c r="N58" s="8" t="s">
        <v>395</v>
      </c>
      <c r="O58" s="8" t="s">
        <v>396</v>
      </c>
      <c r="P58" s="8" t="s">
        <v>397</v>
      </c>
      <c r="Q58" s="8" t="s">
        <v>411</v>
      </c>
      <c r="R58" s="8" t="s">
        <v>412</v>
      </c>
      <c r="S58" s="8" t="s">
        <v>413</v>
      </c>
      <c r="T58" s="8" t="s">
        <v>401</v>
      </c>
    </row>
    <row r="59" ht="76" customHeight="1" spans="1:20">
      <c r="A59" s="8" t="s">
        <v>1051</v>
      </c>
      <c r="B59" s="8" t="s">
        <v>1052</v>
      </c>
      <c r="C59" s="8" t="s">
        <v>970</v>
      </c>
      <c r="D59" s="8" t="s">
        <v>1053</v>
      </c>
      <c r="E59" s="8" t="s">
        <v>1054</v>
      </c>
      <c r="F59" s="8"/>
      <c r="G59" s="8" t="s">
        <v>1055</v>
      </c>
      <c r="H59" s="8" t="s">
        <v>389</v>
      </c>
      <c r="I59" s="8" t="s">
        <v>1056</v>
      </c>
      <c r="J59" s="8" t="s">
        <v>1057</v>
      </c>
      <c r="K59" s="8" t="s">
        <v>1058</v>
      </c>
      <c r="L59" s="8" t="s">
        <v>1059</v>
      </c>
      <c r="M59" s="8" t="s">
        <v>1060</v>
      </c>
      <c r="N59" s="8" t="s">
        <v>1061</v>
      </c>
      <c r="O59" s="8" t="s">
        <v>396</v>
      </c>
      <c r="P59" s="8" t="s">
        <v>1062</v>
      </c>
      <c r="Q59" s="8" t="s">
        <v>981</v>
      </c>
      <c r="R59" s="8" t="s">
        <v>982</v>
      </c>
      <c r="S59" s="8" t="s">
        <v>400</v>
      </c>
      <c r="T59" s="8" t="s">
        <v>161</v>
      </c>
    </row>
    <row r="60" ht="58" customHeight="1" spans="1:20">
      <c r="A60" s="8" t="s">
        <v>1063</v>
      </c>
      <c r="B60" s="8" t="s">
        <v>1064</v>
      </c>
      <c r="C60" s="8" t="s">
        <v>970</v>
      </c>
      <c r="D60" s="8" t="s">
        <v>1065</v>
      </c>
      <c r="E60" s="8" t="s">
        <v>1066</v>
      </c>
      <c r="F60" s="8"/>
      <c r="G60" s="8" t="s">
        <v>1067</v>
      </c>
      <c r="H60" s="8" t="s">
        <v>389</v>
      </c>
      <c r="I60" s="8" t="s">
        <v>1068</v>
      </c>
      <c r="J60" s="8" t="s">
        <v>1069</v>
      </c>
      <c r="K60" s="8" t="s">
        <v>1070</v>
      </c>
      <c r="L60" s="8" t="s">
        <v>1071</v>
      </c>
      <c r="M60" s="8" t="s">
        <v>1072</v>
      </c>
      <c r="N60" s="8" t="s">
        <v>1061</v>
      </c>
      <c r="O60" s="8" t="s">
        <v>396</v>
      </c>
      <c r="P60" s="8" t="s">
        <v>1062</v>
      </c>
      <c r="Q60" s="8" t="s">
        <v>411</v>
      </c>
      <c r="R60" s="8" t="s">
        <v>412</v>
      </c>
      <c r="S60" s="8" t="s">
        <v>413</v>
      </c>
      <c r="T60" s="8" t="s">
        <v>401</v>
      </c>
    </row>
    <row r="61" ht="74" customHeight="1" spans="1:20">
      <c r="A61" s="8" t="s">
        <v>1073</v>
      </c>
      <c r="B61" s="8" t="s">
        <v>1074</v>
      </c>
      <c r="C61" s="8" t="s">
        <v>1075</v>
      </c>
      <c r="D61" s="8" t="s">
        <v>1076</v>
      </c>
      <c r="E61" s="8" t="s">
        <v>1077</v>
      </c>
      <c r="F61" s="8"/>
      <c r="G61" s="8" t="s">
        <v>1078</v>
      </c>
      <c r="H61" s="8" t="s">
        <v>1079</v>
      </c>
      <c r="I61" s="8" t="s">
        <v>1080</v>
      </c>
      <c r="J61" s="8" t="s">
        <v>1081</v>
      </c>
      <c r="K61" s="8" t="s">
        <v>1082</v>
      </c>
      <c r="L61" s="8" t="s">
        <v>1083</v>
      </c>
      <c r="M61" s="8" t="s">
        <v>1084</v>
      </c>
      <c r="N61" s="8" t="s">
        <v>1085</v>
      </c>
      <c r="O61" s="8" t="s">
        <v>396</v>
      </c>
      <c r="P61" s="8" t="s">
        <v>1086</v>
      </c>
      <c r="Q61" s="8" t="s">
        <v>1087</v>
      </c>
      <c r="R61" s="8" t="s">
        <v>1088</v>
      </c>
      <c r="S61" s="8" t="s">
        <v>478</v>
      </c>
      <c r="T61" s="8" t="s">
        <v>126</v>
      </c>
    </row>
    <row r="62" ht="60" customHeight="1" spans="1:20">
      <c r="A62" s="8" t="s">
        <v>1089</v>
      </c>
      <c r="B62" s="8" t="s">
        <v>1090</v>
      </c>
      <c r="C62" s="8" t="s">
        <v>1075</v>
      </c>
      <c r="D62" s="8" t="s">
        <v>1091</v>
      </c>
      <c r="E62" s="8" t="s">
        <v>1092</v>
      </c>
      <c r="F62" s="8"/>
      <c r="G62" s="8" t="s">
        <v>1093</v>
      </c>
      <c r="H62" s="8" t="s">
        <v>1094</v>
      </c>
      <c r="I62" s="8" t="s">
        <v>1095</v>
      </c>
      <c r="J62" s="8" t="s">
        <v>1096</v>
      </c>
      <c r="K62" s="8" t="s">
        <v>1097</v>
      </c>
      <c r="L62" s="8" t="s">
        <v>1098</v>
      </c>
      <c r="M62" s="8" t="s">
        <v>1099</v>
      </c>
      <c r="N62" s="8" t="s">
        <v>1100</v>
      </c>
      <c r="O62" s="8" t="s">
        <v>396</v>
      </c>
      <c r="P62" s="8" t="s">
        <v>1101</v>
      </c>
      <c r="Q62" s="8" t="s">
        <v>1087</v>
      </c>
      <c r="R62" s="8" t="s">
        <v>1088</v>
      </c>
      <c r="S62" s="8" t="s">
        <v>478</v>
      </c>
      <c r="T62" s="8" t="s">
        <v>126</v>
      </c>
    </row>
    <row r="63" ht="90" customHeight="1" spans="1:20">
      <c r="A63" s="8" t="s">
        <v>1102</v>
      </c>
      <c r="B63" s="8" t="s">
        <v>1103</v>
      </c>
      <c r="C63" s="8" t="s">
        <v>1075</v>
      </c>
      <c r="D63" s="8" t="s">
        <v>1104</v>
      </c>
      <c r="E63" s="8" t="s">
        <v>1105</v>
      </c>
      <c r="F63" s="8"/>
      <c r="G63" s="8" t="s">
        <v>1106</v>
      </c>
      <c r="H63" s="8" t="s">
        <v>1107</v>
      </c>
      <c r="I63" s="8" t="s">
        <v>1108</v>
      </c>
      <c r="J63" s="8" t="s">
        <v>1109</v>
      </c>
      <c r="K63" s="8" t="s">
        <v>1110</v>
      </c>
      <c r="L63" s="8" t="s">
        <v>1111</v>
      </c>
      <c r="M63" s="8" t="s">
        <v>1112</v>
      </c>
      <c r="N63" s="8" t="s">
        <v>1113</v>
      </c>
      <c r="O63" s="8" t="s">
        <v>396</v>
      </c>
      <c r="P63" s="8" t="s">
        <v>1114</v>
      </c>
      <c r="Q63" s="8" t="s">
        <v>1087</v>
      </c>
      <c r="R63" s="8" t="s">
        <v>1088</v>
      </c>
      <c r="S63" s="8" t="s">
        <v>478</v>
      </c>
      <c r="T63" s="8" t="s">
        <v>126</v>
      </c>
    </row>
    <row r="64" ht="76" customHeight="1" spans="1:20">
      <c r="A64" s="8" t="s">
        <v>1115</v>
      </c>
      <c r="B64" s="8" t="s">
        <v>316</v>
      </c>
      <c r="C64" s="8" t="s">
        <v>1116</v>
      </c>
      <c r="D64" s="8" t="s">
        <v>1117</v>
      </c>
      <c r="E64" s="8" t="s">
        <v>1118</v>
      </c>
      <c r="F64" s="8"/>
      <c r="G64" s="8" t="s">
        <v>1119</v>
      </c>
      <c r="H64" s="8" t="s">
        <v>1120</v>
      </c>
      <c r="I64" s="8" t="s">
        <v>1121</v>
      </c>
      <c r="J64" s="8" t="s">
        <v>1122</v>
      </c>
      <c r="K64" s="8" t="s">
        <v>1123</v>
      </c>
      <c r="L64" s="8" t="s">
        <v>1124</v>
      </c>
      <c r="M64" s="8" t="s">
        <v>1125</v>
      </c>
      <c r="N64" s="8" t="s">
        <v>395</v>
      </c>
      <c r="O64" s="8" t="s">
        <v>396</v>
      </c>
      <c r="P64" s="8" t="s">
        <v>397</v>
      </c>
      <c r="Q64" s="8" t="s">
        <v>1126</v>
      </c>
      <c r="R64" s="8" t="s">
        <v>1127</v>
      </c>
      <c r="S64" s="8" t="s">
        <v>400</v>
      </c>
      <c r="T64" s="8" t="s">
        <v>1128</v>
      </c>
    </row>
    <row r="65" ht="60" customHeight="1" spans="1:20">
      <c r="A65" s="8" t="s">
        <v>1129</v>
      </c>
      <c r="B65" s="8" t="s">
        <v>321</v>
      </c>
      <c r="C65" s="8" t="s">
        <v>1075</v>
      </c>
      <c r="D65" s="8" t="s">
        <v>1130</v>
      </c>
      <c r="E65" s="8" t="s">
        <v>1131</v>
      </c>
      <c r="F65" s="8"/>
      <c r="G65" s="8" t="s">
        <v>1132</v>
      </c>
      <c r="H65" s="8" t="s">
        <v>1133</v>
      </c>
      <c r="I65" s="8" t="s">
        <v>1134</v>
      </c>
      <c r="J65" s="8" t="s">
        <v>1135</v>
      </c>
      <c r="K65" s="8" t="s">
        <v>1136</v>
      </c>
      <c r="L65" s="8" t="s">
        <v>1137</v>
      </c>
      <c r="M65" s="8" t="s">
        <v>1138</v>
      </c>
      <c r="N65" s="8" t="s">
        <v>395</v>
      </c>
      <c r="O65" s="8" t="s">
        <v>396</v>
      </c>
      <c r="P65" s="8" t="s">
        <v>397</v>
      </c>
      <c r="Q65" s="8" t="s">
        <v>1139</v>
      </c>
      <c r="R65" s="8" t="s">
        <v>1140</v>
      </c>
      <c r="S65" s="8" t="s">
        <v>478</v>
      </c>
      <c r="T65" s="8" t="s">
        <v>126</v>
      </c>
    </row>
    <row r="66" ht="60" customHeight="1" spans="1:20">
      <c r="A66" s="8" t="s">
        <v>1141</v>
      </c>
      <c r="B66" s="8" t="s">
        <v>1142</v>
      </c>
      <c r="C66" s="8" t="s">
        <v>1143</v>
      </c>
      <c r="D66" s="8" t="s">
        <v>1144</v>
      </c>
      <c r="E66" s="8" t="s">
        <v>1145</v>
      </c>
      <c r="F66" s="8"/>
      <c r="G66" s="8" t="s">
        <v>1146</v>
      </c>
      <c r="H66" s="8" t="s">
        <v>1147</v>
      </c>
      <c r="I66" s="8" t="s">
        <v>1148</v>
      </c>
      <c r="J66" s="8" t="s">
        <v>1149</v>
      </c>
      <c r="K66" s="8" t="s">
        <v>1150</v>
      </c>
      <c r="L66" s="8" t="s">
        <v>1151</v>
      </c>
      <c r="M66" s="8" t="s">
        <v>1152</v>
      </c>
      <c r="N66" s="8" t="s">
        <v>395</v>
      </c>
      <c r="O66" s="8" t="s">
        <v>396</v>
      </c>
      <c r="P66" s="8" t="s">
        <v>397</v>
      </c>
      <c r="Q66" s="8" t="s">
        <v>1153</v>
      </c>
      <c r="R66" s="8" t="s">
        <v>1154</v>
      </c>
      <c r="S66" s="8" t="s">
        <v>478</v>
      </c>
      <c r="T66" s="8" t="s">
        <v>1155</v>
      </c>
    </row>
    <row r="67" ht="60" customHeight="1" spans="1:20">
      <c r="A67" s="8" t="s">
        <v>1156</v>
      </c>
      <c r="B67" s="8" t="s">
        <v>1157</v>
      </c>
      <c r="C67" s="8" t="s">
        <v>1158</v>
      </c>
      <c r="D67" s="8" t="s">
        <v>1159</v>
      </c>
      <c r="E67" s="8" t="s">
        <v>1160</v>
      </c>
      <c r="F67" s="8"/>
      <c r="G67" s="8" t="s">
        <v>1161</v>
      </c>
      <c r="H67" s="8" t="s">
        <v>1162</v>
      </c>
      <c r="I67" s="8" t="s">
        <v>1163</v>
      </c>
      <c r="J67" s="8" t="s">
        <v>1164</v>
      </c>
      <c r="K67" s="8" t="s">
        <v>1165</v>
      </c>
      <c r="L67" s="8" t="s">
        <v>1166</v>
      </c>
      <c r="M67" s="8" t="s">
        <v>1167</v>
      </c>
      <c r="N67" s="8" t="s">
        <v>395</v>
      </c>
      <c r="O67" s="8" t="s">
        <v>396</v>
      </c>
      <c r="P67" s="8" t="s">
        <v>397</v>
      </c>
      <c r="Q67" s="8" t="s">
        <v>1153</v>
      </c>
      <c r="R67" s="8" t="s">
        <v>1154</v>
      </c>
      <c r="S67" s="8" t="s">
        <v>478</v>
      </c>
      <c r="T67" s="8" t="s">
        <v>1155</v>
      </c>
    </row>
    <row r="68" ht="74" customHeight="1" spans="1:20">
      <c r="A68" s="8" t="s">
        <v>1168</v>
      </c>
      <c r="B68" s="8" t="s">
        <v>1169</v>
      </c>
      <c r="C68" s="8" t="s">
        <v>1170</v>
      </c>
      <c r="D68" s="8" t="s">
        <v>1171</v>
      </c>
      <c r="E68" s="8" t="s">
        <v>1172</v>
      </c>
      <c r="F68" s="8"/>
      <c r="G68" s="8" t="s">
        <v>1173</v>
      </c>
      <c r="H68" s="8" t="s">
        <v>1174</v>
      </c>
      <c r="I68" s="8" t="s">
        <v>1175</v>
      </c>
      <c r="J68" s="8" t="s">
        <v>1176</v>
      </c>
      <c r="K68" s="8" t="s">
        <v>1177</v>
      </c>
      <c r="L68" s="8" t="s">
        <v>1178</v>
      </c>
      <c r="M68" s="8" t="s">
        <v>1179</v>
      </c>
      <c r="N68" s="8" t="s">
        <v>474</v>
      </c>
      <c r="O68" s="8" t="s">
        <v>396</v>
      </c>
      <c r="P68" s="8" t="s">
        <v>475</v>
      </c>
      <c r="Q68" s="8" t="s">
        <v>476</v>
      </c>
      <c r="R68" s="8" t="s">
        <v>477</v>
      </c>
      <c r="S68" s="8" t="s">
        <v>478</v>
      </c>
      <c r="T68" s="8" t="s">
        <v>126</v>
      </c>
    </row>
    <row r="69" ht="90" customHeight="1" spans="1:20">
      <c r="A69" s="8" t="s">
        <v>1180</v>
      </c>
      <c r="B69" s="8" t="s">
        <v>1181</v>
      </c>
      <c r="C69" s="8" t="s">
        <v>1182</v>
      </c>
      <c r="D69" s="8" t="s">
        <v>1183</v>
      </c>
      <c r="E69" s="8" t="s">
        <v>1184</v>
      </c>
      <c r="F69" s="8"/>
      <c r="G69" s="8" t="s">
        <v>1185</v>
      </c>
      <c r="H69" s="8" t="s">
        <v>1186</v>
      </c>
      <c r="I69" s="8" t="s">
        <v>1187</v>
      </c>
      <c r="J69" s="8" t="s">
        <v>584</v>
      </c>
      <c r="K69" s="8" t="s">
        <v>1188</v>
      </c>
      <c r="L69" s="8" t="s">
        <v>1189</v>
      </c>
      <c r="M69" s="8" t="s">
        <v>1190</v>
      </c>
      <c r="N69" s="8" t="s">
        <v>1100</v>
      </c>
      <c r="O69" s="8" t="s">
        <v>396</v>
      </c>
      <c r="P69" s="8" t="s">
        <v>1101</v>
      </c>
      <c r="Q69" s="8" t="s">
        <v>1087</v>
      </c>
      <c r="R69" s="8" t="s">
        <v>1088</v>
      </c>
      <c r="S69" s="8" t="s">
        <v>478</v>
      </c>
      <c r="T69" s="8" t="s">
        <v>126</v>
      </c>
    </row>
    <row r="70" ht="90" customHeight="1" spans="1:20">
      <c r="A70" s="8" t="s">
        <v>1191</v>
      </c>
      <c r="B70" s="8" t="s">
        <v>1192</v>
      </c>
      <c r="C70" s="8" t="s">
        <v>1193</v>
      </c>
      <c r="D70" s="8" t="s">
        <v>1194</v>
      </c>
      <c r="E70" s="8" t="s">
        <v>1195</v>
      </c>
      <c r="F70" s="8"/>
      <c r="G70" s="8" t="s">
        <v>1196</v>
      </c>
      <c r="H70" s="8" t="s">
        <v>1197</v>
      </c>
      <c r="I70" s="8" t="s">
        <v>1198</v>
      </c>
      <c r="J70" s="8" t="s">
        <v>584</v>
      </c>
      <c r="K70" s="8" t="s">
        <v>1199</v>
      </c>
      <c r="L70" s="8" t="s">
        <v>1200</v>
      </c>
      <c r="M70" s="8" t="s">
        <v>1201</v>
      </c>
      <c r="N70" s="8" t="s">
        <v>1085</v>
      </c>
      <c r="O70" s="8" t="s">
        <v>396</v>
      </c>
      <c r="P70" s="8" t="s">
        <v>1086</v>
      </c>
      <c r="Q70" s="8" t="s">
        <v>1087</v>
      </c>
      <c r="R70" s="8" t="s">
        <v>1088</v>
      </c>
      <c r="S70" s="8" t="s">
        <v>478</v>
      </c>
      <c r="T70" s="8" t="s">
        <v>126</v>
      </c>
    </row>
    <row r="71" ht="90" customHeight="1" spans="1:20">
      <c r="A71" s="8" t="s">
        <v>1202</v>
      </c>
      <c r="B71" s="8" t="s">
        <v>1203</v>
      </c>
      <c r="C71" s="8" t="s">
        <v>1204</v>
      </c>
      <c r="D71" s="8" t="s">
        <v>1205</v>
      </c>
      <c r="E71" s="8" t="s">
        <v>1206</v>
      </c>
      <c r="F71" s="8"/>
      <c r="G71" s="8" t="s">
        <v>1207</v>
      </c>
      <c r="H71" s="8" t="s">
        <v>1208</v>
      </c>
      <c r="I71" s="8" t="s">
        <v>1209</v>
      </c>
      <c r="J71" s="8" t="s">
        <v>584</v>
      </c>
      <c r="K71" s="8" t="s">
        <v>1210</v>
      </c>
      <c r="L71" s="8" t="s">
        <v>1211</v>
      </c>
      <c r="M71" s="8" t="s">
        <v>1212</v>
      </c>
      <c r="N71" s="8" t="s">
        <v>1113</v>
      </c>
      <c r="O71" s="8" t="s">
        <v>396</v>
      </c>
      <c r="P71" s="8" t="s">
        <v>1114</v>
      </c>
      <c r="Q71" s="8" t="s">
        <v>1087</v>
      </c>
      <c r="R71" s="8" t="s">
        <v>1088</v>
      </c>
      <c r="S71" s="8" t="s">
        <v>478</v>
      </c>
      <c r="T71" s="8" t="s">
        <v>126</v>
      </c>
    </row>
    <row r="72" ht="90" customHeight="1" spans="1:20">
      <c r="A72" s="8" t="s">
        <v>1213</v>
      </c>
      <c r="B72" s="8" t="s">
        <v>1214</v>
      </c>
      <c r="C72" s="8" t="s">
        <v>1193</v>
      </c>
      <c r="D72" s="8" t="s">
        <v>1215</v>
      </c>
      <c r="E72" s="8" t="s">
        <v>1216</v>
      </c>
      <c r="F72" s="8"/>
      <c r="G72" s="8" t="s">
        <v>1217</v>
      </c>
      <c r="H72" s="8" t="s">
        <v>1218</v>
      </c>
      <c r="I72" s="8" t="s">
        <v>1219</v>
      </c>
      <c r="J72" s="8" t="s">
        <v>584</v>
      </c>
      <c r="K72" s="8" t="s">
        <v>1220</v>
      </c>
      <c r="L72" s="8" t="s">
        <v>1221</v>
      </c>
      <c r="M72" s="8" t="s">
        <v>1222</v>
      </c>
      <c r="N72" s="8" t="s">
        <v>550</v>
      </c>
      <c r="O72" s="8" t="s">
        <v>396</v>
      </c>
      <c r="P72" s="8" t="s">
        <v>551</v>
      </c>
      <c r="Q72" s="8" t="s">
        <v>1087</v>
      </c>
      <c r="R72" s="8" t="s">
        <v>1088</v>
      </c>
      <c r="S72" s="8" t="s">
        <v>478</v>
      </c>
      <c r="T72" s="8" t="s">
        <v>126</v>
      </c>
    </row>
    <row r="73" ht="90" customHeight="1" spans="1:20">
      <c r="A73" s="8" t="s">
        <v>1223</v>
      </c>
      <c r="B73" s="8" t="s">
        <v>1224</v>
      </c>
      <c r="C73" s="8" t="s">
        <v>1225</v>
      </c>
      <c r="D73" s="8" t="s">
        <v>1226</v>
      </c>
      <c r="E73" s="8" t="s">
        <v>1227</v>
      </c>
      <c r="F73" s="8"/>
      <c r="G73" s="8" t="s">
        <v>1228</v>
      </c>
      <c r="H73" s="8" t="s">
        <v>1229</v>
      </c>
      <c r="I73" s="8" t="s">
        <v>1230</v>
      </c>
      <c r="J73" s="8" t="s">
        <v>584</v>
      </c>
      <c r="K73" s="8" t="s">
        <v>1231</v>
      </c>
      <c r="L73" s="8" t="s">
        <v>1232</v>
      </c>
      <c r="M73" s="8" t="s">
        <v>1233</v>
      </c>
      <c r="N73" s="8" t="s">
        <v>395</v>
      </c>
      <c r="O73" s="8" t="s">
        <v>396</v>
      </c>
      <c r="P73" s="8" t="s">
        <v>397</v>
      </c>
      <c r="Q73" s="8" t="s">
        <v>1153</v>
      </c>
      <c r="R73" s="8" t="s">
        <v>1154</v>
      </c>
      <c r="S73" s="8" t="s">
        <v>478</v>
      </c>
      <c r="T73" s="8" t="s">
        <v>126</v>
      </c>
    </row>
    <row r="74" ht="76" customHeight="1" spans="1:20">
      <c r="A74" s="8" t="s">
        <v>1234</v>
      </c>
      <c r="B74" s="8" t="s">
        <v>1235</v>
      </c>
      <c r="C74" s="8" t="s">
        <v>1236</v>
      </c>
      <c r="D74" s="8" t="s">
        <v>1237</v>
      </c>
      <c r="E74" s="8" t="s">
        <v>1238</v>
      </c>
      <c r="F74" s="8"/>
      <c r="G74" s="8" t="s">
        <v>1239</v>
      </c>
      <c r="H74" s="8" t="s">
        <v>1240</v>
      </c>
      <c r="I74" s="8" t="s">
        <v>1241</v>
      </c>
      <c r="J74" s="8" t="s">
        <v>1242</v>
      </c>
      <c r="K74" s="8" t="s">
        <v>1243</v>
      </c>
      <c r="L74" s="8" t="s">
        <v>1244</v>
      </c>
      <c r="M74" s="8" t="s">
        <v>1245</v>
      </c>
      <c r="N74" s="8" t="s">
        <v>1246</v>
      </c>
      <c r="O74" s="8" t="s">
        <v>1247</v>
      </c>
      <c r="P74" s="8" t="s">
        <v>1248</v>
      </c>
      <c r="Q74" s="8" t="s">
        <v>411</v>
      </c>
      <c r="R74" s="8" t="s">
        <v>412</v>
      </c>
      <c r="S74" s="8" t="s">
        <v>413</v>
      </c>
      <c r="T74" s="8" t="s">
        <v>434</v>
      </c>
    </row>
    <row r="75" ht="58" customHeight="1" spans="1:20">
      <c r="A75" s="8" t="s">
        <v>1249</v>
      </c>
      <c r="B75" s="8" t="s">
        <v>1250</v>
      </c>
      <c r="C75" s="8" t="s">
        <v>1236</v>
      </c>
      <c r="D75" s="8" t="s">
        <v>1251</v>
      </c>
      <c r="E75" s="8" t="s">
        <v>1252</v>
      </c>
      <c r="F75" s="8"/>
      <c r="G75" s="8" t="s">
        <v>1253</v>
      </c>
      <c r="H75" s="8" t="s">
        <v>1240</v>
      </c>
      <c r="I75" s="8" t="s">
        <v>1254</v>
      </c>
      <c r="J75" s="8" t="s">
        <v>1255</v>
      </c>
      <c r="K75" s="8" t="s">
        <v>1256</v>
      </c>
      <c r="L75" s="8" t="s">
        <v>1257</v>
      </c>
      <c r="M75" s="8" t="s">
        <v>1258</v>
      </c>
      <c r="N75" s="8" t="s">
        <v>1246</v>
      </c>
      <c r="O75" s="8" t="s">
        <v>1247</v>
      </c>
      <c r="P75" s="8" t="s">
        <v>1248</v>
      </c>
      <c r="Q75" s="8" t="s">
        <v>411</v>
      </c>
      <c r="R75" s="8" t="s">
        <v>412</v>
      </c>
      <c r="S75" s="8" t="s">
        <v>413</v>
      </c>
      <c r="T75" s="8" t="s">
        <v>401</v>
      </c>
    </row>
    <row r="76" ht="76" customHeight="1" spans="1:20">
      <c r="A76" s="8" t="s">
        <v>1259</v>
      </c>
      <c r="B76" s="8" t="s">
        <v>1260</v>
      </c>
      <c r="C76" s="8" t="s">
        <v>1236</v>
      </c>
      <c r="D76" s="8" t="s">
        <v>1261</v>
      </c>
      <c r="E76" s="8" t="s">
        <v>1262</v>
      </c>
      <c r="F76" s="8"/>
      <c r="G76" s="8" t="s">
        <v>1263</v>
      </c>
      <c r="H76" s="8" t="s">
        <v>1240</v>
      </c>
      <c r="I76" s="8" t="s">
        <v>1264</v>
      </c>
      <c r="J76" s="8" t="s">
        <v>1265</v>
      </c>
      <c r="K76" s="8" t="s">
        <v>1266</v>
      </c>
      <c r="L76" s="8" t="s">
        <v>1267</v>
      </c>
      <c r="M76" s="8" t="s">
        <v>1268</v>
      </c>
      <c r="N76" s="8" t="s">
        <v>1246</v>
      </c>
      <c r="O76" s="8" t="s">
        <v>1247</v>
      </c>
      <c r="P76" s="8" t="s">
        <v>1248</v>
      </c>
      <c r="Q76" s="8" t="s">
        <v>411</v>
      </c>
      <c r="R76" s="8" t="s">
        <v>412</v>
      </c>
      <c r="S76" s="8" t="s">
        <v>413</v>
      </c>
      <c r="T76" s="8" t="s">
        <v>434</v>
      </c>
    </row>
    <row r="77" ht="58" customHeight="1" spans="1:20">
      <c r="A77" s="8" t="s">
        <v>1269</v>
      </c>
      <c r="B77" s="8" t="s">
        <v>1270</v>
      </c>
      <c r="C77" s="8" t="s">
        <v>1236</v>
      </c>
      <c r="D77" s="8" t="s">
        <v>1271</v>
      </c>
      <c r="E77" s="8" t="s">
        <v>1272</v>
      </c>
      <c r="F77" s="8"/>
      <c r="G77" s="8" t="s">
        <v>1273</v>
      </c>
      <c r="H77" s="8" t="s">
        <v>1240</v>
      </c>
      <c r="I77" s="8" t="s">
        <v>1274</v>
      </c>
      <c r="J77" s="8" t="s">
        <v>1275</v>
      </c>
      <c r="K77" s="8" t="s">
        <v>1276</v>
      </c>
      <c r="L77" s="8" t="s">
        <v>1277</v>
      </c>
      <c r="M77" s="8" t="s">
        <v>1278</v>
      </c>
      <c r="N77" s="8" t="s">
        <v>1246</v>
      </c>
      <c r="O77" s="8" t="s">
        <v>1247</v>
      </c>
      <c r="P77" s="8" t="s">
        <v>1248</v>
      </c>
      <c r="Q77" s="8" t="s">
        <v>411</v>
      </c>
      <c r="R77" s="8" t="s">
        <v>412</v>
      </c>
      <c r="S77" s="8" t="s">
        <v>413</v>
      </c>
      <c r="T77" s="8" t="s">
        <v>401</v>
      </c>
    </row>
    <row r="78" ht="58" customHeight="1" spans="1:20">
      <c r="A78" s="8" t="s">
        <v>1279</v>
      </c>
      <c r="B78" s="8" t="s">
        <v>1280</v>
      </c>
      <c r="C78" s="8" t="s">
        <v>1236</v>
      </c>
      <c r="D78" s="8" t="s">
        <v>1281</v>
      </c>
      <c r="E78" s="8" t="s">
        <v>1282</v>
      </c>
      <c r="F78" s="8"/>
      <c r="G78" s="8" t="s">
        <v>1283</v>
      </c>
      <c r="H78" s="8" t="s">
        <v>1240</v>
      </c>
      <c r="I78" s="8" t="s">
        <v>1284</v>
      </c>
      <c r="J78" s="8" t="s">
        <v>1285</v>
      </c>
      <c r="K78" s="8" t="s">
        <v>1286</v>
      </c>
      <c r="L78" s="8" t="s">
        <v>1287</v>
      </c>
      <c r="M78" s="8" t="s">
        <v>1288</v>
      </c>
      <c r="N78" s="8" t="s">
        <v>1246</v>
      </c>
      <c r="O78" s="8" t="s">
        <v>1247</v>
      </c>
      <c r="P78" s="8" t="s">
        <v>1248</v>
      </c>
      <c r="Q78" s="8" t="s">
        <v>411</v>
      </c>
      <c r="R78" s="8" t="s">
        <v>412</v>
      </c>
      <c r="S78" s="8" t="s">
        <v>413</v>
      </c>
      <c r="T78" s="8" t="s">
        <v>401</v>
      </c>
    </row>
    <row r="79" ht="44" customHeight="1" spans="1:20">
      <c r="A79" s="8" t="s">
        <v>1289</v>
      </c>
      <c r="B79" s="8" t="s">
        <v>1290</v>
      </c>
      <c r="C79" s="8" t="s">
        <v>1291</v>
      </c>
      <c r="D79" s="8" t="s">
        <v>1292</v>
      </c>
      <c r="E79" s="8" t="s">
        <v>1293</v>
      </c>
      <c r="F79" s="8"/>
      <c r="G79" s="8" t="s">
        <v>1294</v>
      </c>
      <c r="H79" s="8" t="s">
        <v>1295</v>
      </c>
      <c r="I79" s="8" t="s">
        <v>1296</v>
      </c>
      <c r="J79" s="8" t="s">
        <v>1297</v>
      </c>
      <c r="K79" s="8" t="s">
        <v>1298</v>
      </c>
      <c r="L79" s="8" t="s">
        <v>1299</v>
      </c>
      <c r="M79" s="8" t="s">
        <v>1298</v>
      </c>
      <c r="N79" s="8" t="s">
        <v>1300</v>
      </c>
      <c r="O79" s="8" t="s">
        <v>396</v>
      </c>
      <c r="P79" s="8" t="s">
        <v>1301</v>
      </c>
      <c r="Q79" s="8" t="s">
        <v>398</v>
      </c>
      <c r="R79" s="8" t="s">
        <v>399</v>
      </c>
      <c r="S79" s="8" t="s">
        <v>400</v>
      </c>
      <c r="T79" s="8" t="s">
        <v>401</v>
      </c>
    </row>
    <row r="80" ht="42" customHeight="1" spans="1:20">
      <c r="A80" s="8" t="s">
        <v>1302</v>
      </c>
      <c r="B80" s="8" t="s">
        <v>1303</v>
      </c>
      <c r="C80" s="8" t="s">
        <v>1304</v>
      </c>
      <c r="D80" s="8" t="s">
        <v>1305</v>
      </c>
      <c r="E80" s="8" t="s">
        <v>1306</v>
      </c>
      <c r="F80" s="8"/>
      <c r="G80" s="8" t="s">
        <v>1307</v>
      </c>
      <c r="H80" s="8" t="s">
        <v>1308</v>
      </c>
      <c r="I80" s="8" t="s">
        <v>1309</v>
      </c>
      <c r="J80" s="8" t="s">
        <v>1297</v>
      </c>
      <c r="K80" s="8" t="s">
        <v>1310</v>
      </c>
      <c r="L80" s="8" t="s">
        <v>1311</v>
      </c>
      <c r="M80" s="8" t="s">
        <v>1312</v>
      </c>
      <c r="N80" s="8" t="s">
        <v>1313</v>
      </c>
      <c r="O80" s="8" t="s">
        <v>396</v>
      </c>
      <c r="P80" s="8" t="s">
        <v>1314</v>
      </c>
      <c r="Q80" s="8" t="s">
        <v>411</v>
      </c>
      <c r="R80" s="8" t="s">
        <v>412</v>
      </c>
      <c r="S80" s="8" t="s">
        <v>413</v>
      </c>
      <c r="T80" s="8" t="s">
        <v>401</v>
      </c>
    </row>
    <row r="81" ht="42" customHeight="1" spans="1:20">
      <c r="A81" s="8" t="s">
        <v>1315</v>
      </c>
      <c r="B81" s="8" t="s">
        <v>1316</v>
      </c>
      <c r="C81" s="8" t="s">
        <v>1317</v>
      </c>
      <c r="D81" s="8" t="s">
        <v>1318</v>
      </c>
      <c r="E81" s="8" t="s">
        <v>1319</v>
      </c>
      <c r="F81" s="8"/>
      <c r="G81" s="8" t="s">
        <v>1320</v>
      </c>
      <c r="H81" s="8" t="s">
        <v>1321</v>
      </c>
      <c r="I81" s="8" t="s">
        <v>1322</v>
      </c>
      <c r="J81" s="8" t="s">
        <v>1297</v>
      </c>
      <c r="K81" s="8" t="s">
        <v>1323</v>
      </c>
      <c r="L81" s="8" t="s">
        <v>1324</v>
      </c>
      <c r="M81" s="8" t="s">
        <v>1323</v>
      </c>
      <c r="N81" s="8" t="s">
        <v>1325</v>
      </c>
      <c r="O81" s="8" t="s">
        <v>396</v>
      </c>
      <c r="P81" s="8" t="s">
        <v>1326</v>
      </c>
      <c r="Q81" s="8" t="s">
        <v>411</v>
      </c>
      <c r="R81" s="8" t="s">
        <v>412</v>
      </c>
      <c r="S81" s="8" t="s">
        <v>413</v>
      </c>
      <c r="T81" s="8" t="s">
        <v>401</v>
      </c>
    </row>
    <row r="82" ht="42" customHeight="1" spans="1:20">
      <c r="A82" s="8" t="s">
        <v>1327</v>
      </c>
      <c r="B82" s="8" t="s">
        <v>1328</v>
      </c>
      <c r="C82" s="8" t="s">
        <v>1329</v>
      </c>
      <c r="D82" s="8" t="s">
        <v>1330</v>
      </c>
      <c r="E82" s="8" t="s">
        <v>1331</v>
      </c>
      <c r="F82" s="8"/>
      <c r="G82" s="8" t="s">
        <v>1332</v>
      </c>
      <c r="H82" s="8" t="s">
        <v>1333</v>
      </c>
      <c r="I82" s="8" t="s">
        <v>1334</v>
      </c>
      <c r="J82" s="8" t="s">
        <v>1297</v>
      </c>
      <c r="K82" s="8" t="s">
        <v>1335</v>
      </c>
      <c r="L82" s="8" t="s">
        <v>1336</v>
      </c>
      <c r="M82" s="8" t="s">
        <v>1335</v>
      </c>
      <c r="N82" s="8" t="s">
        <v>1337</v>
      </c>
      <c r="O82" s="8" t="s">
        <v>396</v>
      </c>
      <c r="P82" s="8" t="s">
        <v>1338</v>
      </c>
      <c r="Q82" s="8" t="s">
        <v>411</v>
      </c>
      <c r="R82" s="8" t="s">
        <v>412</v>
      </c>
      <c r="S82" s="8" t="s">
        <v>413</v>
      </c>
      <c r="T82" s="8" t="s">
        <v>401</v>
      </c>
    </row>
    <row r="83" ht="58" customHeight="1" spans="1:20">
      <c r="A83" s="8" t="s">
        <v>1339</v>
      </c>
      <c r="B83" s="8" t="s">
        <v>1340</v>
      </c>
      <c r="C83" s="8" t="s">
        <v>1341</v>
      </c>
      <c r="D83" s="8" t="s">
        <v>1342</v>
      </c>
      <c r="E83" s="8" t="s">
        <v>1343</v>
      </c>
      <c r="F83" s="8"/>
      <c r="G83" s="8" t="s">
        <v>1344</v>
      </c>
      <c r="H83" s="8" t="s">
        <v>1345</v>
      </c>
      <c r="I83" s="8" t="s">
        <v>1346</v>
      </c>
      <c r="J83" s="8" t="s">
        <v>1347</v>
      </c>
      <c r="K83" s="8" t="s">
        <v>1348</v>
      </c>
      <c r="L83" s="8" t="s">
        <v>1349</v>
      </c>
      <c r="M83" s="8" t="s">
        <v>1350</v>
      </c>
      <c r="N83" s="8" t="s">
        <v>1351</v>
      </c>
      <c r="O83" s="8" t="s">
        <v>1352</v>
      </c>
      <c r="P83" s="8" t="s">
        <v>1353</v>
      </c>
      <c r="Q83" s="8" t="s">
        <v>411</v>
      </c>
      <c r="R83" s="8" t="s">
        <v>412</v>
      </c>
      <c r="S83" s="8" t="s">
        <v>413</v>
      </c>
      <c r="T83" s="8" t="s">
        <v>401</v>
      </c>
    </row>
    <row r="84" ht="76" customHeight="1" spans="1:20">
      <c r="A84" s="8" t="s">
        <v>1354</v>
      </c>
      <c r="B84" s="8" t="s">
        <v>1355</v>
      </c>
      <c r="C84" s="8" t="s">
        <v>1356</v>
      </c>
      <c r="D84" s="8" t="s">
        <v>1357</v>
      </c>
      <c r="E84" s="8" t="s">
        <v>1358</v>
      </c>
      <c r="F84" s="8"/>
      <c r="G84" s="8" t="s">
        <v>1359</v>
      </c>
      <c r="H84" s="8" t="s">
        <v>1360</v>
      </c>
      <c r="I84" s="8" t="s">
        <v>1361</v>
      </c>
      <c r="J84" s="8" t="s">
        <v>1297</v>
      </c>
      <c r="K84" s="8" t="s">
        <v>1362</v>
      </c>
      <c r="L84" s="8" t="s">
        <v>1363</v>
      </c>
      <c r="M84" s="8" t="s">
        <v>1362</v>
      </c>
      <c r="N84" s="8" t="s">
        <v>1364</v>
      </c>
      <c r="O84" s="8" t="s">
        <v>396</v>
      </c>
      <c r="P84" s="8" t="s">
        <v>1365</v>
      </c>
      <c r="Q84" s="8" t="s">
        <v>1126</v>
      </c>
      <c r="R84" s="8" t="s">
        <v>1127</v>
      </c>
      <c r="S84" s="8" t="s">
        <v>400</v>
      </c>
      <c r="T84" s="8" t="s">
        <v>1128</v>
      </c>
    </row>
    <row r="85" ht="60" customHeight="1" spans="1:20">
      <c r="A85" s="8" t="s">
        <v>1366</v>
      </c>
      <c r="B85" s="8" t="s">
        <v>1367</v>
      </c>
      <c r="C85" s="8" t="s">
        <v>1368</v>
      </c>
      <c r="D85" s="8" t="s">
        <v>1369</v>
      </c>
      <c r="E85" s="8" t="s">
        <v>1370</v>
      </c>
      <c r="F85" s="8"/>
      <c r="G85" s="8" t="s">
        <v>1371</v>
      </c>
      <c r="H85" s="8" t="s">
        <v>1372</v>
      </c>
      <c r="I85" s="8" t="s">
        <v>1373</v>
      </c>
      <c r="J85" s="8" t="s">
        <v>1297</v>
      </c>
      <c r="K85" s="8" t="s">
        <v>1374</v>
      </c>
      <c r="L85" s="8" t="s">
        <v>1375</v>
      </c>
      <c r="M85" s="8" t="s">
        <v>1374</v>
      </c>
      <c r="N85" s="8" t="s">
        <v>1376</v>
      </c>
      <c r="O85" s="8" t="s">
        <v>396</v>
      </c>
      <c r="P85" s="8" t="s">
        <v>1377</v>
      </c>
      <c r="Q85" s="8" t="s">
        <v>1378</v>
      </c>
      <c r="R85" s="8" t="s">
        <v>1379</v>
      </c>
      <c r="S85" s="8" t="s">
        <v>478</v>
      </c>
      <c r="T85" s="8" t="s">
        <v>126</v>
      </c>
    </row>
    <row r="86" ht="60" customHeight="1" spans="1:20">
      <c r="A86" s="8" t="s">
        <v>1380</v>
      </c>
      <c r="B86" s="8" t="s">
        <v>1381</v>
      </c>
      <c r="C86" s="8" t="s">
        <v>1382</v>
      </c>
      <c r="D86" s="8" t="s">
        <v>1383</v>
      </c>
      <c r="E86" s="8" t="s">
        <v>1384</v>
      </c>
      <c r="F86" s="8"/>
      <c r="G86" s="8" t="s">
        <v>1385</v>
      </c>
      <c r="H86" s="8" t="s">
        <v>1386</v>
      </c>
      <c r="I86" s="8" t="s">
        <v>1387</v>
      </c>
      <c r="J86" s="8" t="s">
        <v>1297</v>
      </c>
      <c r="K86" s="8" t="s">
        <v>1388</v>
      </c>
      <c r="L86" s="8" t="s">
        <v>1389</v>
      </c>
      <c r="M86" s="8" t="s">
        <v>1388</v>
      </c>
      <c r="N86" s="8" t="s">
        <v>1390</v>
      </c>
      <c r="O86" s="8" t="s">
        <v>396</v>
      </c>
      <c r="P86" s="8" t="s">
        <v>1391</v>
      </c>
      <c r="Q86" s="8" t="s">
        <v>1153</v>
      </c>
      <c r="R86" s="8" t="s">
        <v>1154</v>
      </c>
      <c r="S86" s="8" t="s">
        <v>478</v>
      </c>
      <c r="T86" s="8" t="s">
        <v>1155</v>
      </c>
    </row>
    <row r="87" ht="42" customHeight="1" spans="1:20">
      <c r="A87" s="8" t="s">
        <v>1392</v>
      </c>
      <c r="B87" s="8" t="s">
        <v>1393</v>
      </c>
      <c r="C87" s="8" t="s">
        <v>1394</v>
      </c>
      <c r="D87" s="8" t="s">
        <v>1395</v>
      </c>
      <c r="E87" s="8" t="s">
        <v>1396</v>
      </c>
      <c r="F87" s="8"/>
      <c r="G87" s="8" t="s">
        <v>1397</v>
      </c>
      <c r="H87" s="8" t="s">
        <v>1398</v>
      </c>
      <c r="I87" s="8" t="s">
        <v>1399</v>
      </c>
      <c r="J87" s="8" t="s">
        <v>1400</v>
      </c>
      <c r="K87" s="8" t="s">
        <v>1401</v>
      </c>
      <c r="L87" s="8" t="s">
        <v>1402</v>
      </c>
      <c r="M87" s="8" t="s">
        <v>1403</v>
      </c>
      <c r="N87" s="8" t="s">
        <v>1404</v>
      </c>
      <c r="O87" s="8" t="s">
        <v>1405</v>
      </c>
      <c r="P87" s="8" t="s">
        <v>1406</v>
      </c>
      <c r="Q87" s="8" t="s">
        <v>1407</v>
      </c>
      <c r="R87" s="8" t="s">
        <v>1408</v>
      </c>
      <c r="S87" s="8" t="s">
        <v>413</v>
      </c>
      <c r="T87" s="8" t="s">
        <v>401</v>
      </c>
    </row>
    <row r="88" ht="76" customHeight="1" spans="1:20">
      <c r="A88" s="8" t="s">
        <v>1409</v>
      </c>
      <c r="B88" s="8" t="s">
        <v>1410</v>
      </c>
      <c r="C88" s="8" t="s">
        <v>1411</v>
      </c>
      <c r="D88" s="8" t="s">
        <v>1412</v>
      </c>
      <c r="E88" s="8" t="s">
        <v>1413</v>
      </c>
      <c r="F88" s="8"/>
      <c r="G88" s="8" t="s">
        <v>1414</v>
      </c>
      <c r="H88" s="8" t="s">
        <v>1415</v>
      </c>
      <c r="I88" s="8" t="s">
        <v>1416</v>
      </c>
      <c r="J88" s="8" t="s">
        <v>1417</v>
      </c>
      <c r="K88" s="8" t="s">
        <v>1418</v>
      </c>
      <c r="L88" s="8" t="s">
        <v>1419</v>
      </c>
      <c r="M88" s="8" t="s">
        <v>1420</v>
      </c>
      <c r="N88" s="8" t="s">
        <v>1421</v>
      </c>
      <c r="O88" s="8" t="s">
        <v>1422</v>
      </c>
      <c r="P88" s="8" t="s">
        <v>1423</v>
      </c>
      <c r="Q88" s="8" t="s">
        <v>476</v>
      </c>
      <c r="R88" s="8" t="s">
        <v>477</v>
      </c>
      <c r="S88" s="8" t="s">
        <v>478</v>
      </c>
      <c r="T88" s="8" t="s">
        <v>1424</v>
      </c>
    </row>
    <row r="89" ht="76" customHeight="1"/>
    <row r="90" ht="76" customHeight="1"/>
    <row r="91" ht="76" customHeight="1"/>
    <row r="92" ht="76" customHeight="1"/>
    <row r="93" ht="76" customHeight="1"/>
    <row r="94" ht="76" customHeight="1"/>
    <row r="95" ht="76" customHeight="1"/>
    <row r="96" ht="76" customHeight="1"/>
    <row r="97" ht="76" customHeight="1"/>
    <row r="98" ht="76" customHeight="1"/>
    <row r="99" ht="76" customHeight="1"/>
    <row r="100" ht="76" customHeight="1"/>
    <row r="101" ht="76" customHeight="1"/>
    <row r="102" ht="76" customHeight="1"/>
    <row r="103" ht="76" customHeight="1"/>
    <row r="104" ht="76" customHeight="1"/>
    <row r="105" ht="76" customHeight="1"/>
    <row r="106" ht="76" customHeight="1"/>
    <row r="107" ht="76" customHeight="1"/>
    <row r="108" ht="76" customHeight="1"/>
    <row r="109" ht="76" customHeight="1"/>
    <row r="110" ht="76" customHeight="1"/>
    <row r="111" ht="76" customHeight="1"/>
    <row r="112" ht="76" customHeight="1"/>
    <row r="113" ht="76" customHeight="1"/>
    <row r="114" ht="76" customHeight="1"/>
    <row r="115" ht="76" customHeight="1"/>
    <row r="116" ht="76" customHeight="1"/>
    <row r="117" ht="76" customHeight="1"/>
    <row r="118" ht="76" customHeight="1"/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6"/>
  <sheetViews>
    <sheetView showGridLines="0" workbookViewId="0">
      <pane xSplit="1" ySplit="7" topLeftCell="B8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28" customWidth="1"/>
    <col min="2" max="2" width="66" customWidth="1"/>
    <col min="3" max="3" width="35" customWidth="1"/>
    <col min="4" max="4" width="20" customWidth="1"/>
    <col min="5" max="5" width="65" customWidth="1"/>
    <col min="6" max="6" width="34" customWidth="1"/>
    <col min="7" max="7" width="75" customWidth="1"/>
    <col min="8" max="8" width="65" customWidth="1"/>
    <col min="9" max="9" width="48" customWidth="1"/>
    <col min="10" max="10" width="74" customWidth="1"/>
  </cols>
  <sheetData>
    <row r="1" ht="23" customHeight="1" spans="1:10">
      <c r="A1" s="1" t="s">
        <v>1425</v>
      </c>
    </row>
    <row r="2" ht="23" customHeight="1" spans="1:10">
      <c r="A2" s="2" t="s">
        <v>1426</v>
      </c>
      <c r="B2" s="2"/>
      <c r="C2" s="2"/>
      <c r="D2" s="2"/>
      <c r="E2" s="2"/>
      <c r="F2" s="2"/>
      <c r="G2" s="2"/>
      <c r="H2" s="2"/>
    </row>
    <row r="3" ht="23" customHeight="1" spans="1:10">
      <c r="A3" s="2" t="s">
        <v>1427</v>
      </c>
      <c r="B3" s="2"/>
      <c r="C3" s="2"/>
      <c r="D3" s="2"/>
      <c r="E3" s="2"/>
      <c r="F3" s="2"/>
      <c r="G3" s="2"/>
      <c r="H3" s="2"/>
    </row>
    <row r="4" ht="23" customHeight="1" spans="1:10">
      <c r="A4" s="2" t="s">
        <v>1428</v>
      </c>
      <c r="B4" s="2"/>
      <c r="C4" s="2"/>
      <c r="D4" s="2"/>
      <c r="E4" s="2"/>
      <c r="F4" s="2"/>
      <c r="G4" s="2"/>
      <c r="H4" s="2"/>
    </row>
    <row r="5" ht="23" customHeight="1" spans="1:10">
      <c r="A5" s="2" t="s">
        <v>1429</v>
      </c>
      <c r="B5" s="2"/>
      <c r="C5" s="2"/>
      <c r="D5" s="2"/>
      <c r="E5" s="2"/>
      <c r="F5" s="2"/>
      <c r="G5" s="2"/>
      <c r="H5" s="2"/>
    </row>
    <row r="7" ht="32" customHeight="1" spans="1:10">
      <c r="A7" s="3" t="s">
        <v>1430</v>
      </c>
      <c r="B7" s="3" t="s">
        <v>1431</v>
      </c>
      <c r="C7" s="3" t="s">
        <v>1432</v>
      </c>
      <c r="D7" s="3" t="s">
        <v>1433</v>
      </c>
      <c r="E7" s="3" t="s">
        <v>1434</v>
      </c>
      <c r="F7" s="3" t="s">
        <v>1435</v>
      </c>
      <c r="G7" s="3" t="s">
        <v>1436</v>
      </c>
      <c r="H7" s="3" t="s">
        <v>1437</v>
      </c>
      <c r="I7" s="3" t="s">
        <v>1438</v>
      </c>
      <c r="J7" s="3" t="s">
        <v>1439</v>
      </c>
    </row>
    <row r="8" ht="75" customHeight="1" spans="1:10">
      <c r="A8" s="5" t="s">
        <v>1440</v>
      </c>
      <c r="B8" s="5" t="s">
        <v>1292</v>
      </c>
      <c r="C8" s="5" t="s">
        <v>1441</v>
      </c>
      <c r="D8" s="5" t="s">
        <v>1442</v>
      </c>
      <c r="E8" s="5" t="s">
        <v>1443</v>
      </c>
      <c r="F8" s="5" t="s">
        <v>1444</v>
      </c>
      <c r="G8" s="5" t="s">
        <v>1298</v>
      </c>
      <c r="H8" s="5" t="s">
        <v>1293</v>
      </c>
      <c r="I8" s="6" t="s">
        <v>1289</v>
      </c>
      <c r="J8" s="6" t="s">
        <v>1445</v>
      </c>
    </row>
    <row r="9" ht="75" customHeight="1" spans="1:10">
      <c r="A9" s="6" t="s">
        <v>1446</v>
      </c>
      <c r="B9" s="6" t="s">
        <v>1447</v>
      </c>
      <c r="C9" s="6" t="s">
        <v>563</v>
      </c>
      <c r="D9" s="6" t="s">
        <v>1448</v>
      </c>
      <c r="E9" s="6" t="s">
        <v>1449</v>
      </c>
      <c r="F9" s="6" t="s">
        <v>1450</v>
      </c>
      <c r="G9" s="6" t="s">
        <v>1451</v>
      </c>
      <c r="H9" s="6" t="s">
        <v>1452</v>
      </c>
      <c r="I9" s="6" t="s">
        <v>563</v>
      </c>
      <c r="J9" s="6" t="s">
        <v>1445</v>
      </c>
    </row>
    <row r="10" ht="75" customHeight="1" spans="1:10">
      <c r="A10" s="5" t="s">
        <v>1453</v>
      </c>
      <c r="B10" s="5" t="s">
        <v>1454</v>
      </c>
      <c r="C10" s="5" t="s">
        <v>1455</v>
      </c>
      <c r="D10" s="5" t="s">
        <v>1448</v>
      </c>
      <c r="E10" s="5" t="s">
        <v>1456</v>
      </c>
      <c r="F10" s="5" t="s">
        <v>1457</v>
      </c>
      <c r="G10" s="5" t="s">
        <v>1458</v>
      </c>
      <c r="H10" s="5" t="s">
        <v>1459</v>
      </c>
      <c r="I10" s="6" t="s">
        <v>1460</v>
      </c>
      <c r="J10" s="6" t="s">
        <v>1445</v>
      </c>
    </row>
    <row r="11" ht="75" customHeight="1" spans="1:10">
      <c r="A11" s="6" t="s">
        <v>1461</v>
      </c>
      <c r="B11" s="6" t="s">
        <v>1462</v>
      </c>
      <c r="C11" s="6" t="s">
        <v>888</v>
      </c>
      <c r="D11" s="6" t="s">
        <v>1448</v>
      </c>
      <c r="E11" s="6" t="s">
        <v>1463</v>
      </c>
      <c r="F11" s="6" t="s">
        <v>1464</v>
      </c>
      <c r="G11" s="6" t="s">
        <v>1465</v>
      </c>
      <c r="H11" s="6" t="s">
        <v>1466</v>
      </c>
      <c r="I11" s="6" t="s">
        <v>888</v>
      </c>
      <c r="J11" s="6" t="s">
        <v>1445</v>
      </c>
    </row>
    <row r="12" ht="75" customHeight="1" spans="1:10">
      <c r="A12" s="5" t="s">
        <v>1467</v>
      </c>
      <c r="B12" s="5" t="s">
        <v>1468</v>
      </c>
      <c r="C12" s="5" t="s">
        <v>1469</v>
      </c>
      <c r="D12" s="5" t="s">
        <v>1448</v>
      </c>
      <c r="E12" s="5" t="s">
        <v>1470</v>
      </c>
      <c r="F12" s="5" t="s">
        <v>1471</v>
      </c>
      <c r="G12" s="5" t="s">
        <v>1472</v>
      </c>
      <c r="H12" s="5" t="s">
        <v>1473</v>
      </c>
      <c r="I12" s="6" t="s">
        <v>1474</v>
      </c>
      <c r="J12" s="6" t="s">
        <v>1445</v>
      </c>
    </row>
    <row r="13" ht="75" customHeight="1" spans="1:10">
      <c r="A13" s="6" t="s">
        <v>1475</v>
      </c>
      <c r="B13" s="6" t="s">
        <v>1476</v>
      </c>
      <c r="C13" s="6" t="s">
        <v>1477</v>
      </c>
      <c r="D13" s="6" t="s">
        <v>1448</v>
      </c>
      <c r="E13" s="6" t="s">
        <v>1478</v>
      </c>
      <c r="F13" s="6" t="s">
        <v>1479</v>
      </c>
      <c r="G13" s="6" t="s">
        <v>1480</v>
      </c>
      <c r="H13" s="6" t="s">
        <v>1481</v>
      </c>
      <c r="I13" s="6" t="s">
        <v>1482</v>
      </c>
      <c r="J13" s="6" t="s">
        <v>1445</v>
      </c>
    </row>
    <row r="14" ht="75" customHeight="1" spans="1:10">
      <c r="A14" s="5" t="s">
        <v>1483</v>
      </c>
      <c r="B14" s="5" t="s">
        <v>1484</v>
      </c>
      <c r="C14" s="5" t="s">
        <v>1485</v>
      </c>
      <c r="D14" s="5" t="s">
        <v>1486</v>
      </c>
      <c r="E14" s="5" t="s">
        <v>1487</v>
      </c>
      <c r="F14" s="5" t="s">
        <v>1488</v>
      </c>
      <c r="G14" s="5" t="s">
        <v>1489</v>
      </c>
      <c r="H14" s="5" t="s">
        <v>1490</v>
      </c>
      <c r="I14" s="6" t="s">
        <v>1491</v>
      </c>
      <c r="J14" s="6" t="s">
        <v>1445</v>
      </c>
    </row>
    <row r="15" ht="75" customHeight="1" spans="1:10">
      <c r="A15" s="6" t="s">
        <v>1492</v>
      </c>
      <c r="B15" s="6" t="s">
        <v>1305</v>
      </c>
      <c r="C15" s="6" t="s">
        <v>1493</v>
      </c>
      <c r="D15" s="6" t="s">
        <v>1442</v>
      </c>
      <c r="E15" s="6" t="s">
        <v>1494</v>
      </c>
      <c r="F15" s="6" t="s">
        <v>1495</v>
      </c>
      <c r="G15" s="6" t="s">
        <v>1312</v>
      </c>
      <c r="H15" s="6" t="s">
        <v>1306</v>
      </c>
      <c r="I15" s="6" t="s">
        <v>1302</v>
      </c>
      <c r="J15" s="6" t="s">
        <v>1445</v>
      </c>
    </row>
    <row r="16" ht="75" customHeight="1" spans="1:10">
      <c r="A16" s="5" t="s">
        <v>1496</v>
      </c>
      <c r="B16" s="5" t="s">
        <v>1497</v>
      </c>
      <c r="C16" s="5" t="s">
        <v>1498</v>
      </c>
      <c r="D16" s="5" t="s">
        <v>1486</v>
      </c>
      <c r="E16" s="5" t="s">
        <v>1499</v>
      </c>
      <c r="F16" s="5" t="s">
        <v>1500</v>
      </c>
      <c r="G16" s="5" t="s">
        <v>1501</v>
      </c>
      <c r="H16" s="5" t="s">
        <v>1502</v>
      </c>
      <c r="I16" s="6" t="s">
        <v>1498</v>
      </c>
      <c r="J16" s="6" t="s">
        <v>1445</v>
      </c>
    </row>
    <row r="17" ht="75" customHeight="1" spans="1:10">
      <c r="A17" s="6" t="s">
        <v>1503</v>
      </c>
      <c r="B17" s="6" t="s">
        <v>1504</v>
      </c>
      <c r="C17" s="6" t="s">
        <v>1505</v>
      </c>
      <c r="D17" s="6" t="s">
        <v>1442</v>
      </c>
      <c r="E17" s="6" t="s">
        <v>1506</v>
      </c>
      <c r="F17" s="6" t="s">
        <v>1507</v>
      </c>
      <c r="G17" s="6" t="s">
        <v>1508</v>
      </c>
      <c r="H17" s="6" t="s">
        <v>1509</v>
      </c>
      <c r="I17" s="6" t="s">
        <v>1505</v>
      </c>
      <c r="J17" s="6" t="s">
        <v>1445</v>
      </c>
    </row>
    <row r="18" ht="75" customHeight="1" spans="1:10">
      <c r="A18" s="5" t="s">
        <v>1510</v>
      </c>
      <c r="B18" s="5" t="s">
        <v>1511</v>
      </c>
      <c r="C18" s="5" t="s">
        <v>1512</v>
      </c>
      <c r="D18" s="5" t="s">
        <v>1486</v>
      </c>
      <c r="E18" s="5" t="s">
        <v>1513</v>
      </c>
      <c r="F18" s="5" t="s">
        <v>1514</v>
      </c>
      <c r="G18" s="5" t="s">
        <v>1515</v>
      </c>
      <c r="H18" s="5" t="s">
        <v>1516</v>
      </c>
      <c r="I18" s="6" t="s">
        <v>1517</v>
      </c>
      <c r="J18" s="6" t="s">
        <v>1445</v>
      </c>
    </row>
    <row r="19" ht="75" customHeight="1" spans="1:10">
      <c r="A19" s="6" t="s">
        <v>1518</v>
      </c>
      <c r="B19" s="6" t="s">
        <v>1519</v>
      </c>
      <c r="C19" s="6" t="s">
        <v>1520</v>
      </c>
      <c r="D19" s="6" t="s">
        <v>1486</v>
      </c>
      <c r="E19" s="6" t="s">
        <v>1521</v>
      </c>
      <c r="F19" s="6" t="s">
        <v>1522</v>
      </c>
      <c r="G19" s="6" t="s">
        <v>1523</v>
      </c>
      <c r="H19" s="6" t="s">
        <v>1524</v>
      </c>
      <c r="I19" s="6" t="s">
        <v>1520</v>
      </c>
      <c r="J19" s="6" t="s">
        <v>1445</v>
      </c>
    </row>
    <row r="20" ht="75" customHeight="1" spans="1:10">
      <c r="A20" s="5" t="s">
        <v>1525</v>
      </c>
      <c r="B20" s="5" t="s">
        <v>1526</v>
      </c>
      <c r="C20" s="5" t="s">
        <v>1527</v>
      </c>
      <c r="D20" s="5" t="s">
        <v>1486</v>
      </c>
      <c r="E20" s="5" t="s">
        <v>1528</v>
      </c>
      <c r="F20" s="5" t="s">
        <v>1529</v>
      </c>
      <c r="G20" s="5" t="s">
        <v>1530</v>
      </c>
      <c r="H20" s="5" t="s">
        <v>1531</v>
      </c>
      <c r="I20" s="6" t="s">
        <v>1527</v>
      </c>
      <c r="J20" s="6" t="s">
        <v>1445</v>
      </c>
    </row>
    <row r="21" ht="75" customHeight="1" spans="1:10">
      <c r="A21" s="6" t="s">
        <v>1532</v>
      </c>
      <c r="B21" s="6" t="s">
        <v>1533</v>
      </c>
      <c r="C21" s="6" t="s">
        <v>1534</v>
      </c>
      <c r="D21" s="6" t="s">
        <v>1486</v>
      </c>
      <c r="E21" s="6" t="s">
        <v>1535</v>
      </c>
      <c r="F21" s="6" t="s">
        <v>1536</v>
      </c>
      <c r="G21" s="6" t="s">
        <v>1537</v>
      </c>
      <c r="H21" s="6" t="s">
        <v>1538</v>
      </c>
      <c r="I21" s="6" t="s">
        <v>1539</v>
      </c>
      <c r="J21" s="6" t="s">
        <v>1445</v>
      </c>
    </row>
    <row r="22" ht="75" customHeight="1" spans="1:10">
      <c r="A22" s="5" t="s">
        <v>1540</v>
      </c>
      <c r="B22" s="5" t="s">
        <v>1541</v>
      </c>
      <c r="C22" s="5" t="s">
        <v>1542</v>
      </c>
      <c r="D22" s="5" t="s">
        <v>1486</v>
      </c>
      <c r="E22" s="5" t="s">
        <v>1543</v>
      </c>
      <c r="F22" s="5" t="s">
        <v>1544</v>
      </c>
      <c r="G22" s="5" t="s">
        <v>1545</v>
      </c>
      <c r="H22" s="5" t="s">
        <v>1546</v>
      </c>
      <c r="I22" s="6" t="s">
        <v>1542</v>
      </c>
      <c r="J22" s="6" t="s">
        <v>1445</v>
      </c>
    </row>
    <row r="23" ht="75" customHeight="1" spans="1:10">
      <c r="A23" s="6" t="s">
        <v>1547</v>
      </c>
      <c r="B23" s="6" t="s">
        <v>1548</v>
      </c>
      <c r="C23" s="6" t="s">
        <v>1549</v>
      </c>
      <c r="D23" s="6" t="s">
        <v>1486</v>
      </c>
      <c r="E23" s="6" t="s">
        <v>1550</v>
      </c>
      <c r="F23" s="6" t="s">
        <v>1551</v>
      </c>
      <c r="G23" s="6" t="s">
        <v>1552</v>
      </c>
      <c r="H23" s="6" t="s">
        <v>1553</v>
      </c>
      <c r="I23" s="6" t="s">
        <v>1554</v>
      </c>
      <c r="J23" s="6" t="s">
        <v>1445</v>
      </c>
    </row>
    <row r="24" ht="75" customHeight="1" spans="1:10">
      <c r="A24" s="5" t="s">
        <v>1555</v>
      </c>
      <c r="B24" s="5" t="s">
        <v>1556</v>
      </c>
      <c r="C24" s="5" t="s">
        <v>1557</v>
      </c>
      <c r="D24" s="5" t="s">
        <v>1486</v>
      </c>
      <c r="E24" s="5" t="s">
        <v>1558</v>
      </c>
      <c r="F24" s="5" t="s">
        <v>1559</v>
      </c>
      <c r="G24" s="5" t="s">
        <v>1560</v>
      </c>
      <c r="H24" s="5" t="s">
        <v>1561</v>
      </c>
      <c r="I24" s="6" t="s">
        <v>1557</v>
      </c>
      <c r="J24" s="6" t="s">
        <v>1445</v>
      </c>
    </row>
    <row r="25" ht="75" customHeight="1" spans="1:10">
      <c r="A25" s="6" t="s">
        <v>1562</v>
      </c>
      <c r="B25" s="6" t="s">
        <v>1563</v>
      </c>
      <c r="C25" s="6" t="s">
        <v>1564</v>
      </c>
      <c r="D25" s="6" t="s">
        <v>1486</v>
      </c>
      <c r="E25" s="6" t="s">
        <v>1565</v>
      </c>
      <c r="F25" s="6" t="s">
        <v>1566</v>
      </c>
      <c r="G25" s="6" t="s">
        <v>1567</v>
      </c>
      <c r="H25" s="6" t="s">
        <v>1568</v>
      </c>
      <c r="I25" s="6" t="s">
        <v>1569</v>
      </c>
      <c r="J25" s="6" t="s">
        <v>1445</v>
      </c>
    </row>
    <row r="26" ht="75" customHeight="1" spans="1:10">
      <c r="A26" s="5" t="s">
        <v>1570</v>
      </c>
      <c r="B26" s="5" t="s">
        <v>1318</v>
      </c>
      <c r="C26" s="5" t="s">
        <v>1571</v>
      </c>
      <c r="D26" s="5" t="s">
        <v>1572</v>
      </c>
      <c r="E26" s="5" t="s">
        <v>1573</v>
      </c>
      <c r="F26" s="5" t="s">
        <v>1574</v>
      </c>
      <c r="G26" s="5" t="s">
        <v>1323</v>
      </c>
      <c r="H26" s="5" t="s">
        <v>1319</v>
      </c>
      <c r="I26" s="6" t="s">
        <v>1315</v>
      </c>
      <c r="J26" s="6" t="s">
        <v>1445</v>
      </c>
    </row>
    <row r="27" ht="75" customHeight="1" spans="1:10">
      <c r="A27" s="6" t="s">
        <v>1575</v>
      </c>
      <c r="B27" s="6" t="s">
        <v>1330</v>
      </c>
      <c r="C27" s="6" t="s">
        <v>1576</v>
      </c>
      <c r="D27" s="6" t="s">
        <v>1572</v>
      </c>
      <c r="E27" s="6" t="s">
        <v>1577</v>
      </c>
      <c r="F27" s="6" t="s">
        <v>1578</v>
      </c>
      <c r="G27" s="6" t="s">
        <v>1335</v>
      </c>
      <c r="H27" s="6" t="s">
        <v>1331</v>
      </c>
      <c r="I27" s="6" t="s">
        <v>1327</v>
      </c>
      <c r="J27" s="6" t="s">
        <v>1445</v>
      </c>
    </row>
    <row r="28" ht="75" customHeight="1" spans="1:10">
      <c r="A28" s="5" t="s">
        <v>1579</v>
      </c>
      <c r="B28" s="5" t="s">
        <v>1580</v>
      </c>
      <c r="C28" s="5" t="s">
        <v>1581</v>
      </c>
      <c r="D28" s="5" t="s">
        <v>1442</v>
      </c>
      <c r="E28" s="5" t="s">
        <v>1582</v>
      </c>
      <c r="F28" s="5" t="s">
        <v>1583</v>
      </c>
      <c r="G28" s="5" t="s">
        <v>1584</v>
      </c>
      <c r="H28" s="5" t="s">
        <v>1585</v>
      </c>
      <c r="I28" s="6" t="s">
        <v>1586</v>
      </c>
      <c r="J28" s="6" t="s">
        <v>1445</v>
      </c>
    </row>
    <row r="29" ht="75" customHeight="1" spans="1:10">
      <c r="A29" s="6" t="s">
        <v>1587</v>
      </c>
      <c r="B29" s="6" t="s">
        <v>1588</v>
      </c>
      <c r="C29" s="6" t="s">
        <v>1589</v>
      </c>
      <c r="D29" s="6" t="s">
        <v>1442</v>
      </c>
      <c r="E29" s="6" t="s">
        <v>1590</v>
      </c>
      <c r="F29" s="6" t="s">
        <v>1591</v>
      </c>
      <c r="G29" s="6" t="s">
        <v>1592</v>
      </c>
      <c r="H29" s="6" t="s">
        <v>1593</v>
      </c>
      <c r="I29" s="6" t="s">
        <v>1339</v>
      </c>
      <c r="J29" s="6" t="s">
        <v>1445</v>
      </c>
    </row>
    <row r="30" ht="75" customHeight="1" spans="1:10">
      <c r="A30" s="5" t="s">
        <v>1594</v>
      </c>
      <c r="B30" s="5" t="s">
        <v>1595</v>
      </c>
      <c r="C30" s="5" t="s">
        <v>1596</v>
      </c>
      <c r="D30" s="5" t="s">
        <v>1486</v>
      </c>
      <c r="E30" s="5" t="s">
        <v>1597</v>
      </c>
      <c r="F30" s="5" t="s">
        <v>1598</v>
      </c>
      <c r="G30" s="5" t="s">
        <v>1599</v>
      </c>
      <c r="H30" s="5" t="s">
        <v>1600</v>
      </c>
      <c r="I30" s="6" t="s">
        <v>1601</v>
      </c>
      <c r="J30" s="6" t="s">
        <v>1445</v>
      </c>
    </row>
    <row r="31" ht="75" customHeight="1" spans="1:10">
      <c r="A31" s="6" t="s">
        <v>1602</v>
      </c>
      <c r="B31" s="6" t="s">
        <v>1603</v>
      </c>
      <c r="C31" s="6" t="s">
        <v>1604</v>
      </c>
      <c r="D31" s="6" t="s">
        <v>1486</v>
      </c>
      <c r="E31" s="6" t="s">
        <v>1605</v>
      </c>
      <c r="F31" s="6" t="s">
        <v>1606</v>
      </c>
      <c r="G31" s="6" t="s">
        <v>1607</v>
      </c>
      <c r="H31" s="6" t="s">
        <v>1608</v>
      </c>
      <c r="I31" s="6" t="s">
        <v>1609</v>
      </c>
      <c r="J31" s="6" t="s">
        <v>1445</v>
      </c>
    </row>
    <row r="32" ht="75" customHeight="1" spans="1:10">
      <c r="A32" s="5" t="s">
        <v>1610</v>
      </c>
      <c r="B32" s="5" t="s">
        <v>1357</v>
      </c>
      <c r="C32" s="5" t="s">
        <v>1611</v>
      </c>
      <c r="D32" s="5" t="s">
        <v>1442</v>
      </c>
      <c r="E32" s="5" t="s">
        <v>1612</v>
      </c>
      <c r="F32" s="5" t="s">
        <v>1613</v>
      </c>
      <c r="G32" s="5" t="s">
        <v>1362</v>
      </c>
      <c r="H32" s="5" t="s">
        <v>1358</v>
      </c>
      <c r="I32" s="6" t="s">
        <v>1354</v>
      </c>
      <c r="J32" s="6" t="s">
        <v>1445</v>
      </c>
    </row>
    <row r="33" ht="75" customHeight="1" spans="1:10">
      <c r="A33" s="6" t="s">
        <v>1614</v>
      </c>
      <c r="B33" s="6" t="s">
        <v>1369</v>
      </c>
      <c r="C33" s="6" t="s">
        <v>1615</v>
      </c>
      <c r="D33" s="6" t="s">
        <v>1442</v>
      </c>
      <c r="E33" s="6" t="s">
        <v>1616</v>
      </c>
      <c r="F33" s="6" t="s">
        <v>1617</v>
      </c>
      <c r="G33" s="6" t="s">
        <v>1374</v>
      </c>
      <c r="H33" s="6" t="s">
        <v>1370</v>
      </c>
      <c r="I33" s="6" t="s">
        <v>1366</v>
      </c>
      <c r="J33" s="6" t="s">
        <v>1445</v>
      </c>
    </row>
    <row r="34" ht="75" customHeight="1" spans="1:10">
      <c r="A34" s="5" t="s">
        <v>1618</v>
      </c>
      <c r="B34" s="5" t="s">
        <v>1383</v>
      </c>
      <c r="C34" s="5" t="s">
        <v>1619</v>
      </c>
      <c r="D34" s="5" t="s">
        <v>1442</v>
      </c>
      <c r="E34" s="5" t="s">
        <v>1620</v>
      </c>
      <c r="F34" s="5" t="s">
        <v>1621</v>
      </c>
      <c r="G34" s="5" t="s">
        <v>1388</v>
      </c>
      <c r="H34" s="5" t="s">
        <v>1384</v>
      </c>
      <c r="I34" s="6" t="s">
        <v>1380</v>
      </c>
      <c r="J34" s="6" t="s">
        <v>1445</v>
      </c>
    </row>
    <row r="35" ht="75" customHeight="1" spans="1:10">
      <c r="A35" s="6" t="s">
        <v>1622</v>
      </c>
      <c r="B35" s="6" t="s">
        <v>1623</v>
      </c>
      <c r="C35" s="6" t="s">
        <v>1624</v>
      </c>
      <c r="D35" s="6" t="s">
        <v>1625</v>
      </c>
      <c r="E35" s="6" t="s">
        <v>1626</v>
      </c>
      <c r="F35" s="6" t="s">
        <v>1627</v>
      </c>
      <c r="G35" s="6" t="s">
        <v>1628</v>
      </c>
      <c r="H35" s="6" t="s">
        <v>1629</v>
      </c>
      <c r="I35" s="6" t="s">
        <v>1630</v>
      </c>
      <c r="J35" s="6" t="s">
        <v>1445</v>
      </c>
    </row>
    <row r="36" ht="75" customHeight="1" spans="1:10">
      <c r="A36" s="5" t="s">
        <v>1631</v>
      </c>
      <c r="B36" s="5" t="s">
        <v>1632</v>
      </c>
      <c r="C36" s="5" t="s">
        <v>1633</v>
      </c>
      <c r="D36" s="5" t="s">
        <v>1634</v>
      </c>
      <c r="E36" s="5" t="s">
        <v>1635</v>
      </c>
      <c r="F36" s="5" t="s">
        <v>1636</v>
      </c>
      <c r="G36" s="5" t="s">
        <v>1637</v>
      </c>
      <c r="H36" s="5" t="s">
        <v>1638</v>
      </c>
      <c r="I36" s="6" t="s">
        <v>1639</v>
      </c>
      <c r="J36" s="6" t="s">
        <v>1640</v>
      </c>
    </row>
    <row r="37" ht="75" customHeight="1" spans="1:10">
      <c r="A37" s="6" t="s">
        <v>1641</v>
      </c>
      <c r="B37" s="6" t="s">
        <v>1642</v>
      </c>
      <c r="C37" s="6" t="s">
        <v>1643</v>
      </c>
      <c r="D37" s="6" t="s">
        <v>1634</v>
      </c>
      <c r="E37" s="6" t="s">
        <v>1644</v>
      </c>
      <c r="F37" s="6" t="s">
        <v>1645</v>
      </c>
      <c r="G37" s="6" t="s">
        <v>1646</v>
      </c>
      <c r="H37" s="6" t="s">
        <v>1647</v>
      </c>
      <c r="I37" s="6" t="s">
        <v>1639</v>
      </c>
      <c r="J37" s="6" t="s">
        <v>1640</v>
      </c>
    </row>
    <row r="38" ht="75" customHeight="1" spans="1:10">
      <c r="A38" s="5" t="s">
        <v>1648</v>
      </c>
      <c r="B38" s="5" t="s">
        <v>1649</v>
      </c>
      <c r="C38" s="5" t="s">
        <v>1650</v>
      </c>
      <c r="D38" s="5" t="s">
        <v>1634</v>
      </c>
      <c r="E38" s="5" t="s">
        <v>1651</v>
      </c>
      <c r="F38" s="5" t="s">
        <v>1652</v>
      </c>
      <c r="G38" s="5" t="s">
        <v>1653</v>
      </c>
      <c r="H38" s="5" t="s">
        <v>1654</v>
      </c>
      <c r="I38" s="6" t="s">
        <v>1639</v>
      </c>
      <c r="J38" s="6" t="s">
        <v>1640</v>
      </c>
    </row>
    <row r="39" ht="75" customHeight="1" spans="1:10">
      <c r="A39" s="6" t="s">
        <v>1655</v>
      </c>
      <c r="B39" s="6" t="s">
        <v>1656</v>
      </c>
      <c r="C39" s="6" t="s">
        <v>1657</v>
      </c>
      <c r="D39" s="6" t="s">
        <v>1634</v>
      </c>
      <c r="E39" s="6" t="s">
        <v>1658</v>
      </c>
      <c r="F39" s="6" t="s">
        <v>1659</v>
      </c>
      <c r="G39" s="6" t="s">
        <v>1660</v>
      </c>
      <c r="H39" s="6" t="s">
        <v>1661</v>
      </c>
      <c r="I39" s="6" t="s">
        <v>1639</v>
      </c>
      <c r="J39" s="6" t="s">
        <v>1640</v>
      </c>
    </row>
    <row r="40" ht="75" customHeight="1" spans="1:10">
      <c r="A40" s="5" t="s">
        <v>1662</v>
      </c>
      <c r="B40" s="5" t="s">
        <v>1663</v>
      </c>
      <c r="C40" s="5" t="s">
        <v>1664</v>
      </c>
      <c r="D40" s="5" t="s">
        <v>1634</v>
      </c>
      <c r="E40" s="5" t="s">
        <v>1665</v>
      </c>
      <c r="F40" s="5" t="s">
        <v>1666</v>
      </c>
      <c r="G40" s="5" t="s">
        <v>1667</v>
      </c>
      <c r="H40" s="5" t="s">
        <v>1668</v>
      </c>
      <c r="I40" s="6" t="s">
        <v>1639</v>
      </c>
      <c r="J40" s="6" t="s">
        <v>1640</v>
      </c>
    </row>
    <row r="41" ht="75" customHeight="1" spans="1:10">
      <c r="A41" s="6" t="s">
        <v>1669</v>
      </c>
      <c r="B41" s="6" t="s">
        <v>1670</v>
      </c>
      <c r="C41" s="6" t="s">
        <v>1671</v>
      </c>
      <c r="D41" s="6" t="s">
        <v>1634</v>
      </c>
      <c r="E41" s="6" t="s">
        <v>1672</v>
      </c>
      <c r="F41" s="6" t="s">
        <v>1673</v>
      </c>
      <c r="G41" s="6" t="s">
        <v>1674</v>
      </c>
      <c r="H41" s="6" t="s">
        <v>1675</v>
      </c>
      <c r="I41" s="6" t="s">
        <v>1639</v>
      </c>
      <c r="J41" s="6" t="s">
        <v>1640</v>
      </c>
    </row>
    <row r="42" ht="75" customHeight="1" spans="1:10">
      <c r="A42" s="5" t="s">
        <v>1676</v>
      </c>
      <c r="B42" s="5" t="s">
        <v>1677</v>
      </c>
      <c r="C42" s="5" t="s">
        <v>1678</v>
      </c>
      <c r="D42" s="5" t="s">
        <v>1634</v>
      </c>
      <c r="E42" s="5" t="s">
        <v>1679</v>
      </c>
      <c r="F42" s="5" t="s">
        <v>1680</v>
      </c>
      <c r="G42" s="5" t="s">
        <v>1681</v>
      </c>
      <c r="H42" s="5" t="s">
        <v>1682</v>
      </c>
      <c r="I42" s="6" t="s">
        <v>1639</v>
      </c>
      <c r="J42" s="6" t="s">
        <v>1640</v>
      </c>
    </row>
    <row r="43" ht="75" customHeight="1" spans="1:10">
      <c r="A43" s="6" t="s">
        <v>1683</v>
      </c>
      <c r="B43" s="6" t="s">
        <v>1684</v>
      </c>
      <c r="C43" s="6" t="s">
        <v>1685</v>
      </c>
      <c r="D43" s="6" t="s">
        <v>1634</v>
      </c>
      <c r="E43" s="6" t="s">
        <v>1686</v>
      </c>
      <c r="F43" s="6" t="s">
        <v>1687</v>
      </c>
      <c r="G43" s="6" t="s">
        <v>1688</v>
      </c>
      <c r="H43" s="6" t="s">
        <v>1689</v>
      </c>
      <c r="I43" s="6" t="s">
        <v>1639</v>
      </c>
      <c r="J43" s="6" t="s">
        <v>1640</v>
      </c>
    </row>
    <row r="44" ht="75" customHeight="1" spans="1:10">
      <c r="A44" s="5" t="s">
        <v>1690</v>
      </c>
      <c r="B44" s="5" t="s">
        <v>1691</v>
      </c>
      <c r="C44" s="5" t="s">
        <v>1692</v>
      </c>
      <c r="D44" s="5" t="s">
        <v>1634</v>
      </c>
      <c r="E44" s="5" t="s">
        <v>1693</v>
      </c>
      <c r="F44" s="5" t="s">
        <v>1694</v>
      </c>
      <c r="G44" s="5" t="s">
        <v>1695</v>
      </c>
      <c r="H44" s="5" t="s">
        <v>1696</v>
      </c>
      <c r="I44" s="6" t="s">
        <v>1639</v>
      </c>
      <c r="J44" s="6" t="s">
        <v>1640</v>
      </c>
    </row>
    <row r="45" ht="75" customHeight="1" spans="1:10">
      <c r="A45" s="6" t="s">
        <v>1697</v>
      </c>
      <c r="B45" s="6" t="s">
        <v>1698</v>
      </c>
      <c r="C45" s="6" t="s">
        <v>1699</v>
      </c>
      <c r="D45" s="6" t="s">
        <v>1442</v>
      </c>
      <c r="E45" s="6" t="s">
        <v>1700</v>
      </c>
      <c r="F45" s="6" t="s">
        <v>1701</v>
      </c>
      <c r="G45" s="6" t="s">
        <v>1702</v>
      </c>
      <c r="H45" s="6" t="s">
        <v>1703</v>
      </c>
      <c r="I45" s="6" t="s">
        <v>1639</v>
      </c>
      <c r="J45" s="6" t="s">
        <v>1640</v>
      </c>
    </row>
    <row r="46" ht="75" customHeight="1" spans="1:10">
      <c r="A46" s="5" t="s">
        <v>1704</v>
      </c>
      <c r="B46" s="5" t="s">
        <v>1705</v>
      </c>
      <c r="C46" s="5" t="s">
        <v>1706</v>
      </c>
      <c r="D46" s="5" t="s">
        <v>1634</v>
      </c>
      <c r="E46" s="5" t="s">
        <v>1707</v>
      </c>
      <c r="F46" s="5" t="s">
        <v>1708</v>
      </c>
      <c r="G46" s="5" t="s">
        <v>1709</v>
      </c>
      <c r="H46" s="5" t="s">
        <v>1710</v>
      </c>
      <c r="I46" s="6" t="s">
        <v>1639</v>
      </c>
      <c r="J46" s="6" t="s">
        <v>1640</v>
      </c>
    </row>
    <row r="47" ht="75" customHeight="1" spans="1:10">
      <c r="A47" s="6" t="s">
        <v>1711</v>
      </c>
      <c r="B47" s="6" t="s">
        <v>1712</v>
      </c>
      <c r="C47" s="6" t="s">
        <v>1713</v>
      </c>
      <c r="D47" s="6" t="s">
        <v>1442</v>
      </c>
      <c r="E47" s="6" t="s">
        <v>1714</v>
      </c>
      <c r="F47" s="6" t="s">
        <v>1715</v>
      </c>
      <c r="G47" s="6" t="s">
        <v>1716</v>
      </c>
      <c r="H47" s="6" t="s">
        <v>1717</v>
      </c>
      <c r="I47" s="6" t="s">
        <v>1639</v>
      </c>
      <c r="J47" s="6" t="s">
        <v>1640</v>
      </c>
    </row>
    <row r="48" ht="75" customHeight="1" spans="1:10">
      <c r="A48" s="5" t="s">
        <v>1718</v>
      </c>
      <c r="B48" s="5" t="s">
        <v>1719</v>
      </c>
      <c r="C48" s="5" t="s">
        <v>1720</v>
      </c>
      <c r="D48" s="5" t="s">
        <v>1442</v>
      </c>
      <c r="E48" s="5" t="s">
        <v>1721</v>
      </c>
      <c r="F48" s="5" t="s">
        <v>1722</v>
      </c>
      <c r="G48" s="5" t="s">
        <v>1723</v>
      </c>
      <c r="H48" s="5" t="s">
        <v>1724</v>
      </c>
      <c r="I48" s="6" t="s">
        <v>1639</v>
      </c>
      <c r="J48" s="6" t="s">
        <v>1640</v>
      </c>
    </row>
    <row r="49" ht="75" customHeight="1" spans="1:10">
      <c r="A49" s="6" t="s">
        <v>1725</v>
      </c>
      <c r="B49" s="6" t="s">
        <v>1726</v>
      </c>
      <c r="C49" s="6" t="s">
        <v>1727</v>
      </c>
      <c r="D49" s="6" t="s">
        <v>1634</v>
      </c>
      <c r="E49" s="6" t="s">
        <v>1728</v>
      </c>
      <c r="F49" s="6" t="s">
        <v>1729</v>
      </c>
      <c r="G49" s="6" t="s">
        <v>1730</v>
      </c>
      <c r="H49" s="6" t="s">
        <v>1731</v>
      </c>
      <c r="I49" s="6" t="s">
        <v>1639</v>
      </c>
      <c r="J49" s="6" t="s">
        <v>1640</v>
      </c>
    </row>
    <row r="50" ht="75" customHeight="1" spans="1:10">
      <c r="A50" s="5" t="s">
        <v>1732</v>
      </c>
      <c r="B50" s="5" t="s">
        <v>1733</v>
      </c>
      <c r="C50" s="5" t="s">
        <v>1734</v>
      </c>
      <c r="D50" s="5" t="s">
        <v>1634</v>
      </c>
      <c r="E50" s="5" t="s">
        <v>1735</v>
      </c>
      <c r="F50" s="5" t="s">
        <v>1736</v>
      </c>
      <c r="G50" s="5" t="s">
        <v>1737</v>
      </c>
      <c r="H50" s="5" t="s">
        <v>1738</v>
      </c>
      <c r="I50" s="6" t="s">
        <v>1639</v>
      </c>
      <c r="J50" s="6" t="s">
        <v>1640</v>
      </c>
    </row>
    <row r="51" ht="75" customHeight="1" spans="1:10">
      <c r="A51" s="6" t="s">
        <v>1739</v>
      </c>
      <c r="B51" s="6" t="s">
        <v>1740</v>
      </c>
      <c r="C51" s="6" t="s">
        <v>1741</v>
      </c>
      <c r="D51" s="6" t="s">
        <v>1442</v>
      </c>
      <c r="E51" s="6" t="s">
        <v>1742</v>
      </c>
      <c r="F51" s="6" t="s">
        <v>1743</v>
      </c>
      <c r="G51" s="6" t="s">
        <v>1744</v>
      </c>
      <c r="H51" s="6" t="s">
        <v>1745</v>
      </c>
      <c r="I51" s="6" t="s">
        <v>1392</v>
      </c>
      <c r="J51" s="6" t="s">
        <v>1445</v>
      </c>
    </row>
    <row r="52" ht="75" customHeight="1" spans="1:10">
      <c r="A52" s="5" t="s">
        <v>1746</v>
      </c>
      <c r="B52" s="5" t="s">
        <v>1747</v>
      </c>
      <c r="C52" s="5" t="s">
        <v>1748</v>
      </c>
      <c r="D52" s="5" t="s">
        <v>1442</v>
      </c>
      <c r="E52" s="5" t="s">
        <v>1749</v>
      </c>
      <c r="F52" s="5" t="s">
        <v>1750</v>
      </c>
      <c r="G52" s="5" t="s">
        <v>1751</v>
      </c>
      <c r="H52" s="5" t="s">
        <v>1752</v>
      </c>
      <c r="I52" s="6" t="s">
        <v>1639</v>
      </c>
      <c r="J52" s="6" t="s">
        <v>1640</v>
      </c>
    </row>
    <row r="53" ht="75" customHeight="1" spans="1:10">
      <c r="A53" s="6" t="s">
        <v>1753</v>
      </c>
      <c r="B53" s="6" t="s">
        <v>1754</v>
      </c>
      <c r="C53" s="6" t="s">
        <v>1755</v>
      </c>
      <c r="D53" s="6" t="s">
        <v>1442</v>
      </c>
      <c r="E53" s="6" t="s">
        <v>1756</v>
      </c>
      <c r="F53" s="6" t="s">
        <v>1757</v>
      </c>
      <c r="G53" s="6" t="s">
        <v>1758</v>
      </c>
      <c r="H53" s="6" t="s">
        <v>1759</v>
      </c>
      <c r="I53" s="6" t="s">
        <v>1639</v>
      </c>
      <c r="J53" s="6" t="s">
        <v>1640</v>
      </c>
    </row>
    <row r="54" ht="75" customHeight="1" spans="1:10">
      <c r="A54" s="5" t="s">
        <v>1760</v>
      </c>
      <c r="B54" s="5" t="s">
        <v>1761</v>
      </c>
      <c r="C54" s="5" t="s">
        <v>1762</v>
      </c>
      <c r="D54" s="5" t="s">
        <v>1442</v>
      </c>
      <c r="E54" s="5" t="s">
        <v>1763</v>
      </c>
      <c r="F54" s="5" t="s">
        <v>1764</v>
      </c>
      <c r="G54" s="5" t="s">
        <v>1765</v>
      </c>
      <c r="H54" s="5" t="s">
        <v>1766</v>
      </c>
      <c r="I54" s="6" t="s">
        <v>1639</v>
      </c>
      <c r="J54" s="6" t="s">
        <v>1640</v>
      </c>
    </row>
    <row r="55" ht="75" customHeight="1" spans="1:10">
      <c r="A55" s="6" t="s">
        <v>1767</v>
      </c>
      <c r="B55" s="6" t="s">
        <v>1768</v>
      </c>
      <c r="C55" s="6" t="s">
        <v>1769</v>
      </c>
      <c r="D55" s="6" t="s">
        <v>1442</v>
      </c>
      <c r="E55" s="6" t="s">
        <v>1770</v>
      </c>
      <c r="F55" s="6" t="s">
        <v>1771</v>
      </c>
      <c r="G55" s="6" t="s">
        <v>1772</v>
      </c>
      <c r="H55" s="6" t="s">
        <v>1773</v>
      </c>
      <c r="I55" s="6" t="s">
        <v>1639</v>
      </c>
      <c r="J55" s="6" t="s">
        <v>1640</v>
      </c>
    </row>
    <row r="56" ht="75" customHeight="1" spans="1:10">
      <c r="A56" s="5" t="s">
        <v>1774</v>
      </c>
      <c r="B56" s="5" t="s">
        <v>1775</v>
      </c>
      <c r="C56" s="5" t="s">
        <v>1776</v>
      </c>
      <c r="D56" s="5" t="s">
        <v>1634</v>
      </c>
      <c r="E56" s="5" t="s">
        <v>1777</v>
      </c>
      <c r="F56" s="5" t="s">
        <v>1778</v>
      </c>
      <c r="G56" s="5" t="s">
        <v>1779</v>
      </c>
      <c r="H56" s="5" t="s">
        <v>1780</v>
      </c>
      <c r="I56" s="6" t="s">
        <v>1639</v>
      </c>
      <c r="J56" s="6" t="s">
        <v>1640</v>
      </c>
    </row>
    <row r="57" ht="75" customHeight="1" spans="1:10">
      <c r="A57" s="6" t="s">
        <v>1781</v>
      </c>
      <c r="B57" s="6" t="s">
        <v>1782</v>
      </c>
      <c r="C57" s="6" t="s">
        <v>1783</v>
      </c>
      <c r="D57" s="6" t="s">
        <v>1448</v>
      </c>
      <c r="E57" s="6" t="s">
        <v>1784</v>
      </c>
      <c r="F57" s="6" t="s">
        <v>1785</v>
      </c>
      <c r="G57" s="6" t="s">
        <v>1786</v>
      </c>
      <c r="H57" s="6" t="s">
        <v>1787</v>
      </c>
      <c r="I57" s="6" t="s">
        <v>1639</v>
      </c>
      <c r="J57" s="6" t="s">
        <v>1640</v>
      </c>
    </row>
    <row r="58" ht="75" customHeight="1" spans="1:10">
      <c r="A58" s="5" t="s">
        <v>1788</v>
      </c>
      <c r="B58" s="5" t="s">
        <v>1789</v>
      </c>
      <c r="C58" s="5" t="s">
        <v>1790</v>
      </c>
      <c r="D58" s="5" t="s">
        <v>1448</v>
      </c>
      <c r="E58" s="5" t="s">
        <v>1791</v>
      </c>
      <c r="F58" s="5" t="s">
        <v>1792</v>
      </c>
      <c r="G58" s="5" t="s">
        <v>1793</v>
      </c>
      <c r="H58" s="5" t="s">
        <v>1794</v>
      </c>
      <c r="I58" s="6" t="s">
        <v>1639</v>
      </c>
      <c r="J58" s="6" t="s">
        <v>1640</v>
      </c>
    </row>
    <row r="59" ht="75" customHeight="1" spans="1:10">
      <c r="A59" s="6" t="s">
        <v>1795</v>
      </c>
      <c r="B59" s="6" t="s">
        <v>1796</v>
      </c>
      <c r="C59" s="6" t="s">
        <v>1643</v>
      </c>
      <c r="D59" s="6" t="s">
        <v>1634</v>
      </c>
      <c r="E59" s="6" t="s">
        <v>1797</v>
      </c>
      <c r="F59" s="6" t="s">
        <v>1798</v>
      </c>
      <c r="G59" s="6" t="s">
        <v>1799</v>
      </c>
      <c r="H59" s="6" t="s">
        <v>1800</v>
      </c>
      <c r="I59" s="6" t="s">
        <v>1639</v>
      </c>
      <c r="J59" s="6" t="s">
        <v>1640</v>
      </c>
    </row>
    <row r="60" ht="75" customHeight="1" spans="1:10">
      <c r="A60" s="5" t="s">
        <v>1801</v>
      </c>
      <c r="B60" s="5" t="s">
        <v>1802</v>
      </c>
      <c r="C60" s="5" t="s">
        <v>1803</v>
      </c>
      <c r="D60" s="5" t="s">
        <v>1634</v>
      </c>
      <c r="E60" s="5" t="s">
        <v>1804</v>
      </c>
      <c r="F60" s="5" t="s">
        <v>1805</v>
      </c>
      <c r="G60" s="5" t="s">
        <v>1806</v>
      </c>
      <c r="H60" s="5" t="s">
        <v>1807</v>
      </c>
      <c r="I60" s="6" t="s">
        <v>1639</v>
      </c>
      <c r="J60" s="6" t="s">
        <v>1640</v>
      </c>
    </row>
    <row r="61" ht="75" customHeight="1" spans="1:10">
      <c r="A61" s="6" t="s">
        <v>1808</v>
      </c>
      <c r="B61" s="6" t="s">
        <v>1809</v>
      </c>
      <c r="C61" s="6" t="s">
        <v>1810</v>
      </c>
      <c r="D61" s="6" t="s">
        <v>1572</v>
      </c>
      <c r="E61" s="6" t="s">
        <v>1811</v>
      </c>
      <c r="F61" s="6" t="s">
        <v>1812</v>
      </c>
      <c r="G61" s="6" t="s">
        <v>1813</v>
      </c>
      <c r="H61" s="6" t="s">
        <v>1814</v>
      </c>
      <c r="I61" s="6" t="s">
        <v>1639</v>
      </c>
      <c r="J61" s="6" t="s">
        <v>1640</v>
      </c>
    </row>
    <row r="62" ht="75" customHeight="1" spans="1:10">
      <c r="A62" s="5" t="s">
        <v>1815</v>
      </c>
      <c r="B62" s="5" t="s">
        <v>1816</v>
      </c>
      <c r="C62" s="5" t="s">
        <v>1817</v>
      </c>
      <c r="D62" s="5" t="s">
        <v>1442</v>
      </c>
      <c r="E62" s="5" t="s">
        <v>1818</v>
      </c>
      <c r="F62" s="5" t="s">
        <v>1819</v>
      </c>
      <c r="G62" s="5" t="s">
        <v>1820</v>
      </c>
      <c r="H62" s="5" t="s">
        <v>1821</v>
      </c>
      <c r="I62" s="6" t="s">
        <v>1639</v>
      </c>
      <c r="J62" s="6" t="s">
        <v>1640</v>
      </c>
    </row>
    <row r="63" ht="75" customHeight="1" spans="1:10">
      <c r="A63" s="6" t="s">
        <v>1822</v>
      </c>
      <c r="B63" s="6" t="s">
        <v>1823</v>
      </c>
      <c r="C63" s="6" t="s">
        <v>1643</v>
      </c>
      <c r="D63" s="6" t="s">
        <v>1634</v>
      </c>
      <c r="E63" s="6" t="s">
        <v>1824</v>
      </c>
      <c r="F63" s="6" t="s">
        <v>1825</v>
      </c>
      <c r="G63" s="6" t="s">
        <v>1826</v>
      </c>
      <c r="H63" s="6" t="s">
        <v>1827</v>
      </c>
      <c r="I63" s="6" t="s">
        <v>1639</v>
      </c>
      <c r="J63" s="6" t="s">
        <v>1640</v>
      </c>
    </row>
    <row r="64" ht="75" customHeight="1" spans="1:10">
      <c r="A64" s="5" t="s">
        <v>1828</v>
      </c>
      <c r="B64" s="5" t="s">
        <v>1829</v>
      </c>
      <c r="C64" s="5" t="s">
        <v>1830</v>
      </c>
      <c r="D64" s="5" t="s">
        <v>1831</v>
      </c>
      <c r="E64" s="5" t="s">
        <v>1832</v>
      </c>
      <c r="F64" s="5" t="s">
        <v>1833</v>
      </c>
      <c r="G64" s="5" t="s">
        <v>1834</v>
      </c>
      <c r="H64" s="5" t="s">
        <v>1835</v>
      </c>
      <c r="I64" s="6" t="s">
        <v>1409</v>
      </c>
      <c r="J64" s="6" t="s">
        <v>1445</v>
      </c>
    </row>
    <row r="65" ht="75" customHeight="1" spans="1:10">
      <c r="A65" s="6" t="s">
        <v>1836</v>
      </c>
      <c r="B65" s="6" t="s">
        <v>1837</v>
      </c>
      <c r="C65" s="6" t="s">
        <v>1838</v>
      </c>
      <c r="D65" s="6" t="s">
        <v>1831</v>
      </c>
      <c r="E65" s="6" t="s">
        <v>1839</v>
      </c>
      <c r="F65" s="6" t="s">
        <v>1840</v>
      </c>
      <c r="G65" s="6" t="s">
        <v>1841</v>
      </c>
      <c r="H65" s="6" t="s">
        <v>1842</v>
      </c>
      <c r="I65" s="6" t="s">
        <v>1639</v>
      </c>
      <c r="J65" s="6" t="s">
        <v>1640</v>
      </c>
    </row>
    <row r="66" ht="75" customHeight="1" spans="1:10">
      <c r="A66" s="5" t="s">
        <v>1843</v>
      </c>
      <c r="B66" s="5" t="s">
        <v>1844</v>
      </c>
      <c r="C66" s="5" t="s">
        <v>1845</v>
      </c>
      <c r="D66" s="5" t="s">
        <v>1831</v>
      </c>
      <c r="E66" s="5" t="s">
        <v>1846</v>
      </c>
      <c r="F66" s="5" t="s">
        <v>1847</v>
      </c>
      <c r="G66" s="5" t="s">
        <v>1848</v>
      </c>
      <c r="H66" s="5" t="s">
        <v>1849</v>
      </c>
      <c r="I66" s="6" t="s">
        <v>1639</v>
      </c>
      <c r="J66" s="6" t="s">
        <v>1640</v>
      </c>
    </row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workbookViewId="0">
      <pane xSplit="3" ySplit="5" topLeftCell="D6" activePane="bottomRight" state="frozen"/>
      <selection/>
      <selection pane="topRight"/>
      <selection pane="bottomLeft"/>
      <selection pane="bottomRight" activeCell="D7" sqref="D7"/>
    </sheetView>
  </sheetViews>
  <sheetFormatPr defaultColWidth="9" defaultRowHeight="16.8"/>
  <cols>
    <col min="1" max="1" width="12" customWidth="1"/>
    <col min="2" max="2" width="26" customWidth="1"/>
    <col min="3" max="3" width="28" customWidth="1"/>
    <col min="4" max="4" width="75" customWidth="1"/>
    <col min="5" max="6" width="65" customWidth="1"/>
    <col min="7" max="7" width="55" customWidth="1"/>
    <col min="8" max="8" width="75" customWidth="1"/>
    <col min="9" max="9" width="65" customWidth="1"/>
    <col min="10" max="10" width="75" customWidth="1"/>
    <col min="11" max="11" width="65" customWidth="1"/>
  </cols>
  <sheetData>
    <row r="1" ht="23" customHeight="1" spans="1:11">
      <c r="A1" s="1" t="s">
        <v>1850</v>
      </c>
    </row>
    <row r="2" ht="23" customHeight="1" spans="1:11">
      <c r="A2" s="2" t="s">
        <v>1851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3" customHeight="1" spans="1:11">
      <c r="A3" s="2" t="s">
        <v>1852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ht="30" customHeight="1" spans="1:11">
      <c r="A5" s="3" t="s">
        <v>0</v>
      </c>
      <c r="B5" s="3" t="s">
        <v>344</v>
      </c>
      <c r="C5" s="3" t="s">
        <v>1853</v>
      </c>
      <c r="D5" s="3" t="s">
        <v>1854</v>
      </c>
      <c r="E5" s="3" t="s">
        <v>1855</v>
      </c>
      <c r="F5" s="3" t="s">
        <v>1856</v>
      </c>
      <c r="G5" s="3" t="s">
        <v>1857</v>
      </c>
      <c r="H5" s="3" t="s">
        <v>1858</v>
      </c>
      <c r="I5" s="3" t="s">
        <v>1859</v>
      </c>
      <c r="J5" s="3" t="s">
        <v>1860</v>
      </c>
      <c r="K5" s="3" t="s">
        <v>1861</v>
      </c>
    </row>
    <row r="6" ht="116" customHeight="1" spans="1:11">
      <c r="A6" s="4" t="s">
        <v>1862</v>
      </c>
      <c r="B6" s="4" t="s">
        <v>1863</v>
      </c>
      <c r="C6" s="4" t="s">
        <v>1864</v>
      </c>
      <c r="D6" s="4" t="s">
        <v>1865</v>
      </c>
      <c r="E6" s="4" t="s">
        <v>1866</v>
      </c>
      <c r="F6" s="4" t="s">
        <v>1867</v>
      </c>
      <c r="G6" s="4" t="s">
        <v>1868</v>
      </c>
      <c r="H6" s="4" t="s">
        <v>1869</v>
      </c>
      <c r="I6" s="4" t="s">
        <v>1870</v>
      </c>
      <c r="J6" s="4" t="s">
        <v>1871</v>
      </c>
      <c r="K6" s="4" t="s">
        <v>1872</v>
      </c>
    </row>
    <row r="7" ht="116" customHeight="1" spans="1:11">
      <c r="A7" s="4" t="s">
        <v>1873</v>
      </c>
      <c r="B7" s="4" t="s">
        <v>1863</v>
      </c>
      <c r="C7" s="4" t="s">
        <v>1874</v>
      </c>
      <c r="D7" s="4" t="s">
        <v>1875</v>
      </c>
      <c r="E7" s="4" t="s">
        <v>1876</v>
      </c>
      <c r="F7" s="4" t="s">
        <v>1877</v>
      </c>
      <c r="G7" s="4" t="s">
        <v>1878</v>
      </c>
      <c r="H7" s="4" t="s">
        <v>1879</v>
      </c>
      <c r="I7" s="4" t="s">
        <v>1880</v>
      </c>
      <c r="J7" s="4" t="s">
        <v>1881</v>
      </c>
      <c r="K7" s="4" t="s">
        <v>1882</v>
      </c>
    </row>
    <row r="8" ht="116" customHeight="1" spans="1:11">
      <c r="A8" s="4" t="s">
        <v>159</v>
      </c>
      <c r="B8" s="4" t="s">
        <v>1863</v>
      </c>
      <c r="C8" s="4" t="s">
        <v>1883</v>
      </c>
      <c r="D8" s="4" t="s">
        <v>1884</v>
      </c>
      <c r="E8" s="4" t="s">
        <v>1885</v>
      </c>
      <c r="F8" s="4" t="s">
        <v>1886</v>
      </c>
      <c r="G8" s="4" t="s">
        <v>1887</v>
      </c>
      <c r="H8" s="4" t="s">
        <v>1888</v>
      </c>
      <c r="I8" s="4" t="s">
        <v>1889</v>
      </c>
      <c r="J8" s="4" t="s">
        <v>1890</v>
      </c>
      <c r="K8" s="4" t="s">
        <v>1891</v>
      </c>
    </row>
    <row r="9" ht="116" customHeight="1" spans="1:11">
      <c r="A9" s="4" t="s">
        <v>1892</v>
      </c>
      <c r="B9" s="4" t="s">
        <v>1863</v>
      </c>
      <c r="C9" s="4" t="s">
        <v>1893</v>
      </c>
      <c r="D9" s="4" t="s">
        <v>1894</v>
      </c>
      <c r="E9" s="4" t="s">
        <v>1895</v>
      </c>
      <c r="F9" s="4" t="s">
        <v>1896</v>
      </c>
      <c r="G9" s="4" t="s">
        <v>1897</v>
      </c>
      <c r="H9" s="4" t="s">
        <v>1898</v>
      </c>
      <c r="I9" s="4" t="s">
        <v>1899</v>
      </c>
      <c r="J9" s="4" t="s">
        <v>1900</v>
      </c>
      <c r="K9" s="4" t="s">
        <v>1901</v>
      </c>
    </row>
    <row r="10" ht="116" customHeight="1" spans="1:11">
      <c r="A10" s="4" t="s">
        <v>1902</v>
      </c>
      <c r="B10" s="4" t="s">
        <v>1863</v>
      </c>
      <c r="C10" s="4" t="s">
        <v>1903</v>
      </c>
      <c r="D10" s="4" t="s">
        <v>1904</v>
      </c>
      <c r="E10" s="4" t="s">
        <v>1905</v>
      </c>
      <c r="F10" s="4" t="s">
        <v>1906</v>
      </c>
      <c r="G10" s="4" t="s">
        <v>1907</v>
      </c>
      <c r="H10" s="4" t="s">
        <v>1908</v>
      </c>
      <c r="I10" s="4" t="s">
        <v>1909</v>
      </c>
      <c r="J10" s="4" t="s">
        <v>1910</v>
      </c>
      <c r="K10" s="4" t="s">
        <v>1911</v>
      </c>
    </row>
    <row r="11" ht="116" customHeight="1" spans="1:11">
      <c r="A11" s="4" t="s">
        <v>1912</v>
      </c>
      <c r="B11" s="4" t="s">
        <v>1913</v>
      </c>
      <c r="C11" s="4" t="s">
        <v>1914</v>
      </c>
      <c r="D11" s="4" t="s">
        <v>1915</v>
      </c>
      <c r="E11" s="4" t="s">
        <v>1916</v>
      </c>
      <c r="F11" s="4" t="s">
        <v>1917</v>
      </c>
      <c r="G11" s="4" t="s">
        <v>1918</v>
      </c>
      <c r="H11" s="4" t="s">
        <v>1919</v>
      </c>
      <c r="I11" s="4" t="s">
        <v>1920</v>
      </c>
      <c r="J11" s="4" t="s">
        <v>1921</v>
      </c>
      <c r="K11" s="4" t="s">
        <v>1922</v>
      </c>
    </row>
    <row r="12" ht="116" customHeight="1" spans="1:11">
      <c r="A12" s="4" t="s">
        <v>1923</v>
      </c>
      <c r="B12" s="4" t="s">
        <v>1924</v>
      </c>
      <c r="C12" s="4" t="s">
        <v>1925</v>
      </c>
      <c r="D12" s="4" t="s">
        <v>1926</v>
      </c>
      <c r="E12" s="4" t="s">
        <v>1927</v>
      </c>
      <c r="F12" s="4" t="s">
        <v>1928</v>
      </c>
      <c r="G12" s="4" t="s">
        <v>1929</v>
      </c>
      <c r="H12" s="4" t="s">
        <v>1930</v>
      </c>
      <c r="I12" s="4" t="s">
        <v>1931</v>
      </c>
      <c r="J12" s="4" t="s">
        <v>1932</v>
      </c>
      <c r="K12" s="4" t="s">
        <v>1933</v>
      </c>
    </row>
    <row r="13" ht="180" customHeight="1" spans="1:11">
      <c r="A13" s="4" t="s">
        <v>1934</v>
      </c>
      <c r="B13" s="4" t="s">
        <v>1935</v>
      </c>
      <c r="C13" s="4" t="s">
        <v>1936</v>
      </c>
      <c r="D13" s="4" t="s">
        <v>1937</v>
      </c>
      <c r="E13" s="4" t="s">
        <v>1938</v>
      </c>
      <c r="F13" s="4" t="s">
        <v>1939</v>
      </c>
      <c r="G13" s="4" t="s">
        <v>1940</v>
      </c>
      <c r="H13" s="4" t="s">
        <v>1941</v>
      </c>
      <c r="I13" s="4" t="s">
        <v>1942</v>
      </c>
      <c r="J13" s="4" t="s">
        <v>1943</v>
      </c>
      <c r="K13" s="4" t="s">
        <v>1944</v>
      </c>
    </row>
  </sheetData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showGridLines="0" workbookViewId="0">
      <pane ySplit="7" topLeftCell="A8" activePane="bottomLeft" state="frozen"/>
      <selection/>
      <selection pane="bottomLeft" activeCell="A1" sqref="A1"/>
    </sheetView>
  </sheetViews>
  <sheetFormatPr defaultColWidth="9" defaultRowHeight="16.8"/>
  <cols>
    <col min="1" max="1" width="12" customWidth="1"/>
    <col min="2" max="2" width="40" customWidth="1"/>
    <col min="3" max="3" width="45" customWidth="1"/>
    <col min="4" max="5" width="85" customWidth="1"/>
    <col min="6" max="6" width="65" customWidth="1"/>
    <col min="7" max="7" width="90" customWidth="1"/>
    <col min="8" max="8" width="95" customWidth="1"/>
    <col min="9" max="9" width="50" customWidth="1"/>
    <col min="10" max="10" width="75" customWidth="1"/>
  </cols>
  <sheetData>
    <row r="1" ht="23" customHeight="1" spans="1:10">
      <c r="A1" s="1" t="s">
        <v>1945</v>
      </c>
    </row>
    <row r="2" ht="23" customHeight="1" spans="1:10">
      <c r="A2" s="2" t="s">
        <v>1946</v>
      </c>
      <c r="B2" s="2"/>
      <c r="C2" s="2"/>
      <c r="D2" s="2"/>
      <c r="E2" s="2"/>
      <c r="F2" s="2"/>
      <c r="G2" s="2"/>
      <c r="H2" s="2"/>
      <c r="I2" s="2"/>
      <c r="J2" s="2"/>
    </row>
    <row r="3" ht="23" customHeight="1" spans="1:10">
      <c r="A3" s="2" t="s">
        <v>1947</v>
      </c>
      <c r="B3" s="2"/>
      <c r="C3" s="2"/>
      <c r="D3" s="2"/>
      <c r="E3" s="2"/>
      <c r="F3" s="2"/>
      <c r="G3" s="2"/>
      <c r="H3" s="2"/>
      <c r="I3" s="2"/>
      <c r="J3" s="2"/>
    </row>
    <row r="4" ht="23" customHeight="1" spans="1:10">
      <c r="A4" s="2" t="s">
        <v>1948</v>
      </c>
      <c r="B4" s="2"/>
      <c r="C4" s="2"/>
      <c r="D4" s="2"/>
      <c r="E4" s="2"/>
      <c r="F4" s="2"/>
      <c r="G4" s="2"/>
      <c r="H4" s="2"/>
      <c r="I4" s="2"/>
      <c r="J4" s="2"/>
    </row>
    <row r="5" ht="23" customHeight="1" spans="1:10">
      <c r="A5" s="2" t="s">
        <v>1949</v>
      </c>
      <c r="B5" s="2"/>
      <c r="C5" s="2"/>
      <c r="D5" s="2"/>
      <c r="E5" s="2"/>
      <c r="F5" s="2"/>
      <c r="G5" s="2"/>
      <c r="H5" s="2"/>
      <c r="I5" s="2"/>
      <c r="J5" s="2"/>
    </row>
    <row r="7" ht="17" spans="1:10">
      <c r="A7" s="3" t="s">
        <v>0</v>
      </c>
      <c r="B7" s="3" t="s">
        <v>1950</v>
      </c>
      <c r="C7" s="3" t="s">
        <v>1951</v>
      </c>
      <c r="D7" s="3" t="s">
        <v>1952</v>
      </c>
      <c r="E7" s="3" t="s">
        <v>1953</v>
      </c>
      <c r="F7" s="3" t="s">
        <v>1954</v>
      </c>
      <c r="G7" s="3" t="s">
        <v>1955</v>
      </c>
      <c r="H7" s="3" t="s">
        <v>1956</v>
      </c>
      <c r="I7" s="3" t="s">
        <v>1957</v>
      </c>
      <c r="J7" s="3" t="s">
        <v>1958</v>
      </c>
    </row>
    <row r="8" ht="65" customHeight="1" spans="1:10">
      <c r="A8" s="4" t="s">
        <v>1959</v>
      </c>
      <c r="B8" s="4" t="s">
        <v>1960</v>
      </c>
      <c r="C8" s="4" t="s">
        <v>1961</v>
      </c>
      <c r="D8" s="4" t="s">
        <v>1962</v>
      </c>
      <c r="E8" s="4" t="s">
        <v>1963</v>
      </c>
      <c r="F8" s="4" t="s">
        <v>1964</v>
      </c>
      <c r="G8" s="4" t="s">
        <v>1965</v>
      </c>
      <c r="H8" s="4" t="s">
        <v>1966</v>
      </c>
      <c r="I8" s="4" t="s">
        <v>1967</v>
      </c>
      <c r="J8" s="4" t="s">
        <v>1968</v>
      </c>
    </row>
    <row r="9" ht="65" customHeight="1" spans="1:10">
      <c r="A9" s="4" t="s">
        <v>1969</v>
      </c>
      <c r="B9" s="4" t="s">
        <v>1970</v>
      </c>
      <c r="C9" s="4" t="s">
        <v>1971</v>
      </c>
      <c r="D9" s="4" t="s">
        <v>1972</v>
      </c>
      <c r="E9" s="4" t="s">
        <v>1973</v>
      </c>
      <c r="F9" s="4" t="s">
        <v>1974</v>
      </c>
      <c r="G9" s="4" t="s">
        <v>1975</v>
      </c>
      <c r="H9" s="4" t="s">
        <v>1976</v>
      </c>
      <c r="I9" s="4" t="s">
        <v>1977</v>
      </c>
      <c r="J9" s="4" t="s">
        <v>1978</v>
      </c>
    </row>
    <row r="10" ht="65" customHeight="1" spans="1:10">
      <c r="A10" s="4" t="s">
        <v>1979</v>
      </c>
      <c r="B10" s="4" t="s">
        <v>1980</v>
      </c>
      <c r="C10" s="4" t="s">
        <v>1981</v>
      </c>
      <c r="D10" s="4" t="s">
        <v>1982</v>
      </c>
      <c r="E10" s="4" t="s">
        <v>1983</v>
      </c>
      <c r="F10" s="4" t="s">
        <v>1984</v>
      </c>
      <c r="G10" s="4" t="s">
        <v>1985</v>
      </c>
      <c r="H10" s="4" t="s">
        <v>1986</v>
      </c>
      <c r="I10" s="4" t="s">
        <v>1987</v>
      </c>
      <c r="J10" s="4" t="s">
        <v>1988</v>
      </c>
    </row>
    <row r="11" ht="65" customHeight="1" spans="1:10">
      <c r="A11" s="4" t="s">
        <v>1989</v>
      </c>
      <c r="B11" s="4" t="s">
        <v>1990</v>
      </c>
      <c r="C11" s="4" t="s">
        <v>1991</v>
      </c>
      <c r="D11" s="4" t="s">
        <v>1992</v>
      </c>
      <c r="E11" s="4" t="s">
        <v>1993</v>
      </c>
      <c r="F11" s="4" t="s">
        <v>1994</v>
      </c>
      <c r="G11" s="4" t="s">
        <v>1995</v>
      </c>
      <c r="H11" s="4" t="s">
        <v>1996</v>
      </c>
      <c r="I11" s="4" t="s">
        <v>1997</v>
      </c>
      <c r="J11" s="4" t="s">
        <v>1998</v>
      </c>
    </row>
    <row r="12" ht="65" customHeight="1" spans="1:10">
      <c r="A12" s="4" t="s">
        <v>1999</v>
      </c>
      <c r="B12" s="4" t="s">
        <v>2000</v>
      </c>
      <c r="C12" s="4" t="s">
        <v>2001</v>
      </c>
      <c r="D12" s="4" t="s">
        <v>2002</v>
      </c>
      <c r="E12" s="4" t="s">
        <v>2003</v>
      </c>
      <c r="F12" s="4" t="s">
        <v>2004</v>
      </c>
      <c r="G12" s="4" t="s">
        <v>2005</v>
      </c>
      <c r="H12" s="4" t="s">
        <v>2006</v>
      </c>
      <c r="I12" s="4" t="s">
        <v>2007</v>
      </c>
      <c r="J12" s="4" t="s">
        <v>2008</v>
      </c>
    </row>
    <row r="13" ht="65" customHeight="1" spans="1:10">
      <c r="A13" s="4" t="s">
        <v>2009</v>
      </c>
      <c r="B13" s="4" t="s">
        <v>2010</v>
      </c>
      <c r="C13" s="4" t="s">
        <v>2011</v>
      </c>
      <c r="D13" s="4" t="s">
        <v>2012</v>
      </c>
      <c r="E13" s="4" t="s">
        <v>2013</v>
      </c>
      <c r="F13" s="4" t="s">
        <v>2014</v>
      </c>
      <c r="G13" s="4" t="s">
        <v>2015</v>
      </c>
      <c r="H13" s="4" t="s">
        <v>2016</v>
      </c>
      <c r="I13" s="4" t="s">
        <v>2017</v>
      </c>
      <c r="J13" s="4" t="s">
        <v>2018</v>
      </c>
    </row>
    <row r="14" ht="65" customHeight="1" spans="1:10">
      <c r="A14" s="4" t="s">
        <v>2019</v>
      </c>
      <c r="B14" s="4" t="s">
        <v>2020</v>
      </c>
      <c r="C14" s="4" t="s">
        <v>2021</v>
      </c>
      <c r="D14" s="4" t="s">
        <v>2022</v>
      </c>
      <c r="E14" s="4" t="s">
        <v>2023</v>
      </c>
      <c r="F14" s="4" t="s">
        <v>2024</v>
      </c>
      <c r="G14" s="4" t="s">
        <v>2025</v>
      </c>
      <c r="H14" s="4" t="s">
        <v>2026</v>
      </c>
      <c r="I14" s="4" t="s">
        <v>185</v>
      </c>
      <c r="J14" s="4" t="s">
        <v>2027</v>
      </c>
    </row>
    <row r="15" ht="65" customHeight="1" spans="1:10">
      <c r="A15" s="4" t="s">
        <v>2028</v>
      </c>
      <c r="B15" s="4" t="s">
        <v>2029</v>
      </c>
      <c r="C15" s="4" t="s">
        <v>2030</v>
      </c>
      <c r="D15" s="4" t="s">
        <v>2031</v>
      </c>
      <c r="E15" s="4" t="s">
        <v>2032</v>
      </c>
      <c r="F15" s="4" t="s">
        <v>2033</v>
      </c>
      <c r="G15" s="4" t="s">
        <v>2034</v>
      </c>
      <c r="H15" s="4" t="s">
        <v>2035</v>
      </c>
      <c r="I15" s="4" t="s">
        <v>2036</v>
      </c>
      <c r="J15" s="4" t="s">
        <v>2037</v>
      </c>
    </row>
    <row r="16" ht="65" customHeight="1" spans="1:10">
      <c r="A16" s="4" t="s">
        <v>2038</v>
      </c>
      <c r="B16" s="4" t="s">
        <v>2039</v>
      </c>
      <c r="C16" s="4" t="s">
        <v>2040</v>
      </c>
      <c r="D16" s="4" t="s">
        <v>2041</v>
      </c>
      <c r="E16" s="4" t="s">
        <v>2042</v>
      </c>
      <c r="F16" s="4" t="s">
        <v>2043</v>
      </c>
      <c r="G16" s="4" t="s">
        <v>2044</v>
      </c>
      <c r="H16" s="4" t="s">
        <v>2045</v>
      </c>
      <c r="I16" s="4" t="s">
        <v>2046</v>
      </c>
      <c r="J16" s="4" t="s">
        <v>2047</v>
      </c>
    </row>
    <row r="17" ht="65" customHeight="1" spans="1:10">
      <c r="A17" s="4" t="s">
        <v>2048</v>
      </c>
      <c r="B17" s="4" t="s">
        <v>2049</v>
      </c>
      <c r="C17" s="4" t="s">
        <v>2050</v>
      </c>
      <c r="D17" s="4" t="s">
        <v>2051</v>
      </c>
      <c r="E17" s="4" t="s">
        <v>2052</v>
      </c>
      <c r="F17" s="4" t="s">
        <v>2053</v>
      </c>
      <c r="G17" s="4" t="s">
        <v>2054</v>
      </c>
      <c r="H17" s="4" t="s">
        <v>2055</v>
      </c>
      <c r="I17" s="4" t="s">
        <v>2056</v>
      </c>
      <c r="J17" s="4" t="s">
        <v>2057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报告内容清单</vt:lpstr>
      <vt:lpstr>招标要求对照</vt:lpstr>
      <vt:lpstr>辅助成果清单</vt:lpstr>
      <vt:lpstr>项目交付报告</vt:lpstr>
      <vt:lpstr>项目功能点清单</vt:lpstr>
      <vt:lpstr>招标遗漏核查-20261019</vt:lpstr>
      <vt:lpstr>所需知识库清单</vt:lpstr>
      <vt:lpstr>企微采集数据运用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zaco</cp:lastModifiedBy>
  <dcterms:created xsi:type="dcterms:W3CDTF">2026-10-19T23:11:00Z</dcterms:created>
  <dcterms:modified xsi:type="dcterms:W3CDTF">2026-10-20T14:53:21Z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336A3C589F6D9A08B9C8D56A0A576B93_42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