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inuskung/Documents/A_MeineProjekte/K_Python/random_workbench/workbench/"/>
    </mc:Choice>
  </mc:AlternateContent>
  <xr:revisionPtr revIDLastSave="0" documentId="13_ncr:1_{97D50126-6940-4D41-8A48-1E6EA1615DF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Gender_Guesser_Speak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<sst xmlns="http://schemas.openxmlformats.org/spreadsheetml/2006/main" count="105" uniqueCount="105">
  <si>
    <t>speaker_fullname</t>
  </si>
  <si>
    <t>speaker_firstname</t>
  </si>
  <si>
    <t>speaker_genderguess</t>
  </si>
  <si>
    <t>speaker_gender</t>
  </si>
  <si>
    <t>Michael Hoekstra</t>
  </si>
  <si>
    <t>Milena Daphinoff</t>
  </si>
  <si>
    <t>Alexander Feuz</t>
  </si>
  <si>
    <t>Johannes Wartenweiler</t>
  </si>
  <si>
    <t>Marieke Kruit</t>
  </si>
  <si>
    <t>Jelena Filipovic</t>
  </si>
  <si>
    <t>Corina Liebi</t>
  </si>
  <si>
    <t>Bettina Jans-Troxler</t>
  </si>
  <si>
    <t>Lea Bill</t>
  </si>
  <si>
    <t>Sofia Fisch</t>
  </si>
  <si>
    <t>Franziska Teuscher</t>
  </si>
  <si>
    <t>Anna Leissing</t>
  </si>
  <si>
    <t>Janosch Weyermann</t>
  </si>
  <si>
    <t>Judith Schenk</t>
  </si>
  <si>
    <t>Raffael Joggi</t>
  </si>
  <si>
    <t>Diego Bigger</t>
  </si>
  <si>
    <t>Michael Aebersold</t>
  </si>
  <si>
    <t>Simone Richner</t>
  </si>
  <si>
    <t>Chandru Somasundaram</t>
  </si>
  <si>
    <t>Anna Jegher</t>
  </si>
  <si>
    <t>Szabolcs Mihàlyi</t>
  </si>
  <si>
    <t>Therese Streit-Ramseier</t>
  </si>
  <si>
    <t>Barbara Nyffeler</t>
  </si>
  <si>
    <t>Ueli Jaisli</t>
  </si>
  <si>
    <t>Tanja Miljanovic</t>
  </si>
  <si>
    <t>Ursula Stöckli</t>
  </si>
  <si>
    <t>Sibyl Eigenmann</t>
  </si>
  <si>
    <t>Francesca Chukwunyere</t>
  </si>
  <si>
    <t>Kurt Rüegsegger</t>
  </si>
  <si>
    <t>Lionel Gaudy</t>
  </si>
  <si>
    <t>Thomas Glauser</t>
  </si>
  <si>
    <t>Timur Akçasayar</t>
  </si>
  <si>
    <t>Michael Ruefer</t>
  </si>
  <si>
    <t>Barbara Keller</t>
  </si>
  <si>
    <t>Erich Hess</t>
  </si>
  <si>
    <t>Nora Krummen</t>
  </si>
  <si>
    <t>Nora Joos</t>
  </si>
  <si>
    <t>Katharina Gallizzi</t>
  </si>
  <si>
    <t>Maurice Lindgren</t>
  </si>
  <si>
    <t>Thomas Iten</t>
  </si>
  <si>
    <t>Ursina Anderegg</t>
  </si>
  <si>
    <t>Ingrid Kissling-Näf</t>
  </si>
  <si>
    <t>Dolores Dana</t>
  </si>
  <si>
    <t>Janina Aeberhard</t>
  </si>
  <si>
    <t>Paula Zysset</t>
  </si>
  <si>
    <t>Michael Sutter</t>
  </si>
  <si>
    <t>Eva Chen</t>
  </si>
  <si>
    <t>David Böhner</t>
  </si>
  <si>
    <t>Tom Berger</t>
  </si>
  <si>
    <t>Lukas Gutzwiller</t>
  </si>
  <si>
    <t>Michael Burkard</t>
  </si>
  <si>
    <t>Alec von Graffenried</t>
  </si>
  <si>
    <t>Marcel Wüthrich</t>
  </si>
  <si>
    <t>Niklaus Mürner</t>
  </si>
  <si>
    <t>Reto Nause</t>
  </si>
  <si>
    <t>Laura Binz</t>
  </si>
  <si>
    <t>Lena Allenspach</t>
  </si>
  <si>
    <t>Vivianne Esseiva</t>
  </si>
  <si>
    <t>Matteo Micieli</t>
  </si>
  <si>
    <t>Salome Mathys</t>
  </si>
  <si>
    <t>Halua Pinto de Magalhães</t>
  </si>
  <si>
    <t>Sara Schmid</t>
  </si>
  <si>
    <t>Claude Grosjean</t>
  </si>
  <si>
    <t>Gabriela Blatter</t>
  </si>
  <si>
    <t>Mahir Sancar</t>
  </si>
  <si>
    <t>Franziska Geiser</t>
  </si>
  <si>
    <t>Bettina Stüssi</t>
  </si>
  <si>
    <t>Sarah Rubin</t>
  </si>
  <si>
    <t>Fuat Köçer</t>
  </si>
  <si>
    <t>Dominic Nellen</t>
  </si>
  <si>
    <t>Seraphine Iseli</t>
  </si>
  <si>
    <t>Mirjam Arn</t>
  </si>
  <si>
    <t>Lukas Wegmüller</t>
  </si>
  <si>
    <t>Bernadette Häfliger</t>
  </si>
  <si>
    <t>Matthias Humbel</t>
  </si>
  <si>
    <t>Thomas Hofstetter</t>
  </si>
  <si>
    <t>Simone Machado</t>
  </si>
  <si>
    <t>Valentina Achermann</t>
  </si>
  <si>
    <t>Florence Pärli Schmid</t>
  </si>
  <si>
    <t>Nicole Silvestri</t>
  </si>
  <si>
    <t>Esther Meier</t>
  </si>
  <si>
    <t>Mehmet Özdemir</t>
  </si>
  <si>
    <t>Nik Eugster</t>
  </si>
  <si>
    <t>Oliver Berger</t>
  </si>
  <si>
    <t>Irina Straubhaar</t>
  </si>
  <si>
    <t>Mirjam Roder</t>
  </si>
  <si>
    <t>Claudio Righetti</t>
  </si>
  <si>
    <t>Daniel Michel</t>
  </si>
  <si>
    <t>Bernhard Hess</t>
  </si>
  <si>
    <t>Karawan Almerey</t>
  </si>
  <si>
    <t>Mahtab Aziztaemeh</t>
  </si>
  <si>
    <t>Olga Pisarek</t>
  </si>
  <si>
    <t>Tahina Taghiyeva</t>
  </si>
  <si>
    <t>Debora Alder-Gasser</t>
  </si>
  <si>
    <t>Ruth Altmann</t>
  </si>
  <si>
    <t>Denise Mäder</t>
  </si>
  <si>
    <t>Muriel Graf</t>
  </si>
  <si>
    <t>Natalie Bertsch</t>
  </si>
  <si>
    <t>Béatrice Wertli</t>
  </si>
  <si>
    <t>Yasmin Amana Abdullahi</t>
  </si>
  <si>
    <t>Christoph Leuppi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</si>
</sst>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2"/>
  <sheetViews>
    <sheetView tabSelected="1" workbookViewId="0"/>
  </sheetViews>
  <sheetFormatPr baseColWidth="10" defaultColWidth="12.6640625" defaultRowHeight="15.75" customHeight="1"/>
  <cols>
    <col min="3" max="3" width="18" customWidth="1"/>
  </cols>
  <sheetData>
    <row r="1" spans="1:4" ht="15.75" customHeight="1">
      <c r="A1" s="2" t="s">
        <v>0</v>
      </c>
      <c r="B1" s="3" t="s">
        <v>1</v>
      </c>
      <c r="C1" s="1" t="s">
        <v>2</v>
      </c>
      <c r="D1" s="1" t="s">
        <v>3</v>
      </c>
    </row>
    <row r="2" spans="1:4" ht="15.75" customHeight="1">
      <c r="A2" s="4" t="s">
        <v>4</v>
      </c>
      <c r="B2" s="1" t="str">
        <f ca="1">IFERROR(__xludf.DUMMYFUNCTION("REGEXEXTRACT(A2, ""^[^ ]+"")
"),"Michael")</f>
        <v>Michael</v>
      </c>
    </row>
    <row r="3" spans="1:4" ht="15.75" customHeight="1">
      <c r="A3" s="4" t="s">
        <v>5</v>
      </c>
      <c r="B3" s="1" t="str">
        <f ca="1">IFERROR(__xludf.DUMMYFUNCTION("REGEXEXTRACT(A3, ""^[^ ]+"")
"),"Milena")</f>
        <v>Milena</v>
      </c>
    </row>
    <row r="4" spans="1:4" ht="15.75" customHeight="1">
      <c r="A4" s="4" t="s">
        <v>6</v>
      </c>
      <c r="B4" s="1" t="str">
        <f ca="1">IFERROR(__xludf.DUMMYFUNCTION("REGEXEXTRACT(A4, ""^[^ ]+"")
"),"Alexander")</f>
        <v>Alexander</v>
      </c>
    </row>
    <row r="5" spans="1:4" ht="15.75" customHeight="1">
      <c r="A5" s="4" t="s">
        <v>7</v>
      </c>
      <c r="B5" s="1" t="str">
        <f ca="1">IFERROR(__xludf.DUMMYFUNCTION("REGEXEXTRACT(A5, ""^[^ ]+"")
"),"Johannes")</f>
        <v>Johannes</v>
      </c>
    </row>
    <row r="6" spans="1:4" ht="15.75" customHeight="1">
      <c r="A6" s="4" t="s">
        <v>8</v>
      </c>
      <c r="B6" s="1" t="str">
        <f ca="1">IFERROR(__xludf.DUMMYFUNCTION("REGEXEXTRACT(A6, ""^[^ ]+"")
"),"Marieke")</f>
        <v>Marieke</v>
      </c>
    </row>
    <row r="7" spans="1:4" ht="15.75" customHeight="1">
      <c r="A7" s="4" t="s">
        <v>9</v>
      </c>
      <c r="B7" s="1" t="str">
        <f ca="1">IFERROR(__xludf.DUMMYFUNCTION("REGEXEXTRACT(A7, ""^[^ ]+"")
"),"Jelena")</f>
        <v>Jelena</v>
      </c>
    </row>
    <row r="8" spans="1:4" ht="15.75" customHeight="1">
      <c r="A8" s="4" t="s">
        <v>10</v>
      </c>
      <c r="B8" s="1" t="str">
        <f ca="1">IFERROR(__xludf.DUMMYFUNCTION("REGEXEXTRACT(A8, ""^[^ ]+"")
"),"Corina")</f>
        <v>Corina</v>
      </c>
    </row>
    <row r="9" spans="1:4" ht="15.75" customHeight="1">
      <c r="A9" s="4" t="s">
        <v>11</v>
      </c>
      <c r="B9" s="1" t="str">
        <f ca="1">IFERROR(__xludf.DUMMYFUNCTION("REGEXEXTRACT(A9, ""^[^ ]+"")
"),"Bettina")</f>
        <v>Bettina</v>
      </c>
    </row>
    <row r="10" spans="1:4" ht="15.75" customHeight="1">
      <c r="A10" s="4" t="s">
        <v>12</v>
      </c>
      <c r="B10" s="1" t="str">
        <f ca="1">IFERROR(__xludf.DUMMYFUNCTION("REGEXEXTRACT(A10, ""^[^ ]+"")
"),"Lea")</f>
        <v>Lea</v>
      </c>
    </row>
    <row r="11" spans="1:4" ht="15.75" customHeight="1">
      <c r="A11" s="4" t="s">
        <v>13</v>
      </c>
      <c r="B11" s="1" t="str">
        <f ca="1">IFERROR(__xludf.DUMMYFUNCTION("REGEXEXTRACT(A11, ""^[^ ]+"")
"),"Sofia")</f>
        <v>Sofia</v>
      </c>
    </row>
    <row r="12" spans="1:4" ht="15.75" customHeight="1">
      <c r="A12" s="4" t="s">
        <v>14</v>
      </c>
      <c r="B12" s="1" t="str">
        <f ca="1">IFERROR(__xludf.DUMMYFUNCTION("REGEXEXTRACT(A12, ""^[^ ]+"")
"),"Franziska")</f>
        <v>Franziska</v>
      </c>
    </row>
    <row r="13" spans="1:4" ht="15.75" customHeight="1">
      <c r="A13" s="4" t="s">
        <v>15</v>
      </c>
      <c r="B13" s="1" t="str">
        <f ca="1">IFERROR(__xludf.DUMMYFUNCTION("REGEXEXTRACT(A13, ""^[^ ]+"")
"),"Anna")</f>
        <v>Anna</v>
      </c>
    </row>
    <row r="14" spans="1:4" ht="15.75" customHeight="1">
      <c r="A14" s="4" t="s">
        <v>16</v>
      </c>
      <c r="B14" s="1" t="str">
        <f ca="1">IFERROR(__xludf.DUMMYFUNCTION("REGEXEXTRACT(A14, ""^[^ ]+"")
"),"Janosch")</f>
        <v>Janosch</v>
      </c>
    </row>
    <row r="15" spans="1:4" ht="15.75" customHeight="1">
      <c r="A15" s="4" t="s">
        <v>17</v>
      </c>
      <c r="B15" s="1" t="str">
        <f ca="1">IFERROR(__xludf.DUMMYFUNCTION("REGEXEXTRACT(A15, ""^[^ ]+"")
"),"Judith")</f>
        <v>Judith</v>
      </c>
    </row>
    <row r="16" spans="1:4" ht="15.75" customHeight="1">
      <c r="A16" s="4" t="s">
        <v>18</v>
      </c>
      <c r="B16" s="1" t="str">
        <f ca="1">IFERROR(__xludf.DUMMYFUNCTION("REGEXEXTRACT(A16, ""^[^ ]+"")
"),"Raffael")</f>
        <v>Raffael</v>
      </c>
    </row>
    <row r="17" spans="1:2" ht="15.75" customHeight="1">
      <c r="A17" s="4" t="s">
        <v>19</v>
      </c>
      <c r="B17" s="1" t="str">
        <f ca="1">IFERROR(__xludf.DUMMYFUNCTION("REGEXEXTRACT(A17, ""^[^ ]+"")
"),"Diego")</f>
        <v>Diego</v>
      </c>
    </row>
    <row r="18" spans="1:2" ht="15.75" customHeight="1">
      <c r="A18" s="4" t="s">
        <v>20</v>
      </c>
      <c r="B18" s="1" t="str">
        <f ca="1">IFERROR(__xludf.DUMMYFUNCTION("REGEXEXTRACT(A18, ""^[^ ]+"")
"),"Michael")</f>
        <v>Michael</v>
      </c>
    </row>
    <row r="19" spans="1:2" ht="15.75" customHeight="1">
      <c r="A19" s="4" t="s">
        <v>21</v>
      </c>
      <c r="B19" s="1" t="str">
        <f ca="1">IFERROR(__xludf.DUMMYFUNCTION("REGEXEXTRACT(A19, ""^[^ ]+"")
"),"Simone")</f>
        <v>Simone</v>
      </c>
    </row>
    <row r="20" spans="1:2" ht="15.75" customHeight="1">
      <c r="A20" s="4" t="s">
        <v>22</v>
      </c>
      <c r="B20" s="1" t="str">
        <f ca="1">IFERROR(__xludf.DUMMYFUNCTION("REGEXEXTRACT(A20, ""^[^ ]+"")
"),"Chandru")</f>
        <v>Chandru</v>
      </c>
    </row>
    <row r="21" spans="1:2" ht="15.75" customHeight="1">
      <c r="A21" s="4" t="s">
        <v>23</v>
      </c>
      <c r="B21" s="1" t="str">
        <f ca="1">IFERROR(__xludf.DUMMYFUNCTION("REGEXEXTRACT(A21, ""^[^ ]+"")
"),"Anna")</f>
        <v>Anna</v>
      </c>
    </row>
    <row r="22" spans="1:2" ht="15.75" customHeight="1">
      <c r="A22" s="4" t="s">
        <v>24</v>
      </c>
      <c r="B22" s="1" t="str">
        <f ca="1">IFERROR(__xludf.DUMMYFUNCTION("REGEXEXTRACT(A22, ""^[^ ]+"")
"),"Szabolcs")</f>
        <v>Szabolcs</v>
      </c>
    </row>
    <row r="23" spans="1:2" ht="15.75" customHeight="1">
      <c r="A23" s="4" t="s">
        <v>25</v>
      </c>
      <c r="B23" s="1" t="str">
        <f ca="1">IFERROR(__xludf.DUMMYFUNCTION("REGEXEXTRACT(A23, ""^[^ ]+"")
"),"Therese")</f>
        <v>Therese</v>
      </c>
    </row>
    <row r="24" spans="1:2" ht="15.75" customHeight="1">
      <c r="A24" s="4" t="s">
        <v>26</v>
      </c>
      <c r="B24" s="1" t="str">
        <f ca="1">IFERROR(__xludf.DUMMYFUNCTION("REGEXEXTRACT(A24, ""^[^ ]+"")
"),"Barbara")</f>
        <v>Barbara</v>
      </c>
    </row>
    <row r="25" spans="1:2" ht="15.75" customHeight="1">
      <c r="A25" s="4" t="s">
        <v>27</v>
      </c>
      <c r="B25" s="1" t="str">
        <f ca="1">IFERROR(__xludf.DUMMYFUNCTION("REGEXEXTRACT(A25, ""^[^ ]+"")
"),"Ueli")</f>
        <v>Ueli</v>
      </c>
    </row>
    <row r="26" spans="1:2" ht="15.75" customHeight="1">
      <c r="A26" s="4" t="s">
        <v>28</v>
      </c>
      <c r="B26" s="1" t="str">
        <f ca="1">IFERROR(__xludf.DUMMYFUNCTION("REGEXEXTRACT(A26, ""^[^ ]+"")
"),"Tanja")</f>
        <v>Tanja</v>
      </c>
    </row>
    <row r="27" spans="1:2" ht="15.75" customHeight="1">
      <c r="A27" s="4" t="s">
        <v>29</v>
      </c>
      <c r="B27" s="1" t="str">
        <f ca="1">IFERROR(__xludf.DUMMYFUNCTION("REGEXEXTRACT(A27, ""^[^ ]+"")
"),"Ursula")</f>
        <v>Ursula</v>
      </c>
    </row>
    <row r="28" spans="1:2" ht="15.75" customHeight="1">
      <c r="A28" s="4" t="s">
        <v>30</v>
      </c>
      <c r="B28" s="1" t="str">
        <f ca="1">IFERROR(__xludf.DUMMYFUNCTION("REGEXEXTRACT(A28, ""^[^ ]+"")
"),"Sibyl")</f>
        <v>Sibyl</v>
      </c>
    </row>
    <row r="29" spans="1:2" ht="15.75" customHeight="1">
      <c r="A29" s="4" t="s">
        <v>31</v>
      </c>
      <c r="B29" s="1" t="str">
        <f ca="1">IFERROR(__xludf.DUMMYFUNCTION("REGEXEXTRACT(A29, ""^[^ ]+"")
"),"Francesca")</f>
        <v>Francesca</v>
      </c>
    </row>
    <row r="30" spans="1:2" ht="15.75" customHeight="1">
      <c r="A30" s="4" t="s">
        <v>32</v>
      </c>
      <c r="B30" s="1" t="str">
        <f ca="1">IFERROR(__xludf.DUMMYFUNCTION("REGEXEXTRACT(A30, ""^[^ ]+"")
"),"Kurt")</f>
        <v>Kurt</v>
      </c>
    </row>
    <row r="31" spans="1:2" ht="15.75" customHeight="1">
      <c r="A31" s="4" t="s">
        <v>33</v>
      </c>
      <c r="B31" s="1" t="str">
        <f ca="1">IFERROR(__xludf.DUMMYFUNCTION("REGEXEXTRACT(A31, ""^[^ ]+"")
"),"Lionel")</f>
        <v>Lionel</v>
      </c>
    </row>
    <row r="32" spans="1:2" ht="15.75" customHeight="1">
      <c r="A32" s="4" t="s">
        <v>34</v>
      </c>
      <c r="B32" s="1" t="str">
        <f ca="1">IFERROR(__xludf.DUMMYFUNCTION("REGEXEXTRACT(A32, ""^[^ ]+"")
"),"Thomas")</f>
        <v>Thomas</v>
      </c>
    </row>
    <row r="33" spans="1:2" ht="15.75" customHeight="1">
      <c r="A33" s="4" t="s">
        <v>35</v>
      </c>
      <c r="B33" s="1" t="str">
        <f ca="1">IFERROR(__xludf.DUMMYFUNCTION("REGEXEXTRACT(A33, ""^[^ ]+"")
"),"Timur")</f>
        <v>Timur</v>
      </c>
    </row>
    <row r="34" spans="1:2" ht="15.75" customHeight="1">
      <c r="A34" s="4" t="s">
        <v>36</v>
      </c>
      <c r="B34" s="1" t="str">
        <f ca="1">IFERROR(__xludf.DUMMYFUNCTION("REGEXEXTRACT(A34, ""^[^ ]+"")
"),"Michael")</f>
        <v>Michael</v>
      </c>
    </row>
    <row r="35" spans="1:2" ht="15.75" customHeight="1">
      <c r="A35" s="4" t="s">
        <v>37</v>
      </c>
      <c r="B35" s="1" t="str">
        <f ca="1">IFERROR(__xludf.DUMMYFUNCTION("REGEXEXTRACT(A35, ""^[^ ]+"")
"),"Barbara")</f>
        <v>Barbara</v>
      </c>
    </row>
    <row r="36" spans="1:2" ht="15.75" customHeight="1">
      <c r="A36" s="4" t="s">
        <v>38</v>
      </c>
      <c r="B36" s="1" t="str">
        <f ca="1">IFERROR(__xludf.DUMMYFUNCTION("REGEXEXTRACT(A36, ""^[^ ]+"")
"),"Erich")</f>
        <v>Erich</v>
      </c>
    </row>
    <row r="37" spans="1:2" ht="15.75" customHeight="1">
      <c r="A37" s="4" t="s">
        <v>39</v>
      </c>
      <c r="B37" s="1" t="str">
        <f ca="1">IFERROR(__xludf.DUMMYFUNCTION("REGEXEXTRACT(A37, ""^[^ ]+"")
"),"Nora")</f>
        <v>Nora</v>
      </c>
    </row>
    <row r="38" spans="1:2" ht="15.75" customHeight="1">
      <c r="A38" s="4" t="s">
        <v>40</v>
      </c>
      <c r="B38" s="1" t="str">
        <f ca="1">IFERROR(__xludf.DUMMYFUNCTION("REGEXEXTRACT(A38, ""^[^ ]+"")
"),"Nora")</f>
        <v>Nora</v>
      </c>
    </row>
    <row r="39" spans="1:2" ht="15.75" customHeight="1">
      <c r="A39" s="4" t="s">
        <v>41</v>
      </c>
      <c r="B39" s="1" t="str">
        <f ca="1">IFERROR(__xludf.DUMMYFUNCTION("REGEXEXTRACT(A39, ""^[^ ]+"")
"),"Katharina")</f>
        <v>Katharina</v>
      </c>
    </row>
    <row r="40" spans="1:2" ht="15.75" customHeight="1">
      <c r="A40" s="4" t="s">
        <v>42</v>
      </c>
      <c r="B40" s="1" t="str">
        <f ca="1">IFERROR(__xludf.DUMMYFUNCTION("REGEXEXTRACT(A40, ""^[^ ]+"")
"),"Maurice")</f>
        <v>Maurice</v>
      </c>
    </row>
    <row r="41" spans="1:2" ht="15.75" customHeight="1">
      <c r="A41" s="4" t="s">
        <v>43</v>
      </c>
      <c r="B41" s="1" t="str">
        <f ca="1">IFERROR(__xludf.DUMMYFUNCTION("REGEXEXTRACT(A41, ""^[^ ]+"")
"),"Thomas")</f>
        <v>Thomas</v>
      </c>
    </row>
    <row r="42" spans="1:2" ht="15.75" customHeight="1">
      <c r="A42" s="4" t="s">
        <v>44</v>
      </c>
      <c r="B42" s="1" t="str">
        <f ca="1">IFERROR(__xludf.DUMMYFUNCTION("REGEXEXTRACT(A42, ""^[^ ]+"")
"),"Ursina")</f>
        <v>Ursina</v>
      </c>
    </row>
    <row r="43" spans="1:2" ht="15.75" customHeight="1">
      <c r="A43" s="4" t="s">
        <v>45</v>
      </c>
      <c r="B43" s="1" t="str">
        <f ca="1">IFERROR(__xludf.DUMMYFUNCTION("REGEXEXTRACT(A43, ""^[^ ]+"")
"),"Ingrid")</f>
        <v>Ingrid</v>
      </c>
    </row>
    <row r="44" spans="1:2" ht="15.75" customHeight="1">
      <c r="A44" s="4" t="s">
        <v>46</v>
      </c>
      <c r="B44" s="1" t="str">
        <f ca="1">IFERROR(__xludf.DUMMYFUNCTION("REGEXEXTRACT(A44, ""^[^ ]+"")
"),"Dolores")</f>
        <v>Dolores</v>
      </c>
    </row>
    <row r="45" spans="1:2" ht="15.75" customHeight="1">
      <c r="A45" s="4" t="s">
        <v>47</v>
      </c>
      <c r="B45" s="1" t="str">
        <f ca="1">IFERROR(__xludf.DUMMYFUNCTION("REGEXEXTRACT(A45, ""^[^ ]+"")
"),"Janina")</f>
        <v>Janina</v>
      </c>
    </row>
    <row r="46" spans="1:2" ht="15.75" customHeight="1">
      <c r="A46" s="4" t="s">
        <v>48</v>
      </c>
      <c r="B46" s="1" t="str">
        <f ca="1">IFERROR(__xludf.DUMMYFUNCTION("REGEXEXTRACT(A46, ""^[^ ]+"")
"),"Paula")</f>
        <v>Paula</v>
      </c>
    </row>
    <row r="47" spans="1:2" ht="15.75" customHeight="1">
      <c r="A47" s="4" t="s">
        <v>49</v>
      </c>
      <c r="B47" s="1" t="str">
        <f ca="1">IFERROR(__xludf.DUMMYFUNCTION("REGEXEXTRACT(A47, ""^[^ ]+"")
"),"Michael")</f>
        <v>Michael</v>
      </c>
    </row>
    <row r="48" spans="1:2" ht="15.75" customHeight="1">
      <c r="A48" s="4" t="s">
        <v>50</v>
      </c>
      <c r="B48" s="1" t="str">
        <f ca="1">IFERROR(__xludf.DUMMYFUNCTION("REGEXEXTRACT(A48, ""^[^ ]+"")
"),"Eva")</f>
        <v>Eva</v>
      </c>
    </row>
    <row r="49" spans="1:2" ht="15.75" customHeight="1">
      <c r="A49" s="4" t="s">
        <v>51</v>
      </c>
      <c r="B49" s="1" t="str">
        <f ca="1">IFERROR(__xludf.DUMMYFUNCTION("REGEXEXTRACT(A49, ""^[^ ]+"")
"),"David")</f>
        <v>David</v>
      </c>
    </row>
    <row r="50" spans="1:2" ht="15.75" customHeight="1">
      <c r="A50" s="4" t="s">
        <v>52</v>
      </c>
      <c r="B50" s="1" t="str">
        <f ca="1">IFERROR(__xludf.DUMMYFUNCTION("REGEXEXTRACT(A50, ""^[^ ]+"")
"),"Tom")</f>
        <v>Tom</v>
      </c>
    </row>
    <row r="51" spans="1:2" ht="15.75" customHeight="1">
      <c r="A51" s="4" t="s">
        <v>53</v>
      </c>
      <c r="B51" s="1" t="str">
        <f ca="1">IFERROR(__xludf.DUMMYFUNCTION("REGEXEXTRACT(A51, ""^[^ ]+"")
"),"Lukas")</f>
        <v>Lukas</v>
      </c>
    </row>
    <row r="52" spans="1:2" ht="15.75" customHeight="1">
      <c r="A52" s="4" t="s">
        <v>54</v>
      </c>
      <c r="B52" s="1" t="str">
        <f ca="1">IFERROR(__xludf.DUMMYFUNCTION("REGEXEXTRACT(A52, ""^[^ ]+"")
"),"Michael")</f>
        <v>Michael</v>
      </c>
    </row>
    <row r="53" spans="1:2" ht="15.75" customHeight="1">
      <c r="A53" s="4" t="s">
        <v>55</v>
      </c>
      <c r="B53" s="1" t="str">
        <f ca="1">IFERROR(__xludf.DUMMYFUNCTION("REGEXEXTRACT(A53, ""^[^ ]+"")
"),"Alec")</f>
        <v>Alec</v>
      </c>
    </row>
    <row r="54" spans="1:2" ht="15.75" customHeight="1">
      <c r="A54" s="4" t="s">
        <v>56</v>
      </c>
      <c r="B54" s="1" t="str">
        <f ca="1">IFERROR(__xludf.DUMMYFUNCTION("REGEXEXTRACT(A54, ""^[^ ]+"")
"),"Marcel")</f>
        <v>Marcel</v>
      </c>
    </row>
    <row r="55" spans="1:2" ht="15.75" customHeight="1">
      <c r="A55" s="4" t="s">
        <v>57</v>
      </c>
      <c r="B55" s="1" t="str">
        <f ca="1">IFERROR(__xludf.DUMMYFUNCTION("REGEXEXTRACT(A55, ""^[^ ]+"")
"),"Niklaus")</f>
        <v>Niklaus</v>
      </c>
    </row>
    <row r="56" spans="1:2" ht="13">
      <c r="A56" s="4" t="s">
        <v>58</v>
      </c>
      <c r="B56" s="1" t="str">
        <f ca="1">IFERROR(__xludf.DUMMYFUNCTION("REGEXEXTRACT(A56, ""^[^ ]+"")
"),"Reto")</f>
        <v>Reto</v>
      </c>
    </row>
    <row r="57" spans="1:2" ht="13">
      <c r="A57" s="4" t="s">
        <v>59</v>
      </c>
      <c r="B57" s="1" t="str">
        <f ca="1">IFERROR(__xludf.DUMMYFUNCTION("REGEXEXTRACT(A57, ""^[^ ]+"")
"),"Laura")</f>
        <v>Laura</v>
      </c>
    </row>
    <row r="58" spans="1:2" ht="13">
      <c r="A58" s="4" t="s">
        <v>60</v>
      </c>
      <c r="B58" s="1" t="str">
        <f ca="1">IFERROR(__xludf.DUMMYFUNCTION("REGEXEXTRACT(A58, ""^[^ ]+"")
"),"Lena")</f>
        <v>Lena</v>
      </c>
    </row>
    <row r="59" spans="1:2" ht="13">
      <c r="A59" s="4" t="s">
        <v>61</v>
      </c>
      <c r="B59" s="1" t="str">
        <f ca="1">IFERROR(__xludf.DUMMYFUNCTION("REGEXEXTRACT(A59, ""^[^ ]+"")
"),"Vivianne")</f>
        <v>Vivianne</v>
      </c>
    </row>
    <row r="60" spans="1:2" ht="13">
      <c r="A60" s="4" t="s">
        <v>62</v>
      </c>
      <c r="B60" s="1" t="str">
        <f ca="1">IFERROR(__xludf.DUMMYFUNCTION("REGEXEXTRACT(A60, ""^[^ ]+"")
"),"Matteo")</f>
        <v>Matteo</v>
      </c>
    </row>
    <row r="61" spans="1:2" ht="13">
      <c r="A61" s="4" t="s">
        <v>63</v>
      </c>
      <c r="B61" s="1" t="str">
        <f ca="1">IFERROR(__xludf.DUMMYFUNCTION("REGEXEXTRACT(A61, ""^[^ ]+"")
"),"Salome")</f>
        <v>Salome</v>
      </c>
    </row>
    <row r="62" spans="1:2" ht="13">
      <c r="A62" s="4" t="s">
        <v>64</v>
      </c>
      <c r="B62" s="1" t="str">
        <f ca="1">IFERROR(__xludf.DUMMYFUNCTION("REGEXEXTRACT(A62, ""^[^ ]+"")
"),"Halua")</f>
        <v>Halua</v>
      </c>
    </row>
    <row r="63" spans="1:2" ht="13">
      <c r="A63" s="4" t="s">
        <v>65</v>
      </c>
      <c r="B63" s="1" t="str">
        <f ca="1">IFERROR(__xludf.DUMMYFUNCTION("REGEXEXTRACT(A63, ""^[^ ]+"")
"),"Sara")</f>
        <v>Sara</v>
      </c>
    </row>
    <row r="64" spans="1:2" ht="13">
      <c r="A64" s="4" t="s">
        <v>66</v>
      </c>
      <c r="B64" s="1" t="str">
        <f ca="1">IFERROR(__xludf.DUMMYFUNCTION("REGEXEXTRACT(A64, ""^[^ ]+"")
"),"Claude")</f>
        <v>Claude</v>
      </c>
    </row>
    <row r="65" spans="1:2" ht="13">
      <c r="A65" s="4" t="s">
        <v>67</v>
      </c>
      <c r="B65" s="1" t="str">
        <f ca="1">IFERROR(__xludf.DUMMYFUNCTION("REGEXEXTRACT(A65, ""^[^ ]+"")
"),"Gabriela")</f>
        <v>Gabriela</v>
      </c>
    </row>
    <row r="66" spans="1:2" ht="13">
      <c r="A66" s="4" t="s">
        <v>68</v>
      </c>
      <c r="B66" s="1" t="str">
        <f ca="1">IFERROR(__xludf.DUMMYFUNCTION("REGEXEXTRACT(A66, ""^[^ ]+"")
"),"Mahir")</f>
        <v>Mahir</v>
      </c>
    </row>
    <row r="67" spans="1:2" ht="13">
      <c r="A67" s="4" t="s">
        <v>69</v>
      </c>
      <c r="B67" s="1" t="str">
        <f ca="1">IFERROR(__xludf.DUMMYFUNCTION("REGEXEXTRACT(A67, ""^[^ ]+"")
"),"Franziska")</f>
        <v>Franziska</v>
      </c>
    </row>
    <row r="68" spans="1:2" ht="13">
      <c r="A68" s="4" t="s">
        <v>70</v>
      </c>
      <c r="B68" s="1" t="str">
        <f ca="1">IFERROR(__xludf.DUMMYFUNCTION("REGEXEXTRACT(A68, ""^[^ ]+"")
"),"Bettina")</f>
        <v>Bettina</v>
      </c>
    </row>
    <row r="69" spans="1:2" ht="13">
      <c r="A69" s="4" t="s">
        <v>71</v>
      </c>
      <c r="B69" s="1" t="str">
        <f ca="1">IFERROR(__xludf.DUMMYFUNCTION("REGEXEXTRACT(A69, ""^[^ ]+"")
"),"Sarah")</f>
        <v>Sarah</v>
      </c>
    </row>
    <row r="70" spans="1:2" ht="13">
      <c r="A70" s="4" t="s">
        <v>72</v>
      </c>
      <c r="B70" s="1" t="str">
        <f ca="1">IFERROR(__xludf.DUMMYFUNCTION("REGEXEXTRACT(A70, ""^[^ ]+"")
"),"Fuat")</f>
        <v>Fuat</v>
      </c>
    </row>
    <row r="71" spans="1:2" ht="13">
      <c r="A71" s="4" t="s">
        <v>73</v>
      </c>
      <c r="B71" s="1" t="str">
        <f ca="1">IFERROR(__xludf.DUMMYFUNCTION("REGEXEXTRACT(A71, ""^[^ ]+"")
"),"Dominic")</f>
        <v>Dominic</v>
      </c>
    </row>
    <row r="72" spans="1:2" ht="13">
      <c r="A72" s="4" t="s">
        <v>74</v>
      </c>
      <c r="B72" s="1" t="str">
        <f ca="1">IFERROR(__xludf.DUMMYFUNCTION("REGEXEXTRACT(A72, ""^[^ ]+"")
"),"Seraphine")</f>
        <v>Seraphine</v>
      </c>
    </row>
    <row r="73" spans="1:2" ht="13">
      <c r="A73" s="4" t="s">
        <v>75</v>
      </c>
      <c r="B73" s="1" t="str">
        <f ca="1">IFERROR(__xludf.DUMMYFUNCTION("REGEXEXTRACT(A73, ""^[^ ]+"")
"),"Mirjam")</f>
        <v>Mirjam</v>
      </c>
    </row>
    <row r="74" spans="1:2" ht="13">
      <c r="A74" s="4" t="s">
        <v>76</v>
      </c>
      <c r="B74" s="1" t="str">
        <f ca="1">IFERROR(__xludf.DUMMYFUNCTION("REGEXEXTRACT(A74, ""^[^ ]+"")
"),"Lukas")</f>
        <v>Lukas</v>
      </c>
    </row>
    <row r="75" spans="1:2" ht="13">
      <c r="A75" s="4" t="s">
        <v>77</v>
      </c>
      <c r="B75" s="1" t="str">
        <f ca="1">IFERROR(__xludf.DUMMYFUNCTION("REGEXEXTRACT(A75, ""^[^ ]+"")
"),"Bernadette")</f>
        <v>Bernadette</v>
      </c>
    </row>
    <row r="76" spans="1:2" ht="13">
      <c r="A76" s="4" t="s">
        <v>78</v>
      </c>
      <c r="B76" s="1" t="str">
        <f ca="1">IFERROR(__xludf.DUMMYFUNCTION("REGEXEXTRACT(A76, ""^[^ ]+"")
"),"Matthias")</f>
        <v>Matthias</v>
      </c>
    </row>
    <row r="77" spans="1:2" ht="13">
      <c r="A77" s="4" t="s">
        <v>79</v>
      </c>
      <c r="B77" s="1" t="str">
        <f ca="1">IFERROR(__xludf.DUMMYFUNCTION("REGEXEXTRACT(A77, ""^[^ ]+"")
"),"Thomas")</f>
        <v>Thomas</v>
      </c>
    </row>
    <row r="78" spans="1:2" ht="13">
      <c r="A78" s="4" t="s">
        <v>80</v>
      </c>
      <c r="B78" s="1" t="str">
        <f ca="1">IFERROR(__xludf.DUMMYFUNCTION("REGEXEXTRACT(A78, ""^[^ ]+"")
"),"Simone")</f>
        <v>Simone</v>
      </c>
    </row>
    <row r="79" spans="1:2" ht="13">
      <c r="A79" s="4" t="s">
        <v>81</v>
      </c>
      <c r="B79" s="1" t="str">
        <f ca="1">IFERROR(__xludf.DUMMYFUNCTION("REGEXEXTRACT(A79, ""^[^ ]+"")
"),"Valentina")</f>
        <v>Valentina</v>
      </c>
    </row>
    <row r="80" spans="1:2" ht="13">
      <c r="A80" s="4" t="s">
        <v>82</v>
      </c>
      <c r="B80" s="1" t="str">
        <f ca="1">IFERROR(__xludf.DUMMYFUNCTION("REGEXEXTRACT(A80, ""^[^ ]+"")
"),"Florence")</f>
        <v>Florence</v>
      </c>
    </row>
    <row r="81" spans="1:2" ht="13">
      <c r="A81" s="4" t="s">
        <v>83</v>
      </c>
      <c r="B81" s="1" t="str">
        <f ca="1">IFERROR(__xludf.DUMMYFUNCTION("REGEXEXTRACT(A81, ""^[^ ]+"")
"),"Nicole")</f>
        <v>Nicole</v>
      </c>
    </row>
    <row r="82" spans="1:2" ht="13">
      <c r="A82" s="4" t="s">
        <v>84</v>
      </c>
      <c r="B82" s="1" t="str">
        <f ca="1">IFERROR(__xludf.DUMMYFUNCTION("REGEXEXTRACT(A82, ""^[^ ]+"")
"),"Esther")</f>
        <v>Esther</v>
      </c>
    </row>
    <row r="83" spans="1:2" ht="13">
      <c r="A83" s="4" t="s">
        <v>85</v>
      </c>
      <c r="B83" s="1" t="str">
        <f ca="1">IFERROR(__xludf.DUMMYFUNCTION("REGEXEXTRACT(A83, ""^[^ ]+"")
"),"Mehmet")</f>
        <v>Mehmet</v>
      </c>
    </row>
    <row r="84" spans="1:2" ht="13">
      <c r="A84" s="4" t="s">
        <v>86</v>
      </c>
      <c r="B84" s="1" t="str">
        <f ca="1">IFERROR(__xludf.DUMMYFUNCTION("REGEXEXTRACT(A84, ""^[^ ]+"")
"),"Nik")</f>
        <v>Nik</v>
      </c>
    </row>
    <row r="85" spans="1:2" ht="13">
      <c r="A85" s="4" t="s">
        <v>87</v>
      </c>
      <c r="B85" s="1" t="str">
        <f ca="1">IFERROR(__xludf.DUMMYFUNCTION("REGEXEXTRACT(A85, ""^[^ ]+"")
"),"Oliver")</f>
        <v>Oliver</v>
      </c>
    </row>
    <row r="86" spans="1:2" ht="13">
      <c r="A86" s="4" t="s">
        <v>88</v>
      </c>
      <c r="B86" s="1" t="str">
        <f ca="1">IFERROR(__xludf.DUMMYFUNCTION("REGEXEXTRACT(A86, ""^[^ ]+"")
"),"Irina")</f>
        <v>Irina</v>
      </c>
    </row>
    <row r="87" spans="1:2" ht="13">
      <c r="A87" s="4" t="s">
        <v>89</v>
      </c>
      <c r="B87" s="1" t="str">
        <f ca="1">IFERROR(__xludf.DUMMYFUNCTION("REGEXEXTRACT(A87, ""^[^ ]+"")
"),"Mirjam")</f>
        <v>Mirjam</v>
      </c>
    </row>
    <row r="88" spans="1:2" ht="13">
      <c r="A88" s="4" t="s">
        <v>90</v>
      </c>
      <c r="B88" s="1" t="str">
        <f ca="1">IFERROR(__xludf.DUMMYFUNCTION("REGEXEXTRACT(A88, ""^[^ ]+"")
"),"Claudio")</f>
        <v>Claudio</v>
      </c>
    </row>
    <row r="89" spans="1:2" ht="13">
      <c r="A89" s="4" t="s">
        <v>91</v>
      </c>
      <c r="B89" s="1" t="str">
        <f ca="1">IFERROR(__xludf.DUMMYFUNCTION("REGEXEXTRACT(A89, ""^[^ ]+"")
"),"Daniel")</f>
        <v>Daniel</v>
      </c>
    </row>
    <row r="90" spans="1:2" ht="13">
      <c r="A90" s="4" t="s">
        <v>92</v>
      </c>
      <c r="B90" s="1" t="str">
        <f ca="1">IFERROR(__xludf.DUMMYFUNCTION("REGEXEXTRACT(A90, ""^[^ ]+"")
"),"Bernhard")</f>
        <v>Bernhard</v>
      </c>
    </row>
    <row r="91" spans="1:2" ht="13">
      <c r="A91" s="4" t="s">
        <v>93</v>
      </c>
      <c r="B91" s="1" t="str">
        <f ca="1">IFERROR(__xludf.DUMMYFUNCTION("REGEXEXTRACT(A91, ""^[^ ]+"")
"),"Karawan")</f>
        <v>Karawan</v>
      </c>
    </row>
    <row r="92" spans="1:2" ht="13">
      <c r="A92" s="4" t="s">
        <v>94</v>
      </c>
      <c r="B92" s="1" t="str">
        <f ca="1">IFERROR(__xludf.DUMMYFUNCTION("REGEXEXTRACT(A92, ""^[^ ]+"")
"),"Mahtab")</f>
        <v>Mahtab</v>
      </c>
    </row>
    <row r="93" spans="1:2" ht="13">
      <c r="A93" s="4" t="s">
        <v>95</v>
      </c>
      <c r="B93" s="1" t="str">
        <f ca="1">IFERROR(__xludf.DUMMYFUNCTION("REGEXEXTRACT(A93, ""^[^ ]+"")
"),"Olga")</f>
        <v>Olga</v>
      </c>
    </row>
    <row r="94" spans="1:2" ht="13">
      <c r="A94" s="4" t="s">
        <v>96</v>
      </c>
      <c r="B94" s="1" t="str">
        <f ca="1">IFERROR(__xludf.DUMMYFUNCTION("REGEXEXTRACT(A94, ""^[^ ]+"")
"),"Tahina")</f>
        <v>Tahina</v>
      </c>
    </row>
    <row r="95" spans="1:2" ht="13">
      <c r="A95" s="4" t="s">
        <v>97</v>
      </c>
      <c r="B95" s="1" t="str">
        <f ca="1">IFERROR(__xludf.DUMMYFUNCTION("REGEXEXTRACT(A95, ""^[^ ]+"")
"),"Debora")</f>
        <v>Debora</v>
      </c>
    </row>
    <row r="96" spans="1:2" ht="13">
      <c r="A96" s="4" t="s">
        <v>98</v>
      </c>
      <c r="B96" s="1" t="str">
        <f ca="1">IFERROR(__xludf.DUMMYFUNCTION("REGEXEXTRACT(A96, ""^[^ ]+"")
"),"Ruth")</f>
        <v>Ruth</v>
      </c>
    </row>
    <row r="97" spans="1:2" ht="13">
      <c r="A97" s="4" t="s">
        <v>99</v>
      </c>
      <c r="B97" s="1" t="str">
        <f ca="1">IFERROR(__xludf.DUMMYFUNCTION("REGEXEXTRACT(A97, ""^[^ ]+"")
"),"Denise")</f>
        <v>Denise</v>
      </c>
    </row>
    <row r="98" spans="1:2" ht="13">
      <c r="A98" s="4" t="s">
        <v>100</v>
      </c>
      <c r="B98" s="1" t="str">
        <f ca="1">IFERROR(__xludf.DUMMYFUNCTION("REGEXEXTRACT(A98, ""^[^ ]+"")
"),"Muriel")</f>
        <v>Muriel</v>
      </c>
    </row>
    <row r="99" spans="1:2" ht="13">
      <c r="A99" s="4" t="s">
        <v>101</v>
      </c>
      <c r="B99" s="1" t="str">
        <f ca="1">IFERROR(__xludf.DUMMYFUNCTION("REGEXEXTRACT(A99, ""^[^ ]+"")
"),"Natalie")</f>
        <v>Natalie</v>
      </c>
    </row>
    <row r="100" spans="1:2" ht="13">
      <c r="A100" s="4" t="s">
        <v>102</v>
      </c>
      <c r="B100" s="1" t="str">
        <f ca="1">IFERROR(__xludf.DUMMYFUNCTION("REGEXEXTRACT(A100, ""^[^ ]+"")
"),"Béatrice")</f>
        <v>Béatrice</v>
      </c>
    </row>
    <row r="101" spans="1:2" ht="13">
      <c r="A101" s="4" t="s">
        <v>103</v>
      </c>
      <c r="B101" s="1" t="str">
        <f ca="1">IFERROR(__xludf.DUMMYFUNCTION("REGEXEXTRACT(A101, ""^[^ ]+"")
"),"Yasmin")</f>
        <v>Yasmin</v>
      </c>
    </row>
    <row r="102" spans="1:2" ht="13">
      <c r="A102" s="4" t="s">
        <v>104</v>
      </c>
      <c r="B102" s="1" t="str">
        <f ca="1">IFERROR(__xludf.DUMMYFUNCTION("REGEXEXTRACT(A102, ""^[^ ]+"")
"),"Christoph")</f>
        <v>Christoph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Gender_Guesser_Speakers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Küng Linus</cp:lastModifiedBy>
  <dcterms:modified xsi:type="dcterms:W3CDTF">2024-09-25T16:54:00Z</dcterms:modified>
</cp:coreProperties>
</file>