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d6447a70170ab6a/00_Manfred/16_Python/Gitlab/Dashboard/bier4/"/>
    </mc:Choice>
  </mc:AlternateContent>
  <xr:revisionPtr revIDLastSave="260" documentId="11_AD4DB114E441178AC67DF4428615F7F8693EDF27" xr6:coauthVersionLast="47" xr6:coauthVersionMax="47" xr10:uidLastSave="{FCE920DE-E8E3-46A0-BEED-8FAE89BFB144}"/>
  <bookViews>
    <workbookView xWindow="36390" yWindow="2445" windowWidth="34230" windowHeight="18360" xr2:uid="{00000000-000D-0000-FFFF-FFFF00000000}"/>
  </bookViews>
  <sheets>
    <sheet name="Summary" sheetId="12" r:id="rId1"/>
    <sheet name="TS0" sheetId="14" r:id="rId2"/>
    <sheet name="TS1" sheetId="13" r:id="rId3"/>
    <sheet name="TS2" sheetId="15" r:id="rId4"/>
    <sheet name="TS3" sheetId="16" r:id="rId5"/>
    <sheet name="TS4" sheetId="17" r:id="rId6"/>
    <sheet name="Risk Level" sheetId="1" r:id="rId7"/>
    <sheet name="Macro Index" sheetId="2" r:id="rId8"/>
    <sheet name="NVT Combi" sheetId="3" r:id="rId9"/>
    <sheet name="MVRV" sheetId="4" r:id="rId10"/>
    <sheet name="NUPL" sheetId="5" r:id="rId11"/>
    <sheet name="STH Supply" sheetId="6" r:id="rId12"/>
    <sheet name="RHODL Ratio" sheetId="7" r:id="rId13"/>
    <sheet name="VDD Multiple" sheetId="8" r:id="rId14"/>
    <sheet name="M2 Yoy Change" sheetId="9" r:id="rId15"/>
    <sheet name="Cycle Capital Flows" sheetId="10" r:id="rId16"/>
    <sheet name="Fear Greed" sheetId="1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2" l="1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M4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4" i="12"/>
</calcChain>
</file>

<file path=xl/sharedStrings.xml><?xml version="1.0" encoding="utf-8"?>
<sst xmlns="http://schemas.openxmlformats.org/spreadsheetml/2006/main" count="897" uniqueCount="161">
  <si>
    <t>Risk Level</t>
  </si>
  <si>
    <t>Start</t>
  </si>
  <si>
    <t>End</t>
  </si>
  <si>
    <t>Duration</t>
  </si>
  <si>
    <t>3624 days 00:00:00</t>
  </si>
  <si>
    <t>Exposure Time [%]</t>
  </si>
  <si>
    <t>Equity Final [$]</t>
  </si>
  <si>
    <t>Equity Peak [$]</t>
  </si>
  <si>
    <t>Return [%]</t>
  </si>
  <si>
    <t>Buy &amp; Hold Return [%]</t>
  </si>
  <si>
    <t>Return (Ann.) [%]</t>
  </si>
  <si>
    <t>Volatility (Ann.) [%]</t>
  </si>
  <si>
    <t>Sharpe Ratio</t>
  </si>
  <si>
    <t>Sortino Ratio</t>
  </si>
  <si>
    <t>Calmar Ratio</t>
  </si>
  <si>
    <t>Max. Drawdown [%]</t>
  </si>
  <si>
    <t>Avg. Drawdown [%]</t>
  </si>
  <si>
    <t>Max. Drawdown Duration</t>
  </si>
  <si>
    <t>Avg. Drawdown Duration</t>
  </si>
  <si>
    <t>23 days 00:00:00</t>
  </si>
  <si>
    <t># Trades</t>
  </si>
  <si>
    <t>Win Rate [%]</t>
  </si>
  <si>
    <t>Best Trade [%]</t>
  </si>
  <si>
    <t>Worst Trade [%]</t>
  </si>
  <si>
    <t>Avg. Trade [%]</t>
  </si>
  <si>
    <t>Max. Trade Duration</t>
  </si>
  <si>
    <t>753 days 00:00:00</t>
  </si>
  <si>
    <t>Avg. Trade Duration</t>
  </si>
  <si>
    <t>160 days 00:00:00</t>
  </si>
  <si>
    <t>Profit Factor</t>
  </si>
  <si>
    <t>Expectancy [%]</t>
  </si>
  <si>
    <t>SQN</t>
  </si>
  <si>
    <t>_strategy</t>
  </si>
  <si>
    <t>Matrix</t>
  </si>
  <si>
    <t>_equity_curve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</si>
  <si>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2.258638e+06     0.096585              NaT
2024-11-30  2.275528e+06     0.089829              NaT
2024-12-01  2.261172e+06     0.095572              NaT
2024-12-02  2.287746e+06     0.084942              NaT
2024-12-03  2.287746e+06     0.084942          11 days
[3625 rows x 3 columns]</t>
  </si>
  <si>
    <t>_trades</t>
  </si>
  <si>
    <t xml:space="preserve">     Size  EntryBar  ExitBar  EntryPrice  ExitPrice            PnL  ReturnPct  EntryTime   ExitTime Duration  Size_adapted  EntryPrice_adapted  ExitPrice_adapted
0  -11773       538      647    0.594536   0.617101    -265.663237  -0.037955 2016-06-22 2016-10-09 109 days       -11.773          594.535534           617.1010
1   11036       647      797    0.617410   1.152139    5901.278619   0.866086 2016-10-09 2017-03-08 150 days        11.036          617.409551          1152.1394
2   -9504       797      818    1.151563   1.039689    1063.257437   0.097150 2017-03-08 2017-03-29  21 days        -9.504         1151.563330          1039.6886
3   11237       818      895    1.040208   2.443825   15772.433618   1.349360 2017-03-29 2017-06-14  77 days        11.237         1040.208444          2443.8245
4   -9305       895      931    2.442603   2.823898   -3547.953811  -0.156102 2017-06-14 2017-07-20  36 days        -9.305         2442.602588          2823.8980
5    7166       931      962    2.825310   4.085810    9032.745515   0.446146 2017-07-20 2017-08-20  31 days         7.166         2825.309949          4085.8103
6   -6506       962     1053    4.083767   8.018321  -25598.205755  -0.963462 2017-08-20 2017-11-19  91 days        -6.506         4083.767395          8018.3210
7    -553      1085     1136   15.626017   8.530293    3923.935418   0.454097 2017-12-21 2018-02-10  51 days        -0.553        15626.017083          8530.2930
8    1335      1136     1149    8.534558  10.159065    2168.716649   0.190345 2018-02-10 2018-02-23  13 days         1.335         8534.558146         10159.0650
9   -1271      1149     1448   10.153985   3.697725    8205.906673   0.635835 2018-02-23 2018-12-19 299 days        -1.271        10153.985468          3697.7253
10   5043      1448     1642    3.699574  10.569552   34645.298234   1.856964 2018-12-19 2019-07-01 194 days         5.043         3699.574163         10569.5520
11  -4061      1642     1904   10.564267   6.203552   17708.864525   0.412780 2019-07-01 2020-03-19 262 days        -4.061        10564.267224          6203.5520
12   8910      1904     2204    6.206654  37.296547  277010.948626   5.009123 2020-03-19 2021-01-13 300 days         8.910         6206.653776         37296.5470
13  -6685      2204     2395   37.277899  33.439594   25659.067097   0.102965 2021-01-13 2021-07-23 191 days        -6.685        37277.898726         33439.5940
14   7985      2395     2488   33.456314  60.865445  218861.912656   0.819251 2021-07-23 2021-10-24  93 days         7.985        33456.313797         60865.4450
15  -6910      2488     2582   60.835012  36.825824  165903.490998   0.394661 2021-10-24 2022-01-26  94 days        -6.910        60835.012278         36825.8240
16   7776      2728     3335   20.698809  52.180000  244797.739408   1.520918 2022-06-21 2024-02-18 607 days         7.776        20698.809232         52180.0000
17  14561      2582     3335   36.844237  52.180000  223304.046324   0.416232 2022-01-26 2024-02-18 753 days        14.561        36844.236912         52180.0000
18 -16569      3335     3340   52.153910  50.773000   22880.297790   0.026478 2024-02-18 2024-02-23   5 days       -16.569        52153.910000         50773.0000
19  17327      3340     3362   50.798386  66.305000  268683.092115   0.305258 2024-02-23 2024-03-16  22 days        17.327        50798.386500         66305.0000
20 -16119      3362     3540   66.271848  57.624000  139394.653853   0.130491 2024-03-16 2024-09-10 178 days       -16.119        66271.847500         57624.0000
21  20221      3540     3617   57.652812  91.932000  693159.460548   0.594580 2024-09-10 2024-11-26  77 days        20.221        57652.812000         91932.0000
22 -17968      3617     3624   91.886034  95.833000  -70919.085088  -0.042955 2024-11-26 2024-12-03   7 days       -17.968        91886.034000         95833.0000</t>
  </si>
  <si>
    <t>Macro Index</t>
  </si>
  <si>
    <t>484 days 00:00:00</t>
  </si>
  <si>
    <t>18 days 00:00:00</t>
  </si>
  <si>
    <t>878 days 00:00:00</t>
  </si>
  <si>
    <t>166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</si>
  <si>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1.496600e+06     0.011922              NaT
2024-11-30  1.485084e+06     0.019525              NaT
2024-12-01  1.494872e+06     0.013063              NaT
2024-12-02  1.476753e+06     0.025025              NaT
2024-12-03  1.476236e+06     0.025367          11 days
[3625 rows x 3 columns]</t>
  </si>
  <si>
    <t xml:space="preserve">     Size  EntryBar  ExitBar  EntryPrice  ExitPrice            PnL  ReturnPct  EntryTime   ExitTime Duration  Size_adapted  EntryPrice_adapted  ExitPrice_adapted
0      43      2252     2325   48.328859  49.997395      71.747033   0.034525 2021-03-02 2021-05-14  73 days         0.043        48328.859354          49997.395
1    1911      1447     2325    3.661357  49.997395   88548.168496  12.655427 2018-12-18 2021-05-14 878 days         1.911         3661.357064          49997.395
2   -1381      2325     2337   49.972396  39.194860   14883.777634   0.215670 2021-05-14 2021-05-26  12 days        -1.381        49972.396303          39194.860
3    2026      2337     2348   39.214457  35.720605   -7078.545023  -0.089096 2021-05-26 2021-06-06  11 days         2.026        39214.457430          35720.605
4   -2086      2348     2370   35.702745  34.376188    2767.197271   0.037156 2021-06-06 2021-06-28  22 days        -2.086        35702.744698          34376.188
5     709      2394     2442   32.323113  46.187977    9830.188236   0.428946 2021-07-22 2021-09-08  48 days         0.709        32323.113480          46187.977
6    2222      2370     2442   34.393376  46.187977   26207.603213   0.342932 2021-06-28 2021-09-08  72 days         2.222        34393.376094          46187.977
7   -2202      2442     2584   46.164883  37.768848   18488.069095   0.181871 2021-09-08 2022-01-28 142 days        -2.202        46164.883012          37768.848
8    3032      2584     2599   37.787732  42.173460   13297.526010   0.116062 2022-01-28 2022-02-12  15 days         3.032        37787.732424          42173.460
9    -749      2652     2728   43.283286  20.688465   16923.520578   0.522022 2022-04-06 2022-06-21  76 days        -0.749        43283.285531          20688.465
10  -2939      2599     2728   42.152373  20.688465   63082.426406   0.509198 2022-02-12 2022-06-21 129 days        -2.939        42152.373270          20688.465
11    567      3210     3361   28.521046  68.861000   22872.753693   1.414392 2023-10-16 2024-03-15 151 days         0.567        28521.046397          68861.000
12   3253      2884     3361   16.591815  68.861000  170031.659581   3.150299 2022-11-24 2024-03-15 477 days         3.253        16591.814762          68861.000
13   8692      2728     3361   20.698809  68.861000  418625.762151   2.326810 2022-06-21 2024-03-15 633 days         8.692        20698.809232          68861.000
14  -1452      3491     3540   65.909029  57.624000   12029.862108   0.125704 2024-07-23 2024-09-10  49 days        -1.452        65909.029000          57624.000
15  -2751      3437     3540   68.337814  57.624000   29473.702314   0.156777 2024-05-30 2024-09-10 103 days        -2.751        68337.814000          57624.000
16  -8833      3361     3540   68.826570  57.624000   98952.296394   0.162765 2024-03-15 2024-09-10 179 days        -8.833        68826.569500          57624.000
17  12251      3540     3624   57.652812  95.833000  467745.483188   0.662243 2024-09-10 2024-12-03  84 days        12.251        57652.812000          95833.000
18 -10792      3624     3624   95.785083  95.833000    -517.114868  -0.000500 2024-12-03 2024-12-03   0 days       -10.792        95785.083500          95833.000</t>
  </si>
  <si>
    <t>NVT Combi</t>
  </si>
  <si>
    <t>1046 days 00:00:00</t>
  </si>
  <si>
    <t>22 days 00:00:00</t>
  </si>
  <si>
    <t>489 days 00:00:00</t>
  </si>
  <si>
    <t>130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</si>
  <si>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1.719230e+06     0.096586              NaT
2024-11-30  1.732086e+06     0.089830              NaT
2024-12-01  1.721158e+06     0.095573              NaT
2024-12-02  1.741387e+06     0.084943              NaT
2024-12-03  1.741387e+06     0.084943          11 days
[3625 rows x 3 columns]</t>
  </si>
  <si>
    <t xml:space="preserve">     Size  EntryBar  ExitBar  EntryPrice  ExitPrice            PnL  ReturnPct  EntryTime   ExitTime Duration  Size_adapted  EntryPrice_adapted  ExitPrice_adapted
0     534       992     1419    3.927699   4.317531     208.170358   0.099252 2017-09-19 2018-11-20 427 days         0.534         3927.698868          4317.5310
1    3099       930     1419    2.258194   4.317531    6381.886192   0.911940 2017-07-19 2018-11-20 489 days         3.099         2258.193733          4317.5310
2    3004      1447     1598    3.661357   7.277988   10864.359333   0.987784 2018-12-18 2019-05-18 151 days         3.004         3661.357064          7277.9880
3       9      1321     1598    6.187921   7.277988       9.810599   0.176160 2018-08-14 2019-05-18 277 days         0.009         6187.921414          7277.9880
4      28      1264     1598    6.707164   7.277988      15.983061   0.085107 2018-06-18 2019-05-18 334 days         0.028         6707.164406          7277.9880
5      73      1135     1598    8.664783   7.277988    -101.236052  -0.160050 2018-02-09 2019-05-18 463 days         0.073         8664.783226          7277.9880
6   -2634      1598     1622    7.274349   7.922483   -1707.185994  -0.089099 2019-05-18 2019-06-11  24 days        -2.634         7274.349006          7922.4834
7    2267      1622     1640    7.926445  11.944352    9108.595981   0.506899 2019-06-11 2019-06-29  18 days         2.267         7926.444642         11944.3520
8   -2039      1640     1733   11.938380   8.282365    7454.614226   0.306240 2019-06-29 2019-09-30  93 days        -2.039        11938.379824          8282.3650
9      77      2080     2153   10.392214  18.373258     614.540387   0.767983 2020-09-11 2020-11-23  73 days         0.077        10392.214010         18373.2580
10    431      1905     2153    6.177236  18.373258    5256.485277   1.974349 2020-03-20 2020-11-23 248 days         0.431         6177.236475         18373.2580
11   1192      1792     2153    7.440055  18.373258   13032.378491   1.469506 2019-11-28 2020-11-23 361 days         1.192         7440.054568         18373.2580
12   3567      1733     2153    8.286506  18.373258   35979.443733   1.217250 2019-09-30 2020-11-23 420 days         3.567         8286.506182         18373.2580
13  -3701      2153     2175   18.364071  19.432588   -3954.580044  -0.058185 2020-11-23 2020-12-15  22 days        -3.701        18364.071371         19432.5880
14   3354      2175     2203   19.442304  33.712470   47862.135778   0.733975 2020-12-15 2021-01-12  28 days         3.354        19442.304294         33712.4700
15  -2929      2203     2221   33.695614  34.349918   -1916.457104  -0.019418 2021-01-12 2021-01-30  18 days        -2.929        33695.613765         34349.9180
16   2833      2221     2246   34.367093  49.567344   43062.311199   0.442291 2021-01-30 2021-02-24  25 days         2.833        34367.092959         49567.3440
17  -2573      2246     2253   49.542560  50.690470   -2953.571586  -0.023170 2021-02-24 2021-03-03   7 days        -2.573        49542.560328         50690.4700
18   2473      2253     2299   50.715815  56.389560   14031.170804   0.111873 2021-03-03 2021-04-18  46 days         2.473        50715.815235         56389.5600
19  -2400      2299     2338   56.361365  38.510855   42841.224528   0.316715 2021-04-18 2021-05-27  39 days        -2.400        56361.365220         38510.8550
20   4289      2338     2442   38.530110  46.187977   32844.589729   0.198750 2021-05-27 2021-09-08 104 days         4.289        38530.110428         46187.9770
21  -4077      2442     2583   46.164883  37.021938   37275.786812   0.198050 2021-09-08 2022-01-27 141 days        -4.077        46164.883012         37021.9380
22   1707      2614     2647   37.683609  46.250336   14623.402326   0.227333 2022-02-27 2022-04-01  33 days         1.707        37683.609388         46250.3360
23   5786      2583     2647   37.040449  46.250336   53288.406361   0.248644 2022-01-27 2022-04-01  64 days         5.786        37040.448969         46250.3360
24  -5665      2647     2729   46.227211  20.003168  148559.202643   0.567286 2022-04-01 2022-06-22  82 days        -5.665        46227.210832         20003.1680
25  18281      2729     2861   20.013170  20.483967    8606.647562   0.023524 2022-06-22 2022-11-01 132 days        18.281        20013.169584         20483.9670
26 -18164      2861     2885   20.473725  16.522389   71772.067404   0.192995 2022-11-01 2022-11-25  24 days       -18.164        20473.725017         16522.3890
27  25536      2885     2975   16.530650  23.910035  188439.970393   0.446406 2022-11-25 2023-02-23  90 days        25.536        16530.650194         23910.0350
28  -1839      3004     3157   27.450393  26.126795    2434.096607   0.048218 2023-03-24 2023-08-24 153 days        -1.839        27450.392938         26126.7950
29 -23183      2975     3157   23.898080  26.126795  -51668.300251  -0.093259 2023-02-23 2023-08-24 182 days       -23.183        23898.079982         26126.7950
30  19877      3157     3299   26.139858  42.962000  334373.708633   0.643544 2023-08-24 2024-01-13 142 days        19.877        26139.858397         42962.0000
31  -1271      3330     3336   49.554211  51.967000   -3066.655454  -0.048690 2024-02-13 2024-02-19   6 days        -1.271        49554.210500         51967.0000
32 -17550      3299     3336   42.940519  51.967000 -158414.741550  -0.210209 2024-01-13 2024-02-19  37 days       -17.550        42940.519000         51967.0000
33  12321      3336     3354   51.992983  68.521000  203641.691297   0.317889 2024-02-19 2024-03-08  18 days        12.321        51992.983500         68521.0000
34 -11435      3354     3412   68.486739  64.010000   51191.516182   0.065367 2024-03-08 2024-05-05  58 days       -11.435        68486.739500         64010.0000
35  12788      3412     3499   64.042005  64.680000    8158.680060   0.009962 2024-05-05 2024-07-31  87 days        12.788        64042.005000         64680.0000
36 -12756      3499     3540   64.647660  57.624000   89593.806960   0.108645 2024-07-31 2024-09-10  41 days       -12.756        64647.660000         57624.0000
37  15392      3540     3617   57.652812  91.932000  527625.261696   0.594580 2024-09-10 2024-11-26  77 days        15.392        57652.812000         91932.0000
38 -13677      3617     3624   91.886034  95.833000  -53982.653982  -0.042955 2024-11-26 2024-12-03   7 days       -13.677        91886.034000         95833.0000</t>
  </si>
  <si>
    <t>MVRV</t>
  </si>
  <si>
    <t>826 days 00:00:00</t>
  </si>
  <si>
    <t>25 days 00:00:00</t>
  </si>
  <si>
    <t>1230 days 00:00:00</t>
  </si>
  <si>
    <t>257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</si>
  <si>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7.832837e+06     0.014786              NaT
2024-11-30  7.757872e+06     0.024215              NaT
2024-12-01  7.821593e+06     0.016200              NaT
2024-12-02  7.703642e+06     0.031036              NaT
2024-12-03  7.703642e+06     0.031036          11 days
[3625 rows x 3 columns]</t>
  </si>
  <si>
    <t xml:space="preserve">     Size  EntryBar  ExitBar  EntryPrice  ExitPrice           PnL  ReturnPct  EntryTime   ExitTime  Duration  Size_adapted  EntryPrice_adapted  ExitPrice_adapted
0     602       817      894    1.045686   2.707138  1.000194e+03   1.588864 2017-03-28 2017-06-13   77 days         0.602         1045.685581          2707.1380
1    2526       746      894    0.831253   2.707138  4.738484e+03   2.256694 2017-01-16 2017-06-13  148 days         2.526          831.253419          2707.1380
2   11842       583      894    0.591091   2.707138  2.505823e+04   3.579902 2016-08-06 2017-06-13  311 days        11.842          591.090798          2707.1380
3  -10554       894      930    2.705784   2.257065  4.735783e+03   0.165837 2017-06-13 2017-07-19   36 days       -10.554         2705.784431          2257.0652
4   14114       930      961    2.258194   4.160333  2.684679e+04   0.842328 2017-07-19 2017-08-19   31 days        14.114         2258.193733          4160.3325
5  -12184       961      991    4.158252   4.080429  9.482056e+02   0.018716 2017-08-19 2017-09-18   30 days       -12.184         4158.252334          4080.4285
6   12573       991     1041    4.082469   7.118203  3.816828e+04   0.743602 2017-09-18 2017-11-07   50 days        12.573         4082.468714          7118.2026
7  -10969      1041     1050    7.114643   7.833705 -7.887381e+03  -0.101068 2017-11-07 2017-11-16    9 days       -10.969         7114.643499          7833.7046
8    9253      1050     1075    7.837621  16.873498  8.360897e+04   1.152885 2017-11-16 2017-12-11   25 days         9.253         7837.621452         16873.4980
9   -7770      1075     1098   16.865061  15.010286  1.441160e+04   0.109977 2017-12-11 2018-01-03   23 days        -7.770        16865.061251         15010.2860
10   9398      1098     1104   15.017791  14.378586 -6.007250e+03  -0.042563 2018-01-03 2018-01-09    6 days         9.398        15017.791143         14378.5860
11  -9528      1104     1135   14.371397   8.660453  5.441387e+04   0.397383 2018-01-09 2018-02-09   31 days        -9.528        14371.396707          8660.4530
12    876      1903     2202    5.395184  35.269516  2.616991e+04   5.537222 2020-03-18 2021-01-11  299 days         0.876         5395.184244         35269.5160
13   4303      1447     2202    3.661357  35.269516  1.360099e+05   8.632908 2018-12-18 2021-01-11  755 days         4.303         3661.357064         35269.5160
14   7740      1189     2202    6.783934  35.269516  2.204784e+05   4.198977 2018-04-04 2021-01-11 1013 days         7.740         6783.933772         35269.5160
15  20199      1135     2202    8.664783  35.269516  5.373890e+05   3.070444 2018-02-09 2021-01-11 1067 days        20.199         8664.783226         35269.5160
16 -23234      2202     2220   35.251881  34.166150  2.522588e+04   0.030799 2021-01-11 2021-01-29   18 days       -23.234        35251.881242         34166.1500
17  24477      2220     2245   34.183233  48.560490  3.519121e+05   0.420594 2021-01-29 2021-02-23   25 days        24.477        34183.233075         48560.4900
18 -22314      2245     2252   48.536210  48.304707  5.165752e+03   0.004770 2021-02-23 2021-03-02    7 days       -22.314        48536.209755         48304.7070
19  22484      2252     2266   48.328859  56.500445  1.837299e+05   0.169083 2021-03-02 2021-03-16   14 days        22.484        48328.859354         56500.4450
20 -21520      2266     2394   56.472195  32.306960  5.200359e+05   0.427914 2021-03-16 2021-07-22  128 days       -21.520        56472.194778         32306.9600
21   2465      3540     3624   57.652812  95.833000  9.411416e+04   0.662243 2024-09-10 2024-12-03   84 days         2.465        57652.812000         95833.0000
22  28426      2876     3624   16.667935  95.833000  2.250346e+06   4.749543 2022-11-16 2024-12-03  748 days        28.426        16667.934802         95833.0000
23  48859      2394     3624   32.323113  95.833000  3.103030e+06   1.964844 2021-07-22 2024-12-03 1230 days        48.859        32323.113480         95833.0000</t>
  </si>
  <si>
    <t>NUPL</t>
  </si>
  <si>
    <t>1462 days 00:00:00</t>
  </si>
  <si>
    <t>43 days 00:00:00</t>
  </si>
  <si>
    <t>483 days 00:00:00</t>
  </si>
  <si>
    <t>197 days 00:00:00</t>
  </si>
  <si>
    <t xml:space="preserve">                  Equity  DrawdownPct DrawdownDuration
time                                                  
2015-01-01  10000.000000     0.000000              NaT
2015-01-02  10000.000000     0.000000              NaT
2015-01-03  10000.000000     0.000000              NaT
2015-01-04  10000.000000     0.000000              NaT
2015-01-05  10000.000000     0.000000              NaT
...                  ...          ...              ...
2024-11-29  78998.281754     0.594375              NaT
2024-11-30  80063.301754     0.588907              NaT
2024-12-01  79158.034754     0.593555              NaT
2024-12-02  80833.741754     0.584951              NaT
2024-12-03  80833.741754     0.584951         634 days
[3625 rows x 3 columns]</t>
  </si>
  <si>
    <t xml:space="preserve">     Size  EntryBar  ExitBar  EntryPrice  ExitPrice           PnL  ReturnPct  EntryTime   ExitTime Duration  Size_adapted  EntryPrice_adapted  ExitPrice_adapted
0  -17006       437      529    0.411600   0.704322  -4978.027321  -0.711180 2016-03-13 2016-06-13  92 days       -17.006          411.599977           704.3218
1   -5252       537      727    0.669269   0.979961  -1631.752294  -0.464225 2016-06-21 2016-12-28 190 days        -5.252          669.269398           979.9610
2    -877       894     1015    2.705784   5.393669  -2357.274767  -0.993385 2017-06-13 2017-10-12 121 days        -0.877         2705.784431          5393.6690
3     -49      1307     1447    7.721270   3.659527    199.025414   0.526046 2018-07-31 2018-12-18 140 days        -0.049         7721.270433          3659.5273
4     -31      1223     1447    9.207764   3.659527    171.995332   0.602561 2018-05-08 2018-12-18 224 days        -0.031         9207.763815          3659.5273
5     -64      1148     1447    9.873220   3.659527    397.676328   0.629348 2018-02-22 2018-12-18 299 days        -0.064         9873.219920          3659.5273
6     -42      1075     1447   16.865061   3.659527    554.632426   0.783011 2017-12-11 2018-12-18 372 days        -0.042        16865.061251          3659.5273
7     136      1500     1641    3.623079  10.842617    981.857218   1.992653 2019-02-09 2019-06-30 141 days         0.136         3623.078634         10842.6170
8     450      1447     1641    3.661357  10.842617   3231.566971   1.961366 2018-12-18 2019-06-30 194 days         0.450         3661.357064         10842.6170
9    -191      1872     1903    9.947071   5.392488    869.925349   0.457882 2020-02-16 2020-03-18  31 days        -0.191         9947.070977          5392.4880
10   -424      1641     1903   10.837196   5.392488   2308.556061   0.502409 2019-06-30 2020-03-18 262 days        -0.424        10837.195692          5392.4880
11   1264      1903     2245    5.395184  48.560490  54560.946476   8.000710 2020-03-18 2021-02-23 342 days         1.264         5395.184244         48560.4900
12   -356      2647     2728   46.227211  20.688465   9091.793516   0.552461 2022-04-01 2022-06-21  81 days        -0.356        46227.210832         20688.4650
13   -927      2245     2728   48.536210  20.688465  25814.859388   0.573752 2021-02-23 2022-06-21 483 days        -0.927        48536.209755         20688.4650
14   3355      2728     2784   20.698809  23.868820  10635.386125   0.153149 2022-06-21 2022-08-16  56 days         3.355        20698.809232         23868.8200
15  -3223      2784     2876   23.856886  16.659605  23196.835342   0.301686 2022-08-16 2022-11-16  92 days        -3.223        23856.885590         16659.6050
16   5587      2876     2974   16.667935  24.163738  41879.052464   0.449714 2022-11-16 2023-02-22  98 days         5.587        16667.934802         24163.7380
17  -5070      2974     3234   24.151656  36.675330 -63495.026516  -0.518543 2023-02-22 2023-11-09 260 days        -5.070        24151.656131         36675.3300
18  -1133      3361     3624   68.826570  95.833000 -30598.285756  -0.392384 2024-03-15 2024-12-03 263 days        -1.133        68826.569500         95833.0000</t>
  </si>
  <si>
    <t>STH Supply</t>
  </si>
  <si>
    <t>656 days 00:00:00</t>
  </si>
  <si>
    <t>27 days 00:00:00</t>
  </si>
  <si>
    <t>913 days 00:00:00</t>
  </si>
  <si>
    <t>480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</si>
  <si>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6.710942e+06     0.014796              NaT
2024-11-30  6.646671e+06     0.024231              NaT
2024-12-01  6.701302e+06     0.016211              NaT
2024-12-02  6.600177e+06     0.031057              NaT
2024-12-03  6.600177e+06     0.031057          11 days
[3625 rows x 3 columns]</t>
  </si>
  <si>
    <t xml:space="preserve">    Size  EntryBar  ExitBar  EntryPrice  ExitPrice           PnL  ReturnPct  EntryTime   ExitTime Duration  Size_adapted  EntryPrice_adapted  ExitPrice_adapted
0   9283       700     1095    0.754052  13.921480  1.222332e+05  17.462234 2016-12-01 2017-12-31 395 days         9.283          754.051737          13921.480
1  -6652      1095     1415   13.914519   5.496016  5.599988e+04   0.605016 2017-12-31 2018-11-16 320 days        -6.652        13914.519260           5496.016
2    993      2119     2328   11.935422  43.492395  3.133607e+04   2.643976 2020-10-20 2021-05-17 209 days         0.993        11935.421728          43492.395
3   4809      1595     2328    8.219315  43.492395  1.696282e+05   4.291487 2019-05-15 2021-05-17 733 days         4.809         8219.314603          43492.395
4  23962      1415     2328    5.498764  43.492395  9.104034e+05   6.909486 2018-11-16 2021-05-17 913 days        23.962         5498.764008          43492.395
5 -20927      2328     2865   43.470649  21.283470  4.643111e+05   0.510394 2021-05-17 2022-11-05 537 days       -20.927        43470.648802          21283.470
6   1927      3540     3624   57.652812  95.833000  7.357322e+04   0.662243 2024-09-10 2024-12-03  84 days         1.927        57652.812000          95833.000
7   8463      3261     3624   43.767709  95.833000  4.406286e+05   1.189582 2023-12-06 2024-12-03 363 days         8.463        43767.708918          95833.000
8  57984      2865     3624   21.294112  95.833000  4.322063e+06   3.500446 2022-11-05 2024-12-03 759 days        57.984        21294.111735          95833.000</t>
  </si>
  <si>
    <t>RHODL Ratio</t>
  </si>
  <si>
    <t>847 days 00:00:00</t>
  </si>
  <si>
    <t>31 days 00:00:00</t>
  </si>
  <si>
    <t>2135 days 00:00:00</t>
  </si>
  <si>
    <t>836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</si>
  <si>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1.199651e+06     0.014838              NaT
2024-11-30  1.188129e+06     0.024300              NaT
2024-12-01  1.197923e+06     0.016257              NaT
2024-12-02  1.179793e+06     0.031145              NaT
2024-12-03  1.179793e+06     0.031145          11 days
[3625 rows x 3 columns]</t>
  </si>
  <si>
    <t xml:space="preserve">    Size  EntryBar  ExitBar  EntryPrice  ExitPrice           PnL  ReturnPct  EntryTime   ExitTime  Duration  Size_adapted  EntryPrice_adapted  ExitPrice_adapted
0   1662      1000     1080    4.209891  19.640514  2.564569e+04   3.665325 2017-09-27 2017-12-16   80 days         1.662         4209.891494         19640.5140
1  -1271      1080     1489   19.630694   3.395824  2.063452e+04   0.827015 2017-12-16 2019-01-29  409 days        -1.271        19630.693743          3395.8237
2    663      2904     3624   17.818630  95.833000  5.172353e+04   4.378247 2022-12-14 2024-12-03  720 days         0.663        17818.629862         95833.0000
3  11595      1489     3624    3.397522  95.833000  1.071789e+06  27.206737 2019-01-29 2024-12-03 2135 days        11.595         3397.521612         95833.0000</t>
  </si>
  <si>
    <t>VDD Multiple</t>
  </si>
  <si>
    <t>1464 days 00:00:00</t>
  </si>
  <si>
    <t>924 days 00:00:00</t>
  </si>
  <si>
    <t>222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</si>
  <si>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1.687333e+06     0.243925              NaT
2024-11-30  1.674485e+06     0.249682              NaT
2024-12-01  1.685405e+06     0.244789              NaT
2024-12-02  1.665190e+06     0.253847              NaT
2024-12-03  1.665190e+06     0.253847        1464 days
[3625 rows x 3 columns]</t>
  </si>
  <si>
    <t xml:space="preserve">     Size  EntryBar  ExitBar  EntryPrice  ExitPrice           PnL  ReturnPct  EntryTime   ExitTime Duration  Size_adapted  EntryPrice_adapted  ExitPrice_adapted
0     139       849      901    1.358394   2.733227  1.911017e+02   1.012101 2017-04-29 2017-06-20  52 days         0.139         1358.394058          2733.2266
1     631       771      901    0.997148   2.733227  1.095465e+03   1.741043 2017-02-10 2017-06-20 130 days         0.631          997.148475          2733.2266
2    3429       643      901    0.612454   2.733227  7.272130e+03   3.462747 2016-10-05 2017-06-20 258 days         3.429          612.453844          2733.2266
3   15181       500      901    0.461088   2.733227  3.449333e+04   4.927774 2016-05-15 2017-06-20 401 days        15.181          461.088159          2733.2266
4  -13593       901      936    2.731860   2.558693  2.353859e+03   0.063388 2017-06-20 2017-07-25  35 days       -13.593         2731.859987          2558.6930
5   15150       936      967    2.559972   4.353132  2.716637e+04   0.700461 2017-07-25 2017-08-25  31 days        15.150         2559.972347          4353.1320
6  -13284       967     1009    4.350955   4.365915 -1.987295e+02  -0.003438 2017-08-25 2017-10-06  42 days       -13.284         4350.955434          4365.9155
7   13200      1009     1091    4.368098  15.389001  1.454759e+05   2.523044 2017-10-06 2017-12-27  82 days        13.200         4368.098458         15389.0010
8  -10369      1091     1511   15.381306   3.931614  1.187219e+05   0.744390 2017-12-27 2019-02-20 420 days       -10.369        15381.306500          3931.6138
9   61674      1511     1676    3.933580  10.986509  4.349824e+05   1.793005 2019-02-20 2019-08-04 165 days        61.674         3933.579607         10986.5090
10 -49821      1676     1748   10.981016   8.160712  1.405103e+05   0.256834 2019-08-04 2019-10-15  72 days       -49.821        10981.015746          8160.7124
11   1572      2108     2164   11.079641  18.732967  1.203103e+04   0.690756 2020-10-09 2020-12-04  56 days         1.572        11079.641052         18732.9670
12   8472      1936     2164    6.856700  18.732967  1.006157e+05   1.732067 2020-04-20 2020-12-04 228 days         8.472         6856.700037         18732.9670
13  24013      1833     2164    8.063730  18.732967  2.562004e+05   1.323114 2020-01-08 2020-12-04 331 days        24.013         8063.729550         18732.9670
14  79052      1748     2164    8.164793  18.732967  8.354353e+05   1.294359 2019-10-15 2020-12-04 416 days        79.052         8164.792756         18732.9670
15 -79495      2164     2194   18.723601  33.277836 -1.156989e+06  -0.777320 2020-12-04 2021-01-03  30 days       -79.495        18723.600517         33277.8360
16 -17387      2205     2235   39.025997  47.208625 -1.422713e+05  -0.209671 2021-01-14 2021-02-13  30 days       -17.387        39025.997240         47208.6250
17  12257      2235     2251   47.232229  49.634445  2.944396e+04   0.050860 2021-02-13 2021-03-01  16 days        12.257        47232.229312         49634.4450
18 -12085      2251     2390   49.609628  31.707703  2.163448e+05   0.360856 2021-03-01 2021-07-18 139 days       -12.085        49609.627778         31707.7030
19     20      3184     3314   27.146971  41.821000  2.934806e+02   0.540540 2023-09-20 2024-01-28 130 days         0.020        27146.970702         41821.0000
20     61      3046     3314   29.567745  41.821000  7.474485e+02   0.414413 2023-05-05 2024-01-28 268 days         0.061        29567.745484         41821.0000
21    366      2919     3314   16.638909  41.821000  9.216645e+03   1.513446 2022-12-29 2024-01-28 395 days         0.366        16638.909297         41821.0000
22   1002      2794     3314   20.256289  41.821000  2.160784e+04   1.064593 2022-08-26 2024-01-28 520 days         1.002        20256.289083         41821.0000
23   1829      2589     3314   36.960803  41.821000  8.889300e+03   0.131496 2022-02-02 2024-01-28 725 days         1.829        36960.803166         41821.0000
24   4516      2437     3314   49.885465  41.821000 -3.641913e+04  -0.161660 2021-09-03 2024-01-28 877 days         4.516        49885.465268         41821.0000
25  23673      2390     3314   31.723557  41.821000  2.390368e+05   0.318295 2021-07-18 2024-01-28 924 days        23.673        31723.556852         41821.0000
26 -22042      3314     3346   41.800089  61.255000 -4.288251e+05  -0.465427 2024-01-28 2024-02-29  32 days       -22.042        41800.089500         61255.0000
27  10136      3346     3377   61.285627  70.932000  9.777563e+04   0.157400 2024-02-29 2024-03-31  31 days        10.136        61285.627500         70932.0000
28  -9727      3377     3422   70.896534  66.221000  4.547892e+04   0.065949 2024-03-31 2024-05-15  45 days        -9.727        70896.534000         66221.0000
29  10889      3422     3442   66.254110  70.600000  4.732239e+04   0.065594 2024-05-15 2024-06-04  20 days        10.889        66254.110500         70600.0000
30 -10693      3442     3543   70.564700  60.621000  1.063280e+05   0.140916 2024-06-04 2024-09-13 101 days       -10.693        70564.700000         60621.0000
31  13668      3543     3624   60.651311  95.833000  4.808633e+05   0.580065 2024-09-13 2024-12-03  81 days        13.668        60651.310500         95833.0000</t>
  </si>
  <si>
    <t>M2 YoY Change</t>
  </si>
  <si>
    <t>755 days 00:00:00</t>
  </si>
  <si>
    <t>41 days 00:00:00</t>
  </si>
  <si>
    <t>848 days 00:00:00</t>
  </si>
  <si>
    <t>835 days 00:00:00</t>
  </si>
  <si>
    <t xml:space="preserve">                   Equity  DrawdownPct DrawdownDuration
time                                                   
2015-01-01   10000.000000     0.000000              NaT
2015-01-02   10000.000000     0.000000              NaT
2015-01-03   10000.000000     0.000000              NaT
2015-01-04   10000.000000     0.000000              NaT
2015-01-05   10000.000000     0.000000              NaT
...                   ...          ...              ...
2024-11-29  138703.123768     0.142013              NaT
2024-11-30  138703.123768     0.142013              NaT
2024-12-01  138703.123768     0.142013              NaT
2024-12-02  138703.123768     0.142013              NaT
2024-12-03  138703.123768     0.142013         755 days
[3625 rows x 3 columns]</t>
  </si>
  <si>
    <t xml:space="preserve">   Size  EntryBar  ExitBar  EntryPrice  ExitPrice           PnL  ReturnPct  EntryTime   ExitTime Duration  Size_adapted  EntryPrice_adapted  ExitPrice_adapted
0  2074      1436     2257    3.374682  51.086470  98954.248109  14.138158 2018-12-07 2021-03-07 821 days         2.074         3374.682098          51086.470
1 -1493      2257     3105   51.060927  31.135357  29748.875659   0.390231 2021-03-07 2023-07-03 848 days        -1.493        51060.926765          31135.357</t>
  </si>
  <si>
    <t>Cycle Capital Flows</t>
  </si>
  <si>
    <t>1133 days 00:00:00</t>
  </si>
  <si>
    <t>49 days 00:00:00</t>
  </si>
  <si>
    <t>653 days 00:00:00</t>
  </si>
  <si>
    <t>279 days 00:00:00</t>
  </si>
  <si>
    <t xml:space="preserve">                   Equity  DrawdownPct DrawdownDuration
time                                                   
2015-01-01   10000.000000     0.000000              NaT
2015-01-02   10000.000000     0.000000              NaT
2015-01-03   10000.000000     0.000000              NaT
2015-01-04   10000.000000     0.000000              NaT
2015-01-05   10000.000000     0.000000              NaT
...                   ...          ...              ...
2024-11-29  108844.966891     0.011896              NaT
2024-11-30  108009.306891     0.019482              NaT
2024-12-01  108681.568899     0.013379              NaT
2024-12-02  109838.146899     0.002880              NaT
2024-12-03  109838.146899     0.002880          11 days
[3625 rows x 3 columns]</t>
  </si>
  <si>
    <t xml:space="preserve">   Size  EntryBar  ExitBar  EntryPrice  ExitPrice           PnL  ReturnPct  EntryTime   ExitTime Duration  Size_adapted  EntryPrice_adapted  ExitPrice_adapted
0 -1611       969     1054    4.342731   8.269874  -6326.627617  -0.904303 2017-08-27 2017-11-20  85 days        -1.611         4342.730848          8269.8740
1  -135      1082     1553   18.972534   4.960228   1891.661376   0.738557 2017-12-18 2019-04-03 471 days        -0.135        18972.533987          4960.2275
2   105      2036     2206   11.121329  36.710316   2686.843647   2.300893 2020-07-29 2021-01-15 170 days         0.105        11121.328886         36710.3160
3   784      1553     2206    4.962708  36.710316  24890.124975   6.397235 2019-04-03 2021-01-15 653 days         0.784         4962.707614         36710.3160
4  -632      2206     2503   36.691961  67.541760 -19497.073068  -0.840778 2021-01-15 2021-11-08 297 days        -0.632        36691.960842         67541.7600
5  -164      2514     2920   57.985067  16.593690   6788.185822   0.713828 2021-11-19 2022-12-30 406 days        -0.164        57985.066963         16593.6900
6   861      2920     3376   16.601987  69.744000  45755.273326   3.200943 2022-12-30 2024-03-30 456 days         0.861        16601.986845         69744.0000
7  -664      3376     3542   69.709128  58.107000   7703.812992   0.166436 2024-03-30 2024-09-12 166 days        -0.664        69709.128000         58107.0000
8   889      3542     3622   58.136053  97.312000  34827.416439   0.673867 2024-09-12 2024-12-01  80 days         0.889        58136.053500         97312.0000
9  -782      3622     3624   97.263344  95.833000   1118.529008   0.014706 2024-12-01 2024-12-03   2 days        -0.782        97263.344000         95833.0000</t>
  </si>
  <si>
    <t>Fear &amp; Greed</t>
  </si>
  <si>
    <t>565 days 00:00:00</t>
  </si>
  <si>
    <t>231 days 00:00:00</t>
  </si>
  <si>
    <t>35 days 00:00:00</t>
  </si>
  <si>
    <t xml:space="preserve">                   Equity  DrawdownPct DrawdownDuration
time                                                   
2015-01-01   10000.000000     0.000000              NaT
2015-01-02   10000.000000     0.000000              NaT
2015-01-03   10000.000000     0.000000              NaT
2015-01-04   10000.000000     0.000000              NaT
2015-01-05   10000.000000     0.000000              NaT
...                   ...          ...              ...
2024-11-29  847973.242787     0.079382              NaT
2024-11-30  854185.702787     0.072638              NaT
2024-12-01  848905.111787     0.078371              NaT
2024-12-02  858679.822787     0.067758              NaT
2024-12-03  858679.822787     0.067758          11 days
[3625 rows x 3 columns]</t>
  </si>
  <si>
    <t xml:space="preserve">     Size  EntryBar  ExitBar  EntryPrice  ExitPrice            PnL  ReturnPct  EntryTime   ExitTime Duration  Size_adapted  EntryPrice_adapted  ExitPrice_adapted
0    -708      1148     1154    9.873220  10.307025    -307.133996  -0.043938 2018-02-22 2018-02-28   6 days        -0.708         9873.219920         10307.0250
1     657      1154     1162   10.312179   9.330476    -644.978551  -0.095198 2018-02-28 2018-03-08   8 days         0.657        10312.178512          9330.4760
2    -679      1162     1189    9.325811   6.780543    1728.236471   0.272927 2018-03-08 2018-04-04  27 days        -0.679         9325.810762          6780.5435
3    1111      1189     1218    6.783934   9.750700    3296.077280   0.437322 2018-04-04 2018-05-03  29 days         1.111         6783.933772          9750.7000
4   -1010      1218     1246    9.745825   7.478742    2289.753780   0.232621 2018-05-03 2018-05-31  28 days        -1.010         9745.824650          7478.7417
..    ...       ...      ...         ...        ...            ...        ...        ...        ...      ...           ...                 ...                ...
104 -7325      3528     3539   59.322324  57.049000   16652.098300   0.038322 2024-08-29 2024-09-09  11 days        -7.325        59322.324000         57049.0000
105  7818      3539     3562   57.077524  60.656000   27976.521459   0.062695 2024-09-09 2024-10-02  23 days         7.818        57077.524500         60656.0000
106 -7683      3562     3567   60.625672  62.287000  -12763.983024  -0.027403 2024-10-02 2024-10-07   5 days        -7.683        60625.672000         62287.0000
107  7331      3567     3616   62.318143  93.005000  224965.345001   0.492423 2024-10-07 2024-11-25  49 days         7.331        62318.143500         93005.0000
108 -6609      3616     3624   92.958498  95.833000  -18997.587022  -0.030922 2024-11-25 2024-12-03   8 days        -6.609        92958.497500         95833.0000
[109 rows x 13 columns]</t>
  </si>
  <si>
    <t>RHODL ratio</t>
  </si>
  <si>
    <t>612 days</t>
  </si>
  <si>
    <t>23 days</t>
  </si>
  <si>
    <t>Total Strategy 1</t>
  </si>
  <si>
    <t>x</t>
  </si>
  <si>
    <t>910 days 00:00:00</t>
  </si>
  <si>
    <t>396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</si>
  <si>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9.118156e+06     0.013660              NaT
2024-11-30  9.037627e+06     0.022371              NaT
2024-12-01  9.106077e+06     0.014966              NaT
2024-12-02  8.979373e+06     0.028672              NaT
2024-12-03  8.979373e+06     0.028672          11 days
[3625 rows x 3 columns]</t>
  </si>
  <si>
    <t xml:space="preserve">     Size  EntryBar  ExitBar  EntryPrice  ExitPrice           PnL  ReturnPct  EntryTime   ExitTime Duration  Size_adapted  EntryPrice_adapted  ExitPrice_adapted
0      24      1051     1096    7.732898  13.464653  1.375621e+02   0.741217 2017-11-17 2018-01-01  45 days         0.024         7732.897516         13464.6530
1     160       992     1096    3.927699  13.464653  1.525913e+03   2.428128 2017-09-19 2018-01-01 104 days         0.160         3927.698868         13464.6530
2     743       931     1096    2.825310  13.464653  7.905032e+03   3.765726 2017-07-20 2018-01-01 165 days         0.743         2825.309949         13464.6530
3   11764       584     1096    0.595030  13.464653  1.513982e+05  21.628541 2016-08-07 2018-01-01 512 days        11.764          595.029666         13464.6530
4   -1420      1105     1416   14.661753   5.501092  1.300814e+04   0.624800 2018-01-10 2018-11-17 311 days        -1.420        14661.753456          5501.0923
5   -8892      1096     1416   13.457921   5.501092  7.075212e+04   0.591238 2018-01-01 2018-11-17 320 days        -8.892        13457.920674          5501.0923
6   32397      1416     2326    5.503843  47.047965  1.345905e+06   7.548203 2018-11-17 2021-05-15 910 days        32.397         5503.842846         47047.9650
7   -6966      2600     2866   42.174496  20.946803  1.478721e+05   0.503330 2022-02-13 2022-11-06 266 days        -6.966        42174.496203         20946.8030
8   -7654      2443     2866   46.425549  20.946803  1.950143e+05   0.548809 2021-09-09 2022-11-06 423 days        -7.654        46425.548614         20946.8030
9  -23826      2326     2866   47.024441  20.946803  6.213258e+05   0.554555 2021-05-15 2022-11-06 540 days       -23.826        47024.441018         20946.8030
10  85669      2866     3624   20.957276  95.833000  6.414528e+06   3.572779 2022-11-06 2024-12-03 758 days        85.669        20957.276401         95833.0000</t>
  </si>
  <si>
    <t>Total Strategy 0 - original</t>
  </si>
  <si>
    <t>Total Strategy 0</t>
  </si>
  <si>
    <t>596 days 00:00:00</t>
  </si>
  <si>
    <t>227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</si>
  <si>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1.086260e+08     0.011932              NaT
2024-11-30  1.077894e+08     0.019542              NaT
2024-12-01  1.085005e+08     0.013074              NaT
2024-12-02  1.071843e+08     0.025046              NaT
2024-12-03  1.071843e+08     0.025046          11 days
[3625 rows x 3 columns]</t>
  </si>
  <si>
    <t xml:space="preserve">      Size  EntryBar  ExitBar  EntryPrice  ExitPrice           PnL  ReturnPct  EntryTime   ExitTime Duration  Size_adapted  EntryPrice_adapted  ExitPrice_adapted
0       54       819      902    1.038507   2.639261  8.644074e+01   1.541400 2017-03-30 2017-06-21  83 days         0.054         1038.506694          2639.2612
1      306       648      902    0.618394   2.639261  6.183853e+02   3.267927 2016-10-10 2017-06-21 254 days         0.306          618.394243          2639.2612
2     1530       432      902    0.411632   2.639261  3.408273e+03   5.411706 2016-03-08 2017-06-21 470 days         1.530          411.631673          2639.2612
3     9040       239      902    0.232287   2.639261  2.175905e+04  10.362076 2015-08-28 2017-06-21 663 days         9.040          232.286885          2639.2612
4    30055       149      902    0.232905   2.639261  7.232303e+04  10.331914 2015-05-30 2017-06-21 753 days        30.055          232.905164          2639.2612
5   -28710       902      937    2.637942   2.522325  3.319360e+03   0.043828 2017-06-21 2017-07-26  35 days       -28.710         2637.941569          2522.3247
6    30932       937      968    2.523586   4.341978  5.624652e+04   0.720559 2017-07-26 2017-08-26  31 days        30.932         2523.585862          4341.9785
7   -27059       968     1010    4.339808   4.438856 -2.680153e+03  -0.022823 2017-08-26 2017-10-07  42 days       -27.059         4339.807511          4438.8560
8    26019      1010     1092    4.441075  14.289452  2.562449e+05   2.217566 2017-10-07 2017-12-28  82 days        26.019         4441.075428         14289.4520
9   -22861      1150     1448    9.681759   3.697725  1.368010e+05   0.618073 2018-02-24 2018-12-19 298 days       -22.861         9681.758699          3697.7253
10  -20649      1092     1448   14.282307   3.697725  2.185610e+05   0.741097 2017-12-28 2018-12-19 356 days       -20.649        14282.307274          3697.7253
11  146957      1448     1677    3.699574  11.790024  1.188948e+06   2.186860 2018-12-19 2019-08-05 229 days       146.957         3699.574163         11790.0240
12 -116762      1677     1749   11.784129   8.003856  4.413922e+05   0.320794 2019-08-05 2019-10-16  72 days      -116.762        11784.128988          8003.8560
13   15236      2222     2252   33.174411  48.304707  2.305252e+05   0.456083 2021-01-31 2021-03-02  30 days        15.236        33174.410916         48304.7070
14  210408      1749     2252    8.007858  48.304707  8.478779e+06   5.032163 2019-10-16 2021-03-02 503 days       210.408         8007.857928         48304.7070
15 -163913      2349     2391   33.708044  30.883470  4.629843e+05   0.083795 2021-06-07 2021-07-19  42 days      -163.913        33708.043547         30883.4700
16  -11442      2300     2391   55.770238  30.883470  2.847544e+05   0.446237 2021-04-19 2021-07-19  91 days       -11.442        55770.237932         30883.4700
17 -161171      2252     2391   48.280555  30.883470  2.803906e+06   0.360333 2021-03-02 2021-07-19 139 days      -161.171        48280.554647         30883.4700
18  332295      2391     2489   30.898912  63.031670  1.067755e+07   1.039932 2021-07-19 2021-10-25  98 days       332.295        30898.911735         63031.6700
19 -281616      2489     2584   63.000154  37.768848  7.105540e+06   0.400496 2021-10-25 2022-01-28  95 days      -281.616        63000.154165         37768.8480
20  340513      2729     3336   20.013170  51.967000  1.088069e+07   1.596640 2022-06-22 2024-02-19 607 days       340.513        20013.169584         51967.0000
21  601140      2584     3336   37.787732  51.967000  8.523725e+06   0.375235 2022-01-28 2024-02-19 752 days       601.140        37787.732424         51967.0000
22 -698847      3336     3341   51.941017  51.574000  2.564884e+05   0.007066 2024-02-19 2024-02-24   5 days      -698.847        51941.016500         51574.0000
23  706948      3341     3363   51.599787  68.209000  1.174185e+07   0.321885 2024-02-24 2024-03-17  22 days       706.948        51599.787000         68209.0000
24 -149634      3443     3541   71.149408  57.382000  2.060072e+06   0.193500 2024-06-05 2024-09-11  98 days      -149.634        71149.407500         57382.0000
25 -655632      3363     3541   68.174896  57.382000  7.076168e+06   0.158312 2024-03-17 2024-09-11 178 days      -655.632        68174.895500         57382.0000
26  889957      3541     3624   57.410691  95.833000  3.419420e+07   0.669254 2024-09-11 2024-12-03  83 days       889.957        57410.691000         95833.0000</t>
  </si>
  <si>
    <t>Total Strategy 2</t>
  </si>
  <si>
    <t>Total Strategy 3</t>
  </si>
  <si>
    <t>Total Strategy 4</t>
  </si>
  <si>
    <t>Total Strategy 8</t>
  </si>
  <si>
    <t>Total Strategy 9</t>
  </si>
  <si>
    <t>Total Strategy 10</t>
  </si>
  <si>
    <t>Total Strategy 11</t>
  </si>
  <si>
    <t>683 days 00:00:00</t>
  </si>
  <si>
    <t>19 days 00:00:00</t>
  </si>
  <si>
    <t>129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</si>
  <si>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4.435890e+07     0.011932              NaT
2024-11-30  4.401728e+07     0.019542              NaT
2024-12-01  4.430766e+07     0.013074              NaT
2024-12-02  4.377015e+07     0.025046              NaT
2024-12-03  4.377015e+07     0.025046          11 days
[3625 rows x 3 columns]</t>
  </si>
  <si>
    <t xml:space="preserve">      Size  EntryBar  ExitBar  EntryPrice  ExitPrice           PnL  ReturnPct  EntryTime   ExitTime Duration  Size_adapted  EntryPrice_adapted  ExitPrice_adapted
0    30055       149      902    0.232905   2.639261  7.232303e+04  10.331914 2015-05-30 2017-06-21 753 days        30.055          232.905164          2639.2612
1   -21845       902      932    2.637942   2.666140 -6.159860e+02  -0.010689 2017-06-21 2017-07-21  30 days       -21.845         2637.941569          2666.1396
2    21441       932      968    2.667473   4.341978  3.590308e+04   0.627750 2017-07-21 2017-08-26  36 days        21.441         2667.472670          4341.9785
3   -18970       968     1001    4.339808   4.187770  2.884152e+03   0.035033 2017-08-26 2017-09-28  33 days       -18.970         4339.807511          4187.7700
4    20130      1001     1092    4.189864  14.289452  2.033047e+05   2.410481 2017-09-28 2017-12-28  91 days        20.130         4189.863885         14289.4520
5   -15869      1092     1137   14.282307   8.096728  9.815895e+04   0.433094 2017-12-28 2018-02-11  45 days       -15.869        14282.307274          8096.7285
6    36462      1137     1150    8.100777   9.686602  5.782236e+04   0.195762 2018-02-11 2018-02-24  13 days        36.462         8100.776864          9686.6020
7   -34688      1150     1269    9.681759   6.174226  1.216693e+05   0.362283 2018-02-24 2018-06-23 119 days       -34.688         9681.758699          6174.2256
8    68154      1269     1677    6.177313  11.790024  3.825287e+05   0.908601 2018-06-23 2019-08-05 408 days        68.154         6177.312713         11790.0240
9   -58450      1677     1734   11.784129   8.314552  2.027968e+05   0.294428 2019-08-05 2019-10-01  57 days       -58.450        11784.128988          8314.5520
10   99864      1734     2205    8.318709  39.045520  3.068502e+06   3.693699 2019-10-01 2021-01-14 471 days        99.864         8318.709276         39045.5200
11  -76325      2205     2222   39.025997  33.157832  4.478877e+05   0.150366 2021-01-14 2021-01-31  17 days       -76.325        39025.997240         33157.8320
12   99239      2222     2252   33.174411  48.304707  1.501515e+06   0.456083 2021-01-31 2021-03-02  30 days        99.239        33174.410916         48304.7070
13  -89959      2252     2254   48.280555  48.472797 -1.729393e+04  -0.003982 2021-03-02 2021-03-04   2 days       -89.959        48280.554647         48472.7970
14   89307      2254     2300   48.497033  55.798137  6.520397e+05   0.150547 2021-03-04 2021-04-19  46 days        89.307        48497.033398         55798.1370
15  -85845      2300     2339   55.770238  35.596720  1.731796e+06   0.361726 2021-04-19 2021-05-28  39 days       -85.845        55770.237932         35596.7200
16  168466      2339     2349   35.614518  33.724906 -3.183354e+05  -0.053057 2021-05-28 2021-06-07  10 days       168.466        35614.518360         33724.9060
17 -171384      2349     2371   33.708044  35.933777 -3.814551e+05  -0.066030 2021-06-07 2021-06-29  22 days      -171.384        33708.043547         35933.7770
18  153261      2371     2489   35.951744  63.031670  4.150297e+06   0.753230 2021-06-29 2021-10-25 118 days       153.261        35951.743889         63031.6700
19 -133574      2489     2583   63.000154  37.021938  3.470014e+06   0.412352 2021-10-25 2022-01-27  94 days      -133.574        63000.154165         37021.9380
20  292766      2583     3336   37.040449  51.967000  4.369987e+06   0.402980 2022-01-27 2024-02-19 753 days       292.766        37040.448969         51967.0000
21 -267673      3336     3337   51.941017  52.287000 -9.261044e+04  -0.006661 2024-02-19 2024-02-20   1 days      -267.673        51941.016500         52287.0000
22  264529      3337     3363   52.313143  68.209000  4.204915e+06   0.303860 2024-02-20 2024-03-17  26 days       264.529        52313.143500         68209.0000
23 -246158      3363     3423   68.174896  65.261000  7.172787e+05   0.042741 2024-03-17 2024-05-16  60 days      -246.158        68174.895500         65261.0000
24  264710      3423     3443   65.293630  71.185000  1.559504e+06   0.090229 2024-05-16 2024-06-05  20 days       264.710        65293.630500         71185.0000
25 -258267      3443     3541   71.149408  57.382000  3.555667e+06   0.193500 2024-06-05 2024-09-11  98 days      -258.267        71149.407500         57382.0000
26  363426      3541     3624   57.410691  95.833000  1.396367e+07   0.669254 2024-09-11 2024-12-03  83 days       363.426        57410.691000         95833.0000</t>
  </si>
  <si>
    <t>203 days 00:00:00</t>
  </si>
  <si>
    <t>17 days 00:00:00</t>
  </si>
  <si>
    <t>607 days 00:00:00</t>
  </si>
  <si>
    <t>110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</si>
  <si>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1.007833e+08     0.011932              NaT
2024-11-30  1.000072e+08     0.019542              NaT
2024-12-01  1.006669e+08     0.013074              NaT
2024-12-02  9.944570e+07     0.025046              NaT
2024-12-03  9.941088e+07     0.025388          11 days
[3625 rows x 3 columns]</t>
  </si>
  <si>
    <t xml:space="preserve">      Size  EntryBar  ExitBar  EntryPrice  ExitPrice           PnL  ReturnPct  EntryTime   ExitTime Duration  Size_adapted  EntryPrice_adapted  ExitPrice_adapted
0    29944        21      196    0.233764   0.278533  1.340549e+03   0.191512 2015-01-22 2015-07-16 175 days        29.944          233.764204          278.53275
1   -28514       196      239    0.278393   0.232171  1.317994e+03   0.166034 2015-07-16 2015-08-28  43 days       -28.514          278.393484          232.17080
2    38146       239      311    0.232287   0.372400  5.344759e+03   0.603190 2015-08-28 2015-11-08  72 days        38.146          232.286885          372.40012
3   -33857       311      432    0.372214   0.411426 -1.327602e+03  -0.105348 2015-11-08 2016-03-08 121 days       -33.857          372.213920          411.42596
4    28357       432      539    0.411632   0.627678  6.126422e+03   0.524853 2016-03-08 2016-06-23 107 days        28.357          411.631673          627.67786
5   -25442       539      648    0.627364   0.618085  2.360718e+02   0.014790 2016-06-23 2016-10-10 109 days       -25.442          627.364021          618.08520
6    26078       648      798    0.618394   1.193456  1.499645e+04   0.929927 2016-10-10 2017-03-09 150 days        26.078          618.394243         1193.45560
7   -22319       798      819    1.192859   1.037988  3.456570e+03   0.129832 2017-03-09 2017-03-30  21 days       -22.319         1192.858872         1037.98770
8    27966       819      896    1.038507   2.409887  3.835201e+04   1.320531 2017-03-30 2017-06-15  77 days        27.966         1038.506694         2409.88670
9   -23203       896      932    2.408682   2.666140 -5.973794e+03  -0.106887 2017-06-15 2017-07-21  36 days       -23.203         2408.681757         2666.13960
10   19384       932      963    2.667473   3.992626  2.568677e+04   0.496782 2017-07-21 2017-08-21  31 days        19.384         2667.472670         3992.62600
11  -17463       963     1001    3.990630   4.187770 -3.442661e+03  -0.049401 2017-08-21 2017-09-28  38 days       -17.463         3990.629687         4187.77000
12   16057      1001     1081    4.189864  19.250467  2.418281e+05   3.594533 2017-09-28 2017-12-17  80 days        16.057         4189.863885        19250.46700
13  -12294      1081     1137   19.240842   8.096728  1.370057e+05   0.579191 2017-12-17 2018-02-11  56 days       -12.294        19240.841767         8096.72850
14   41040      1137     1150    8.100777   9.686602  6.508226e+04   0.195762 2018-02-11 2018-02-24  13 days        41.040         8100.776864         9686.60200
15  -39044      1150     1448    9.681759   3.697725  2.336406e+05   0.618073 2018-02-24 2018-12-19 298 days       -39.044         9681.758699         3697.72530
16  146386      1448     1643    3.699574  10.766083  1.034438e+06   1.910087 2018-12-19 2019-07-02 195 days       146.386         3699.574163        10766.08300
17 -117620      1643     1734   10.760700   8.314552  2.877159e+05   0.227322 2019-07-02 2019-10-01  91 days      -117.620        10760.699958         8314.55200
18  176358      1734     2247    8.318709  47.568133  6.921950e+06   4.718211 2019-10-01 2021-02-25 513 days       176.358         8318.709276        47568.13300
19 -132769      2247     2254   47.544349  48.472797 -1.232691e+05  -0.019528 2021-02-25 2021-03-04   7 days      -132.769        47544.348934        48472.79700
20  128382      2254     2300   48.497033  55.798137  9.373303e+05   0.150547 2021-03-04 2021-04-19  46 days       128.382        48497.033398        55798.13700
21 -123404      2300     2339   55.770238  35.596720  2.489493e+06   0.361726 2021-04-19 2021-05-28  39 days      -123.404        55770.237932        35596.72000
22  242174      2339     2349   35.614518  33.724906 -4.576150e+05  -0.053057 2021-05-28 2021-06-07  10 days       242.174        35614.518360        33724.90600
23 -246368      2349     2371   33.708044  35.933777 -5.483495e+05  -0.066030 2021-06-07 2021-06-29  22 days      -246.368        33708.043547        35933.77700
24  220316      2371     2443   35.951744  46.448773  2.312663e+06   0.291976 2021-06-29 2021-09-09  72 days       220.316        35951.743889        46448.77300
25 -205482      2443     2584   46.425549  37.768848  1.778796e+06   0.186464 2021-09-09 2022-01-28 141 days      -205.482        46425.548614        37768.84800
26  285404      2584     2648   37.787732  45.939900  2.326661e+06   0.215736 2022-01-28 2022-04-02  64 days       285.404        37787.732424        45939.90000
27 -270345      2648     2729   45.916930  20.003168  7.005656e+06   0.564362 2022-04-02 2022-06-22  81 days      -270.345        45916.930050        20003.16800
28  865300      2729     3336   20.013170  51.967000  2.764965e+07   1.596640 2022-06-22 2024-02-19 607 days       865.300        20013.169584        51967.00000
29 -706034      3336     3337   51.941017  52.287000 -2.442761e+05  -0.006661 2024-02-19 2024-02-20   1 days      -706.034        51941.016500        52287.00000
30  697743      3337     3362   52.313143  66.305000  9.762720e+06   0.267464 2024-02-20 2024-03-16  25 days       697.743        52313.143500        66305.00000
31 -653898      3362     3541   66.271848  57.382000  5.813054e+06   0.134142 2024-03-16 2024-09-11 179 days      -653.898        66271.847500        57382.00000
32  825703      3541     3624   57.410691  95.833000  3.172542e+07   0.669254 2024-09-11 2024-12-03  83 days       825.703        57410.691000        95833.00000</t>
  </si>
  <si>
    <t>278 days 00:00:00</t>
  </si>
  <si>
    <t xml:space="preserve">                  Equity  DrawdownPct DrawdownDuration
time                                                  
2015-01-01  1.000000e+04     0.000000              NaT
2015-01-02  1.000000e+04     0.000000              NaT
2015-01-03  1.000000e+04     0.000000              NaT
2015-01-04  1.000000e+04     0.000000              NaT
2015-01-05  1.000000e+04     0.000000              NaT
...                  ...          ...              ...
2024-11-29  1.448896e+08     0.011932              NaT
2024-11-30  1.437737e+08     0.019542              NaT
2024-12-01  1.447222e+08     0.013074              NaT
2024-12-02  1.429665e+08     0.025046              NaT
2024-12-03  1.429665e+08     0.025046          11 days
[3625 rows x 3 columns]</t>
  </si>
  <si>
    <t xml:space="preserve">       Size  EntryBar  ExitBar  EntryPrice  ExitPrice           PnL  ReturnPct  EntryTime   ExitTime Duration  Size_adapted  EntryPrice_adapted  ExitPrice_adapted
0    -25144       196      239    0.278393   0.232171  1.162223e+03   0.166034 2015-07-16 2015-08-28  43 days       -25.144          278.393484           232.1708
1         4      1001     1096    4.189864  13.464653  3.709916e+01   2.213625 2017-09-28 2018-01-01  95 days         0.004         4189.863885         13464.6530
2        23       932     1096    2.667473  13.464653  2.483351e+02   4.047719 2017-07-21 2018-01-01 164 days         0.023         2667.472670         13464.6530
3       203       819     1096    1.038507  13.464653  2.522508e+03  11.965398 2017-03-30 2018-01-01 277 days         0.203         1038.506694         13464.6530
4      1137       648     1096    0.618394  13.464653  1.460620e+04  20.773574 2016-10-10 2018-01-01 448 days         1.137          618.394243         13464.6530
5      5694       432     1096    0.411632  13.464653  7.432390e+04  31.710440 2016-03-08 2018-01-01 664 days         5.694          411.631673         13464.6530
6     33637       239     1096    0.232287  13.464653  4.450971e+05  56.965619 2015-08-28 2018-01-01 857 days        33.637          232.286885         13464.6530
7    -27430      1150     1448    9.681759   3.697725  1.641420e+05   0.618073 2018-02-24 2018-12-19 298 days       -27.430         9681.758699          3697.7253
8    -28503      1096     1448   13.457921   3.697725  2.781948e+05   0.725238 2018-01-01 2018-12-19 352 days       -28.503        13457.920674          3697.7253
9      1286      2254     2326   48.497033  47.047965 -1.863502e+03  -0.029880 2021-03-04 2021-05-15  72 days         1.286        48497.033398         47047.9650
10    25000      1734     2326    8.318709  47.047965  9.682314e+05   4.655681 2019-10-01 2021-05-15 592 days        25.000         8318.709276         47047.9650
11   187382      1448     2326    3.699574  47.047965  8.122708e+06  11.717130 2018-12-19 2021-05-15 878 days       187.382         3699.574163         47047.9650
12  -145672      2349     2396   33.708044  34.166914 -6.684458e+04  -0.013613 2021-06-07 2021-07-24  47 days      -145.672        33708.043547         34166.9140
13  -150040      2326     2396   47.024441  34.166914  1.929143e+06   0.273422 2021-05-15 2021-07-24  70 days      -150.040        47024.441018         34166.9140
14   244535      2396     2443   34.183997  46.448773  2.999167e+06   0.358787 2021-07-24 2021-09-09  47 days       244.535        34183.997457         46448.7730
15  -225277      2443     2585   46.425549  38.088293  1.878192e+06   0.179583 2021-09-09 2022-01-29 142 days      -225.277        46425.548614         38088.2930
16   308952      2585     2648   38.107337  45.939900  2.419886e+06   0.205539 2022-01-29 2022-04-02  63 days       308.952        38107.337147         45939.9000
17  -293296      2648     2729   45.916930  20.003168  7.600403e+06   0.564362 2022-04-02 2022-06-22  81 days      -293.296        45916.930050         20003.1680
18    32322      3337     3363   52.313143  68.209000  5.137859e+05   0.303860 2024-02-20 2024-03-17  26 days        32.322        52313.143500         68209.0000
19   268940      2866     3363   20.957276  68.209000  1.270788e+07   2.254669 2022-11-06 2024-03-17 497 days       268.940        20957.276401         68209.0000
20   938759      2729     3363   20.013170  68.209000  4.524427e+07   2.408206 2022-06-22 2024-03-17 634 days       938.759        20013.169584         68209.0000
21  -327106      3500     3541   65.325321  57.382000  2.598308e+06   0.121596 2024-08-01 2024-09-11  41 days      -327.106        65325.321000         57382.0000
22  -875889      3363     3541   68.174896  57.382000  9.453378e+06   0.158312 2024-03-17 2024-09-11 178 days      -875.889        68174.895500         57382.0000
23  1187059      3541     3624   57.410691  95.833000  4.560955e+07   0.669254 2024-09-11 2024-12-03  83 days      1187.059        57410.691000         95833.0000</t>
  </si>
  <si>
    <t>2893 days 00:00:00</t>
  </si>
  <si>
    <t>216 days 00:00:00</t>
  </si>
  <si>
    <t xml:space="preserve">                  Equity  DrawdownPct DrawdownDuration
time                                                  
2017-01-01  1.000000e+04     0.000000              NaT
2017-01-02  1.000000e+04     0.000000              NaT
2017-01-03  1.000000e+04     0.000000              NaT
2017-01-04  1.000000e+04     0.000000              NaT
2017-01-05  1.000000e+04     0.000000              NaT
...                  ...          ...              ...
2024-11-29  1.234139e+06     0.011932              NaT
2024-11-30  1.224634e+06     0.019541              NaT
2024-12-01  1.232713e+06     0.013073              NaT
2024-12-02  1.217759e+06     0.025046              NaT
2024-12-03  1.217759e+06     0.025046          11 days
[2894 rows x 3 columns]</t>
  </si>
  <si>
    <t xml:space="preserve">     Size  EntryBar  ExitBar  EntryPrice  ExitPrice            PnL  ReturnPct  EntryTime   ExitTime Duration  Size_adapted  EntryPrice_adapted  ExitPrice_adapted
0      13      1523     1595   48.497033  47.047965     -18.837889  -0.029880 2021-03-04 2021-05-15  72 days         0.013        48497.033398          47047.965
1     199       943     1595   10.534959  47.047965    7266.088224   3.465890 2019-08-02 2021-05-15 652 days         0.199        10534.958847          47047.965
2    1892       717     1595    3.699574  47.047965   82015.155464  11.717130 2018-12-19 2021-05-15 878 days         1.892         3699.574163          47047.965
3   -1434      1618     1665   33.708044  34.166914    -658.020230  -0.013613 2021-06-07 2021-07-24  47 days        -1.434        33708.043547          34166.914
4   -1477      1595     1665   47.024441  34.166914   18990.567405   0.273422 2021-05-15 2021-07-24  70 days        -1.477        47024.441018          34166.914
5    2408      1665     1712   34.183997  46.448773   29533.579508   0.358787 2021-07-24 2021-09-09  47 days         2.408        34183.997457          46448.773
6   -2218      1712     1854   46.425549  38.088293   18492.032951   0.179583 2021-09-09 2022-01-29 142 days        -2.218        46425.548614          38088.293
7    3042      1854     1917   38.107337  45.939900   23826.656200   0.205539 2022-01-29 2022-04-02  63 days         3.042        38107.337147          45939.900
8   -2888      1917     1998   45.916930  20.003168   74838.944800   0.564362 2022-04-02 2022-06-22  81 days        -2.888        45916.930050          20003.168
9    1061      2606     2632   52.313143  68.209000   16865.503747   0.303860 2024-02-20 2024-03-17  26 days         1.061        52313.143500          68209.000
10   9243      1998     2632   20.013170  68.209000  445474.060535   2.408206 2022-06-22 2024-03-17 634 days         9.243        20013.169584          68209.000
11  -2786      2769     2810   65.325321  57.382000   22130.092306   0.121596 2024-08-01 2024-09-11  41 days        -2.786        65325.321000          57382.000
12  -7460      2632     2810   68.174896  57.382000   80515.000430   0.158312 2024-03-17 2024-09-11 178 days        -7.460        68174.895500          57382.000
13  10111      2810     2893   57.410691  95.833000  388487.966299   0.669254 2024-09-11 2024-12-03  83 days        10.111        57410.691000          95833.000</t>
  </si>
  <si>
    <t>Total Strat. 4 - 2017</t>
  </si>
  <si>
    <t>2528 days 00:00:00</t>
  </si>
  <si>
    <t>20 days 00:00:00</t>
  </si>
  <si>
    <t>1049 days 00:00:00</t>
  </si>
  <si>
    <t>261 days 00:00:00</t>
  </si>
  <si>
    <t xml:space="preserve">                  Equity  DrawdownPct DrawdownDuration
time                                                  
2018-01-01  1.000000e+04     0.000000              NaT
2018-01-02  1.000000e+04     0.000000              NaT
2018-01-03  1.000000e+04     0.000000              NaT
2018-01-04  1.000000e+04     0.000000              NaT
2018-01-05  1.000000e+04     0.000000              NaT
...                  ...          ...              ...
2024-11-29  1.241725e+06     0.011932              NaT
2024-11-30  1.232163e+06     0.019541              NaT
2024-12-01  1.240291e+06     0.013073              NaT
2024-12-02  1.225245e+06     0.025046              NaT
2024-12-03  1.225245e+06     0.025046          11 days
[2529 rows x 3 columns]</t>
  </si>
  <si>
    <t xml:space="preserve">     Size  EntryBar  ExitBar  EntryPrice  ExitPrice            PnL  ReturnPct  EntryTime   ExitTime  Duration  Size_adapted  EntryPrice_adapted  ExitPrice_adapted
0    -723        54      181    9.681759   6.361402    2400.617676   0.342950 2018-02-24 2018-07-01  127 days        -0.723         9681.758699          6361.4023
1       4      1158     1230   48.497033  47.047965      -5.796274  -0.029880 2021-03-04 2021-05-15   72 days         0.004        48497.033398         47047.9650
2      74       578     1230   10.534959  47.047965    2701.962455   3.465890 2019-08-02 2021-05-15  652 days         0.074        10534.958847         47047.9650
3     473       320     1230    5.503843  47.047965   19650.369779   7.548203 2018-11-17 2021-05-15  910 days         0.473         5503.842846         47047.9650
4    1363       181     1230    6.364583  47.047965   55451.449664   6.392152 2018-07-01 2021-05-15 1049 days         1.363         6364.583001         47047.9650
5   -1303      1253     1300   33.708044  34.166914    -597.908200  -0.013613 2021-06-07 2021-07-24   47 days        -1.303        33708.043547         34166.9140
6   -1342      1230     1300   47.024441  34.166914   17254.801257   0.273422 2021-05-15 2021-07-24   70 days        -1.342        47024.441018         34166.9140
7    2188      1300     1347   34.183997  46.448773   26835.328888   0.358787 2021-07-24 2021-09-09   47 days         2.188        34183.997457         46448.7730
8   -2015      1347     1489   46.425549  38.088293   16799.570061   0.179583 2021-09-09 2022-01-29  142 days        -2.015        46425.548614         38088.2930
9    2764      1489     1552   38.107337  45.939900   21649.203727   0.205539 2022-01-29 2022-04-02   63 days         2.764        38107.337147         45939.9000
10  -2624      1552     1633   45.916930  20.003168   67997.711619   0.564362 2022-04-02 2022-06-22   81 days        -2.624        45916.930050         20003.1680
11    289      2241     2267   52.313143  68.209000    4593.902529   0.303860 2024-02-20 2024-03-17   26 days         0.289        52313.143500         68209.0000
12   1935      2062     2267   26.053900  68.209000   81570.117649   1.617996 2023-08-25 2024-03-17  205 days         1.935        26053.900440         68209.0000
13   8399      1633     2267   20.013170  68.209000  404796.779664   2.408206 2022-06-22 2024-03-17  634 days         8.399        20013.169584         68209.0000
14  -2803      2404     2445   65.325321  57.382000   22265.128763   0.121596 2024-08-01 2024-09-11   41 days        -2.803        65325.321000         57382.0000
15  -7506      2267     2445   68.174896  57.382000   81011.473623   0.158312 2024-03-17 2024-09-11  178 days        -7.506        68174.895500         57382.0000
16  10173      2445     2528   57.410691  95.833000  390870.149457   0.669254 2024-09-11 2024-12-03   83 days        10.173        57410.691000         95833.0000</t>
  </si>
  <si>
    <t>Total Strat. 4 - 2018</t>
  </si>
  <si>
    <t>4354 days 00:00:00</t>
  </si>
  <si>
    <t>292 days 00:00:00</t>
  </si>
  <si>
    <t>1077 days 00:00:00</t>
  </si>
  <si>
    <t>245 days 00:00:00</t>
  </si>
  <si>
    <t xml:space="preserve">                  Equity  DrawdownPct DrawdownDuration
time                                                  
2013-01-01  1.000000e+04     0.000000              NaT
2013-01-02  1.000000e+04     0.000000              NaT
2013-01-03  1.000000e+04     0.000000              NaT
2013-01-04  1.000000e+04     0.000000              NaT
2013-01-05  1.000000e+04     0.000000              NaT
...                  ...          ...              ...
2024-11-29  1.224252e+09     0.011932              NaT
2024-11-30  1.214824e+09     0.019542              NaT
2024-12-01  1.222838e+09     0.013074              NaT
2024-12-02  1.208003e+09     0.025046              NaT
2024-12-03  1.207580e+09     0.025388          11 days
[4355 rows x 3 columns]</t>
  </si>
  <si>
    <t xml:space="preserve">        Size  EntryBar  ExitBar  EntryPrice  ExitPrice           PnL  ReturnPct  EntryTime   ExitTime  Duration  Size_adapted  EntryPrice_adapted  ExitPrice_adapted
0      34195       295      336    0.204703   1.053621  2.902876e+04   4.147080 2013-10-23 2013-12-03   41 days        34.195          204.702660         1053.62100
1     -22757       685      749    0.387307   0.211920  3.991292e+03   0.452838 2014-11-17 2015-01-20   64 days       -22.757          387.307289          211.91986
2     -73857       656      749    0.388490   0.211920  1.304095e+04   0.454504 2014-10-19 2015-01-20   93 days       -73.857          388.490158          211.91986
3     -36699       438      749    0.635900   0.211920  1.555967e+04   0.666741 2014-03-15 2015-01-20  311 days       -36.699          635.900491          211.91986
4     -25942       336      749    1.053094   0.211920  2.182174e+04   0.798765 2013-12-03 2015-01-20  413 days       -25.942         1053.094190          211.91986
5     308498       749     1826    0.212026  13.464653  4.088409e+06  62.504780 2015-01-20 2018-01-01 1077 days       308.498          212.025820        13464.65300
6    -209325      1880     2178    9.681759   3.697725  1.252608e+06   0.618073 2018-02-24 2018-12-19  298 days      -209.325         9681.758699         3697.72530
7    -217514      1826     2178   13.457921   3.697725  2.122979e+06   0.725238 2018-01-01 2018-12-19  352 days      -217.514        13457.920674         3697.72530
8    1429950      2178     2373    3.699574  10.766083  1.010475e+07   1.910087 2018-12-19 2019-07-02  195 days      1429.950         3699.574163        10766.08300
9   -1148952      2373     2634   10.760700   6.203552  5.235944e+06   0.423499 2019-07-02 2020-03-19  261 days     -1148.952        10760.699958         6203.55200
10    144949      2952     2977   33.174411  47.568133  2.086356e+06   0.433880 2021-01-31 2021-02-25   25 days       144.949        33174.410916        47568.13300
11   2582502      2634     2977    6.206654  47.568133  1.068161e+08   6.664055 2020-03-19 2021-02-25  343 days      2582.502         6206.653776        47568.13300
12   -573221      3330     3460   42.174496  21.097104  1.208200e+07   0.499766 2022-02-13 2022-06-23  130 days      -573.221        42174.496203        21097.10400
13   -607547      3173     3460   46.425549  21.097104  1.538822e+07   0.545571 2021-09-09 2022-06-23  287 days      -607.547        46425.548614        21097.10400
14    -94224      3030     3460   55.770238  21.097104  3.267041e+06   0.621714 2021-04-19 2022-06-23  430 days       -94.224        55770.237932        21097.10400
15  -1940512      2977     3460   47.544349  21.097104  5.132120e+07   0.556265 2021-02-25 2022-06-23  483 days     -1940.512        47544.348934        21097.10400
16   7092278      3460     3592   21.107653  20.148285 -6.804101e+06  -0.045451 2022-06-23 2022-11-02  132 days      7092.278        21107.652552        20148.28500
17  -7197186      3592     3607   20.138211  16.675180  2.492408e+07   0.171963 2022-11-02 2022-11-17   15 days     -7197.186        20138.210858        16675.18000
18   1869800      3888     4066   26.053900  51.967000  4.845231e+07   0.994596 2023-08-25 2024-02-19  178 days      1869.800        26053.900440        51967.00000
19   9733278      3607     4066   16.683518  51.967000  3.434239e+08   2.114871 2022-11-17 2024-02-19  459 days      9733.278        16683.517590        51967.00000
20  -8407588      4066     4071   51.941017  51.574000  3.085724e+06   0.007066 2024-02-19 2024-02-24    5 days     -8407.588        51941.016500        51574.00000
21   8505048      4071     4092   51.599787  66.305000  1.250685e+08   0.284986 2024-02-24 2024-03-16   21 days      8505.048        51599.787000        66305.00000
22  -7943141      4092     4271   66.271848  57.382000  7.061331e+07   0.134142 2024-03-16 2024-09-11  179 days     -7943.141        66271.847500        57382.00000
23  10030118      4271     4354   57.410691  95.833000  3.853803e+08   0.669254 2024-09-11 2024-12-03   83 days     10030.118        57410.691000        95833.00000</t>
  </si>
  <si>
    <t>Total Strat. 4 - 2013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</si>
</sst>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22" fontId="0" fillId="0" borderId="1" xfId="0" applyNumberFormat="1" applyBorder="1"/>
    <xf numFmtId="43" fontId="0" fillId="0" borderId="1" xfId="1" applyFont="1" applyBorder="1"/>
    <xf numFmtId="43" fontId="2" fillId="2" borderId="1" xfId="1" applyFont="1" applyFill="1" applyBorder="1"/>
    <xf numFmtId="43" fontId="0" fillId="3" borderId="1" xfId="1" applyFont="1" applyFill="1" applyBorder="1"/>
    <xf numFmtId="43" fontId="0" fillId="0" borderId="1" xfId="1" applyFont="1" applyFill="1" applyBorder="1"/>
    <xf numFmtId="43" fontId="0" fillId="4" borderId="1" xfId="1" applyFont="1" applyFill="1" applyBorder="1"/>
    <xf numFmtId="22" fontId="0" fillId="0" borderId="1" xfId="0" applyNumberFormat="1" applyBorder="1" applyAlignment="1">
      <alignment horizontal="center"/>
    </xf>
    <xf numFmtId="43" fontId="2" fillId="0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0</xdr:rowOff>
    </xdr:from>
    <xdr:to>
      <xdr:col>23</xdr:col>
      <xdr:colOff>476251</xdr:colOff>
      <xdr:row>51</xdr:row>
      <xdr:rowOff>49351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335D7A-B98F-B051-CE0D-1AF42CE0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952500"/>
          <a:ext cx="16344900" cy="8812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23</xdr:col>
      <xdr:colOff>271536</xdr:colOff>
      <xdr:row>51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7B6139-8C0A-AAEB-3EBE-EE6F8CC4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16140186" cy="8905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24</xdr:col>
      <xdr:colOff>583406</xdr:colOff>
      <xdr:row>50</xdr:row>
      <xdr:rowOff>1196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83FB80-830B-E4DC-E265-C1824DCB3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17061656" cy="85736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24</xdr:col>
      <xdr:colOff>507195</xdr:colOff>
      <xdr:row>49</xdr:row>
      <xdr:rowOff>48802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27A2C1-0E12-76B1-A718-143322C1F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16985445" cy="84308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85725</xdr:rowOff>
    </xdr:from>
    <xdr:to>
      <xdr:col>22</xdr:col>
      <xdr:colOff>259560</xdr:colOff>
      <xdr:row>50</xdr:row>
      <xdr:rowOff>105974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DC1600-4977-D92F-01B1-A326926D1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8225"/>
          <a:ext cx="17090235" cy="859274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52</xdr:col>
      <xdr:colOff>526245</xdr:colOff>
      <xdr:row>50</xdr:row>
      <xdr:rowOff>144065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3926A2-79DD-96C6-5E1A-F128E8B3C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87975" y="1143000"/>
          <a:ext cx="16985445" cy="85260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21</xdr:col>
      <xdr:colOff>526244</xdr:colOff>
      <xdr:row>51</xdr:row>
      <xdr:rowOff>125145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0AAFE-7778-21A0-475A-4CD82297D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6975919" cy="94596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25</xdr:col>
      <xdr:colOff>50011</xdr:colOff>
      <xdr:row>50</xdr:row>
      <xdr:rowOff>96540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57C4BF-1419-AE32-3D98-A1BA6B8B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7099761" cy="9240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24</xdr:col>
      <xdr:colOff>554830</xdr:colOff>
      <xdr:row>51</xdr:row>
      <xdr:rowOff>20356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B64EF-6FC7-EFB5-CD70-53EBE2FFC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7052130" cy="93548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24</xdr:col>
      <xdr:colOff>554830</xdr:colOff>
      <xdr:row>49</xdr:row>
      <xdr:rowOff>134618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8A12C-E3A5-39D2-BB6E-189F0B77E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7052130" cy="908811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25</xdr:col>
      <xdr:colOff>78576</xdr:colOff>
      <xdr:row>50</xdr:row>
      <xdr:rowOff>106066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2A833-3726-DC64-B271-9DB111A25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7023551" cy="925006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24</xdr:col>
      <xdr:colOff>402415</xdr:colOff>
      <xdr:row>48</xdr:row>
      <xdr:rowOff>172697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325E1-6249-BB7E-5FBE-F5335CE27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6947340" cy="893569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24</xdr:col>
      <xdr:colOff>135678</xdr:colOff>
      <xdr:row>50</xdr:row>
      <xdr:rowOff>163224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9FA1B-FE4A-1CED-47F9-A1EA827B9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6680603" cy="930722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24</xdr:col>
      <xdr:colOff>602441</xdr:colOff>
      <xdr:row>50</xdr:row>
      <xdr:rowOff>29855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D381A-D389-9CDF-583C-B179A6088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6956866" cy="91738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25</xdr:col>
      <xdr:colOff>30965</xdr:colOff>
      <xdr:row>50</xdr:row>
      <xdr:rowOff>96540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A5776-4824-FDA6-C0D2-4496D5ABD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7128340" cy="92405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25</xdr:col>
      <xdr:colOff>59524</xdr:colOff>
      <xdr:row>50</xdr:row>
      <xdr:rowOff>87013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21B22-F7D6-82CD-41BB-D1A637870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7014024" cy="923101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24</xdr:col>
      <xdr:colOff>583393</xdr:colOff>
      <xdr:row>51</xdr:row>
      <xdr:rowOff>10829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0D2FE-7BC1-B4AF-4DB2-A9F231423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6966393" cy="9345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CE92-600C-4719-B528-AF62DCF48A68}">
  <dimension ref="A3:M61"/>
  <sheetViews>
    <sheetView showGridLines="0" tabSelected="1" topLeftCell="A19" workbookViewId="0">
      <selection activeCell="H42" sqref="H42"/>
    </sheetView>
  </sheetViews>
  <sheetFormatPr defaultRowHeight="15" x14ac:dyDescent="0.25"/>
  <cols>
    <col min="1" max="1" width="23.85546875" bestFit="1" customWidth="1"/>
    <col min="2" max="2" width="19.5703125" customWidth="1"/>
    <col min="3" max="3" width="23.5703125" customWidth="1"/>
    <col min="4" max="10" width="17.28515625" bestFit="1" customWidth="1"/>
    <col min="11" max="11" width="18.140625" bestFit="1" customWidth="1"/>
    <col min="12" max="12" width="17.28515625" bestFit="1" customWidth="1"/>
    <col min="13" max="13" width="16.7109375" customWidth="1"/>
  </cols>
  <sheetData>
    <row r="3" spans="1:13" x14ac:dyDescent="0.25">
      <c r="A3" s="3"/>
      <c r="B3" s="3" t="s">
        <v>0</v>
      </c>
      <c r="C3" s="3" t="s">
        <v>38</v>
      </c>
      <c r="D3" s="3" t="s">
        <v>45</v>
      </c>
      <c r="E3" s="3" t="s">
        <v>52</v>
      </c>
      <c r="F3" s="3" t="s">
        <v>59</v>
      </c>
      <c r="G3" s="3" t="s">
        <v>66</v>
      </c>
      <c r="H3" s="3" t="s">
        <v>106</v>
      </c>
      <c r="I3" s="3" t="s">
        <v>80</v>
      </c>
      <c r="J3" s="3" t="s">
        <v>86</v>
      </c>
      <c r="K3" s="3" t="s">
        <v>93</v>
      </c>
      <c r="L3" s="3" t="s">
        <v>100</v>
      </c>
      <c r="M3" s="3" t="s">
        <v>109</v>
      </c>
    </row>
    <row r="4" spans="1:13" x14ac:dyDescent="0.25">
      <c r="A4" s="3" t="s">
        <v>1</v>
      </c>
      <c r="B4" s="4">
        <f>'Risk Level'!$B53</f>
        <v>42005</v>
      </c>
      <c r="C4" s="4">
        <f>'Macro Index'!$B53</f>
        <v>42005</v>
      </c>
      <c r="D4" s="4">
        <f>'NVT Combi'!$B53</f>
        <v>42005</v>
      </c>
      <c r="E4" s="4">
        <f>MVRV!$B53</f>
        <v>42005</v>
      </c>
      <c r="F4" s="4">
        <f>NUPL!$B53</f>
        <v>42005</v>
      </c>
      <c r="G4" s="4">
        <f>'STH Supply'!$B53</f>
        <v>42005</v>
      </c>
      <c r="H4" s="4">
        <f>'RHODL Ratio'!$B53</f>
        <v>42005</v>
      </c>
      <c r="I4" s="4">
        <f>'VDD Multiple'!$B53</f>
        <v>42005</v>
      </c>
      <c r="J4" s="4">
        <f>'M2 Yoy Change'!$B53</f>
        <v>42005</v>
      </c>
      <c r="K4" s="4">
        <f>'Cycle Capital Flows'!$B53</f>
        <v>42005</v>
      </c>
      <c r="L4" s="4">
        <f>'Fear Greed'!$B53</f>
        <v>42005</v>
      </c>
      <c r="M4" s="4">
        <f>'TS1'!$B53</f>
        <v>42005</v>
      </c>
    </row>
    <row r="5" spans="1:13" x14ac:dyDescent="0.25">
      <c r="A5" s="3" t="s">
        <v>2</v>
      </c>
      <c r="B5" s="4">
        <f>'Risk Level'!$B54</f>
        <v>45629</v>
      </c>
      <c r="C5" s="4">
        <f>'Macro Index'!$B54</f>
        <v>45629</v>
      </c>
      <c r="D5" s="4">
        <f>'NVT Combi'!$B54</f>
        <v>45629</v>
      </c>
      <c r="E5" s="4">
        <f>MVRV!$B54</f>
        <v>45629</v>
      </c>
      <c r="F5" s="4">
        <f>NUPL!$B54</f>
        <v>45629</v>
      </c>
      <c r="G5" s="4">
        <f>'STH Supply'!$B54</f>
        <v>45629</v>
      </c>
      <c r="H5" s="4">
        <f>'RHODL Ratio'!$B54</f>
        <v>45629</v>
      </c>
      <c r="I5" s="4">
        <f>'VDD Multiple'!$B54</f>
        <v>45629</v>
      </c>
      <c r="J5" s="4">
        <f>'M2 Yoy Change'!$B54</f>
        <v>45629</v>
      </c>
      <c r="K5" s="4">
        <f>'Cycle Capital Flows'!$B54</f>
        <v>45629</v>
      </c>
      <c r="L5" s="4">
        <f>'Fear Greed'!$B54</f>
        <v>45629</v>
      </c>
      <c r="M5" s="4">
        <f>'TS1'!$B54</f>
        <v>45629</v>
      </c>
    </row>
    <row r="6" spans="1:13" x14ac:dyDescent="0.25">
      <c r="A6" s="3" t="s">
        <v>3</v>
      </c>
      <c r="B6" s="3" t="str">
        <f>'Risk Level'!$B55</f>
        <v>3624 days 00:00:00</v>
      </c>
      <c r="C6" s="3" t="str">
        <f>'Macro Index'!$B55</f>
        <v>3624 days 00:00:00</v>
      </c>
      <c r="D6" s="3" t="str">
        <f>'NVT Combi'!$B55</f>
        <v>3624 days 00:00:00</v>
      </c>
      <c r="E6" s="3" t="str">
        <f>MVRV!$B55</f>
        <v>3624 days 00:00:00</v>
      </c>
      <c r="F6" s="3" t="str">
        <f>NUPL!$B55</f>
        <v>3624 days 00:00:00</v>
      </c>
      <c r="G6" s="3" t="str">
        <f>'STH Supply'!$B55</f>
        <v>3624 days 00:00:00</v>
      </c>
      <c r="H6" s="3" t="str">
        <f>'RHODL Ratio'!$B55</f>
        <v>3624 days 00:00:00</v>
      </c>
      <c r="I6" s="3" t="str">
        <f>'VDD Multiple'!$B55</f>
        <v>3624 days 00:00:00</v>
      </c>
      <c r="J6" s="3" t="str">
        <f>'M2 Yoy Change'!$B55</f>
        <v>3624 days 00:00:00</v>
      </c>
      <c r="K6" s="3" t="str">
        <f>'Cycle Capital Flows'!$B55</f>
        <v>3624 days 00:00:00</v>
      </c>
      <c r="L6" s="3" t="str">
        <f>'Fear Greed'!$B55</f>
        <v>3624 days 00:00:00</v>
      </c>
      <c r="M6" s="3" t="str">
        <f>'TS1'!$B55</f>
        <v>3624 days 00:00:00</v>
      </c>
    </row>
    <row r="7" spans="1:13" x14ac:dyDescent="0.25">
      <c r="A7" s="3" t="s">
        <v>5</v>
      </c>
      <c r="B7" s="5">
        <f>'Risk Level'!$B56</f>
        <v>84.303448275861996</v>
      </c>
      <c r="C7" s="5">
        <f>'Macro Index'!$B56</f>
        <v>60.082758620689603</v>
      </c>
      <c r="D7" s="5">
        <f>'NVT Combi'!$B56</f>
        <v>74.344827586206804</v>
      </c>
      <c r="E7" s="5">
        <f>MVRV!$B56</f>
        <v>83.917241379310298</v>
      </c>
      <c r="F7" s="5">
        <f>NUPL!$B56</f>
        <v>78.068965517241296</v>
      </c>
      <c r="G7" s="5">
        <f>'STH Supply'!$B56</f>
        <v>80.689655172413794</v>
      </c>
      <c r="H7" s="5">
        <f>'RHODL Ratio'!$B56</f>
        <v>72.413793103448199</v>
      </c>
      <c r="I7" s="5">
        <f>'VDD Multiple'!$B56</f>
        <v>85.931034482758605</v>
      </c>
      <c r="J7" s="5">
        <f>'M2 Yoy Change'!$B56</f>
        <v>46.068965519999999</v>
      </c>
      <c r="K7" s="5">
        <f>'Cycle Capital Flows'!$B56</f>
        <v>72.248275860000007</v>
      </c>
      <c r="L7" s="5">
        <f>'Fear Greed'!$B56</f>
        <v>67.062068969999999</v>
      </c>
      <c r="M7" s="5">
        <f>'TS1'!$B56</f>
        <v>83.889655172413796</v>
      </c>
    </row>
    <row r="8" spans="1:13" x14ac:dyDescent="0.25">
      <c r="A8" s="3" t="s">
        <v>6</v>
      </c>
      <c r="B8" s="5">
        <f>'Risk Level'!$B57</f>
        <v>2287746.2382101701</v>
      </c>
      <c r="C8" s="5">
        <f>'Macro Index'!$B57</f>
        <v>1476236.08350917</v>
      </c>
      <c r="D8" s="5">
        <f>'NVT Combi'!$B57</f>
        <v>1741386.5625962999</v>
      </c>
      <c r="E8" s="5">
        <f>MVRV!$B57</f>
        <v>7703642.3891799301</v>
      </c>
      <c r="F8" s="5">
        <f>NUPL!$B57</f>
        <v>80833.741754137707</v>
      </c>
      <c r="G8" s="5">
        <f>'STH Supply'!$B57</f>
        <v>6600176.5928230798</v>
      </c>
      <c r="H8" s="5">
        <f>'RHODL Ratio'!$B57</f>
        <v>1179793.1137417101</v>
      </c>
      <c r="I8" s="5">
        <f>'VDD Multiple'!$B57</f>
        <v>1665190.3791451401</v>
      </c>
      <c r="J8" s="5">
        <f>'M2 Yoy Change'!$B57</f>
        <v>138703.1238</v>
      </c>
      <c r="K8" s="5">
        <f>'Cycle Capital Flows'!$B57</f>
        <v>109838.14690000001</v>
      </c>
      <c r="L8" s="5">
        <f>'Fear Greed'!$B57</f>
        <v>858679.82279999997</v>
      </c>
      <c r="M8" s="5">
        <f>'TS1'!$B57</f>
        <v>8979372.5358786602</v>
      </c>
    </row>
    <row r="9" spans="1:13" x14ac:dyDescent="0.25">
      <c r="A9" s="3" t="s">
        <v>7</v>
      </c>
      <c r="B9" s="5">
        <f>'Risk Level'!$B58</f>
        <v>2500111.2182981698</v>
      </c>
      <c r="C9" s="5">
        <f>'Macro Index'!$B58</f>
        <v>1514657.7923771699</v>
      </c>
      <c r="D9" s="5">
        <f>'NVT Combi'!$B58</f>
        <v>1903036.2565782999</v>
      </c>
      <c r="E9" s="5">
        <f>MVRV!$B58</f>
        <v>7950388.8891799301</v>
      </c>
      <c r="F9" s="5">
        <f>NUPL!$B58</f>
        <v>194757.09219063699</v>
      </c>
      <c r="G9" s="5">
        <f>'STH Supply'!$B58</f>
        <v>6811725.7488230802</v>
      </c>
      <c r="H9" s="5">
        <f>'RHODL Ratio'!$B58</f>
        <v>1217719.3657417099</v>
      </c>
      <c r="I9" s="5">
        <f>'VDD Multiple'!$B58</f>
        <v>2231700.8374684802</v>
      </c>
      <c r="J9" s="5">
        <f>'M2 Yoy Change'!$B58</f>
        <v>161661.0833</v>
      </c>
      <c r="K9" s="5">
        <f>'Cycle Capital Flows'!$B58</f>
        <v>110155.3529</v>
      </c>
      <c r="L9" s="5">
        <f>'Fear Greed'!$B58</f>
        <v>921091.59180000005</v>
      </c>
      <c r="M9" s="5">
        <f>'TS1'!$B58</f>
        <v>9244432.4218786694</v>
      </c>
    </row>
    <row r="10" spans="1:13" x14ac:dyDescent="0.25">
      <c r="A10" s="3" t="s">
        <v>8</v>
      </c>
      <c r="B10" s="5">
        <f>'Risk Level'!$B59</f>
        <v>22777.462382101701</v>
      </c>
      <c r="C10" s="5">
        <f>'Macro Index'!$B59</f>
        <v>14662.3608350917</v>
      </c>
      <c r="D10" s="5">
        <f>'NVT Combi'!$B59</f>
        <v>17313.865625963001</v>
      </c>
      <c r="E10" s="5">
        <f>MVRV!$B59</f>
        <v>76936.423891799306</v>
      </c>
      <c r="F10" s="5">
        <f>NUPL!$B59</f>
        <v>708.33741754137702</v>
      </c>
      <c r="G10" s="5">
        <f>'STH Supply'!$B59</f>
        <v>65901.765928230801</v>
      </c>
      <c r="H10" s="5">
        <f>'RHODL Ratio'!$B59</f>
        <v>11697.931137417099</v>
      </c>
      <c r="I10" s="5">
        <f>'VDD Multiple'!$B59</f>
        <v>16551.903791451401</v>
      </c>
      <c r="J10" s="5">
        <f>'M2 Yoy Change'!$B59</f>
        <v>1287.031238</v>
      </c>
      <c r="K10" s="5">
        <f>'Cycle Capital Flows'!$B59</f>
        <v>998.38146900000004</v>
      </c>
      <c r="L10" s="5">
        <f>'Fear Greed'!$B59</f>
        <v>8486.7982279999997</v>
      </c>
      <c r="M10" s="5">
        <f>'TS1'!$B59</f>
        <v>89693.7253587866</v>
      </c>
    </row>
    <row r="11" spans="1:13" x14ac:dyDescent="0.25">
      <c r="A11" s="3" t="s">
        <v>9</v>
      </c>
      <c r="B11" s="5">
        <f>'Risk Level'!$B60</f>
        <v>30344.779765297499</v>
      </c>
      <c r="C11" s="5">
        <f>'Macro Index'!$B60</f>
        <v>30344.779765297499</v>
      </c>
      <c r="D11" s="5">
        <f>'NVT Combi'!$B60</f>
        <v>30344.779765297499</v>
      </c>
      <c r="E11" s="5">
        <f>MVRV!$B60</f>
        <v>30344.779765297499</v>
      </c>
      <c r="F11" s="5">
        <f>NUPL!$B60</f>
        <v>30344.779765297499</v>
      </c>
      <c r="G11" s="5">
        <f>'STH Supply'!$B60</f>
        <v>30344.779765297499</v>
      </c>
      <c r="H11" s="5">
        <f>'RHODL Ratio'!$B60</f>
        <v>30344.779765297499</v>
      </c>
      <c r="I11" s="5">
        <f>'VDD Multiple'!$B60</f>
        <v>30344.779765297499</v>
      </c>
      <c r="J11" s="5">
        <f>'M2 Yoy Change'!$B60</f>
        <v>30344.779770000001</v>
      </c>
      <c r="K11" s="5">
        <f>'Cycle Capital Flows'!$B60</f>
        <v>30344.779770000001</v>
      </c>
      <c r="L11" s="5">
        <f>'Fear Greed'!$B60</f>
        <v>30344.779770000001</v>
      </c>
      <c r="M11" s="5">
        <f>'TS1'!$B60</f>
        <v>30344.779765297499</v>
      </c>
    </row>
    <row r="12" spans="1:13" x14ac:dyDescent="0.25">
      <c r="A12" s="3" t="s">
        <v>10</v>
      </c>
      <c r="B12" s="5">
        <f>'Risk Level'!$B61</f>
        <v>72.809638944922696</v>
      </c>
      <c r="C12" s="5">
        <f>'Macro Index'!$B61</f>
        <v>65.352799143199604</v>
      </c>
      <c r="D12" s="5">
        <f>'NVT Combi'!$B61</f>
        <v>68.126032265000006</v>
      </c>
      <c r="E12" s="5">
        <f>MVRV!$B61</f>
        <v>95.281200528724398</v>
      </c>
      <c r="F12" s="5">
        <f>NUPL!$B61</f>
        <v>23.419901150181499</v>
      </c>
      <c r="G12" s="5">
        <f>'STH Supply'!$B61</f>
        <v>92.264931090181307</v>
      </c>
      <c r="H12" s="5">
        <f>'RHODL Ratio'!$B61</f>
        <v>61.662547176931803</v>
      </c>
      <c r="I12" s="5">
        <f>'VDD Multiple'!$B61</f>
        <v>67.370314950090304</v>
      </c>
      <c r="J12" s="5">
        <f>'M2 Yoy Change'!$B61</f>
        <v>30.31555857</v>
      </c>
      <c r="K12" s="5">
        <f>'Cycle Capital Flows'!$B61</f>
        <v>27.28964654</v>
      </c>
      <c r="L12" s="5">
        <f>'Fear Greed'!$B61</f>
        <v>56.572974629999997</v>
      </c>
      <c r="M12" s="5">
        <f>'TS1'!$B61</f>
        <v>98.317628457373601</v>
      </c>
    </row>
    <row r="13" spans="1:13" x14ac:dyDescent="0.25">
      <c r="A13" s="3" t="s">
        <v>11</v>
      </c>
      <c r="B13" s="5">
        <f>'Risk Level'!$B62</f>
        <v>91.269725237358102</v>
      </c>
      <c r="C13" s="5">
        <f>'Macro Index'!$B62</f>
        <v>72.312707006444001</v>
      </c>
      <c r="D13" s="5">
        <f>'NVT Combi'!$B62</f>
        <v>90.006042814005298</v>
      </c>
      <c r="E13" s="5">
        <f>MVRV!$B62</f>
        <v>112.016928035421</v>
      </c>
      <c r="F13" s="5">
        <f>NUPL!$B62</f>
        <v>61.221092014228098</v>
      </c>
      <c r="G13" s="5">
        <f>'STH Supply'!$B62</f>
        <v>107.313237199464</v>
      </c>
      <c r="H13" s="5">
        <f>'RHODL Ratio'!$B62</f>
        <v>83.504601513673293</v>
      </c>
      <c r="I13" s="5">
        <f>'VDD Multiple'!$B62</f>
        <v>91.439617524002003</v>
      </c>
      <c r="J13" s="5">
        <f>'M2 Yoy Change'!$B62</f>
        <v>46.580384680000002</v>
      </c>
      <c r="K13" s="5">
        <f>'Cycle Capital Flows'!$B62</f>
        <v>61.208411900000002</v>
      </c>
      <c r="L13" s="5">
        <f>'Fear Greed'!$B62</f>
        <v>64.514585980000007</v>
      </c>
      <c r="M13" s="5">
        <f>'TS1'!$B62</f>
        <v>108.467003463933</v>
      </c>
    </row>
    <row r="14" spans="1:13" x14ac:dyDescent="0.25">
      <c r="A14" s="3" t="s">
        <v>12</v>
      </c>
      <c r="B14" s="5">
        <f>'Risk Level'!$B63</f>
        <v>0.79774140609684496</v>
      </c>
      <c r="C14" s="5">
        <f>'Macro Index'!$B63</f>
        <v>0.90375263005125395</v>
      </c>
      <c r="D14" s="5">
        <f>'NVT Combi'!$B63</f>
        <v>0.75690509364777103</v>
      </c>
      <c r="E14" s="5">
        <f>MVRV!$B63</f>
        <v>0.85059644287508596</v>
      </c>
      <c r="F14" s="5">
        <f>NUPL!$B63</f>
        <v>0.38254628232927601</v>
      </c>
      <c r="G14" s="5">
        <f>'STH Supply'!$B63</f>
        <v>0.85977213527429897</v>
      </c>
      <c r="H14" s="5">
        <f>'RHODL Ratio'!$B63</f>
        <v>0.73843292536202199</v>
      </c>
      <c r="I14" s="5">
        <f>'VDD Multiple'!$B63</f>
        <v>0.73677380520982905</v>
      </c>
      <c r="J14" s="5">
        <f>'M2 Yoy Change'!$B63</f>
        <v>0.65082241799999996</v>
      </c>
      <c r="K14" s="5">
        <f>'Cycle Capital Flows'!$B63</f>
        <v>0.44584797599999998</v>
      </c>
      <c r="L14" s="5">
        <f>'Fear Greed'!$B63</f>
        <v>0.87690208000000003</v>
      </c>
      <c r="M14" s="8">
        <f>'TS1'!$B63</f>
        <v>0.90642891679094695</v>
      </c>
    </row>
    <row r="15" spans="1:13" x14ac:dyDescent="0.25">
      <c r="A15" s="3" t="s">
        <v>13</v>
      </c>
      <c r="B15" s="9">
        <f>'Risk Level'!$B64</f>
        <v>2.19663356006799</v>
      </c>
      <c r="C15" s="9">
        <f>'Macro Index'!$B64</f>
        <v>2.4173377042649702</v>
      </c>
      <c r="D15" s="9">
        <f>'NVT Combi'!$B64</f>
        <v>2.05639233461764</v>
      </c>
      <c r="E15" s="9">
        <f>MVRV!$B64</f>
        <v>2.7201550615518602</v>
      </c>
      <c r="F15" s="6">
        <f>NUPL!$B64</f>
        <v>0.73980718444720095</v>
      </c>
      <c r="G15" s="9">
        <f>'STH Supply'!$B64</f>
        <v>2.7639630532242698</v>
      </c>
      <c r="H15" s="5">
        <f>'RHODL Ratio'!$B64</f>
        <v>1.9323076215330099</v>
      </c>
      <c r="I15" s="5">
        <f>'VDD Multiple'!$B64</f>
        <v>1.9249420171615099</v>
      </c>
      <c r="J15" s="5">
        <f>'M2 Yoy Change'!$B64</f>
        <v>1.332446647</v>
      </c>
      <c r="K15" s="6">
        <f>'Cycle Capital Flows'!$B64</f>
        <v>0.86612967500000004</v>
      </c>
      <c r="L15" s="9">
        <f>'Fear Greed'!$B64</f>
        <v>2.2108072189999999</v>
      </c>
      <c r="M15" s="8">
        <f>'TS1'!$B64</f>
        <v>3.0263918379395101</v>
      </c>
    </row>
    <row r="16" spans="1:13" x14ac:dyDescent="0.25">
      <c r="A16" s="3" t="s">
        <v>14</v>
      </c>
      <c r="B16" s="5">
        <f>'Risk Level'!$B65</f>
        <v>0.99186904395521003</v>
      </c>
      <c r="C16" s="5">
        <f>'Macro Index'!$B65</f>
        <v>1.1935068949959899</v>
      </c>
      <c r="D16" s="5">
        <f>'NVT Combi'!$B65</f>
        <v>0.86236353495801399</v>
      </c>
      <c r="E16" s="5">
        <f>MVRV!$B65</f>
        <v>1.4834037819647501</v>
      </c>
      <c r="F16" s="5">
        <f>NUPL!$B65</f>
        <v>0.25770678349392001</v>
      </c>
      <c r="G16" s="5">
        <f>'STH Supply'!$B65</f>
        <v>1.5702983391207801</v>
      </c>
      <c r="H16" s="5">
        <f>'RHODL Ratio'!$B65</f>
        <v>0.82161296352650603</v>
      </c>
      <c r="I16" s="5">
        <f>'VDD Multiple'!$B65</f>
        <v>0.86698440524091902</v>
      </c>
      <c r="J16" s="5">
        <f>'M2 Yoy Change'!$B65</f>
        <v>0.54886014400000005</v>
      </c>
      <c r="K16" s="5">
        <f>'Cycle Capital Flows'!$B65</f>
        <v>0.39672915399999997</v>
      </c>
      <c r="L16" s="5">
        <f>'Fear Greed'!$B65</f>
        <v>0.93266950199999998</v>
      </c>
      <c r="M16" s="8">
        <f>'TS1'!$B65</f>
        <v>1.7737102479340301</v>
      </c>
    </row>
    <row r="17" spans="1:13" x14ac:dyDescent="0.25">
      <c r="A17" s="3" t="s">
        <v>15</v>
      </c>
      <c r="B17" s="7">
        <f>'Risk Level'!$B66</f>
        <v>-73.406504002367697</v>
      </c>
      <c r="C17" s="5">
        <f>'Macro Index'!$B66</f>
        <v>-54.756951482395202</v>
      </c>
      <c r="D17" s="7">
        <f>'NVT Combi'!$B66</f>
        <v>-78.999203356061301</v>
      </c>
      <c r="E17" s="5">
        <f>MVRV!$B66</f>
        <v>-64.231466635824106</v>
      </c>
      <c r="F17" s="6">
        <f>NUPL!$B66</f>
        <v>-90.878093438832494</v>
      </c>
      <c r="G17" s="5">
        <f>'STH Supply'!$B66</f>
        <v>-58.756306869585501</v>
      </c>
      <c r="H17" s="7">
        <f>'RHODL Ratio'!$B66</f>
        <v>-75.0506015779807</v>
      </c>
      <c r="I17" s="7">
        <f>'VDD Multiple'!$B66</f>
        <v>-77.706489923967396</v>
      </c>
      <c r="J17" s="5">
        <f>'M2 Yoy Change'!$B66</f>
        <v>-55.233667310000001</v>
      </c>
      <c r="K17" s="5">
        <f>'Cycle Capital Flows'!$B66</f>
        <v>-68.786592319999997</v>
      </c>
      <c r="L17" s="5">
        <f>'Fear Greed'!$B66</f>
        <v>-60.657043610000002</v>
      </c>
      <c r="M17" s="8">
        <f>'TS1'!$B66</f>
        <v>-55.430490167089602</v>
      </c>
    </row>
    <row r="18" spans="1:13" x14ac:dyDescent="0.25">
      <c r="A18" s="3" t="s">
        <v>16</v>
      </c>
      <c r="B18" s="5">
        <f>'Risk Level'!$B67</f>
        <v>-6.2960981670039802</v>
      </c>
      <c r="C18" s="5">
        <f>'Macro Index'!$B67</f>
        <v>-5.5149124197203996</v>
      </c>
      <c r="D18" s="5">
        <f>'NVT Combi'!$B67</f>
        <v>-5.7876492028788498</v>
      </c>
      <c r="E18" s="5">
        <f>MVRV!$B67</f>
        <v>-6.4424809572120303</v>
      </c>
      <c r="F18" s="5">
        <f>NUPL!$B67</f>
        <v>-6.6025668616399003</v>
      </c>
      <c r="G18" s="5">
        <f>'STH Supply'!$B67</f>
        <v>-6.8309019156455797</v>
      </c>
      <c r="H18" s="5">
        <f>'RHODL Ratio'!$B67</f>
        <v>-6.2993042945324103</v>
      </c>
      <c r="I18" s="5">
        <f>'VDD Multiple'!$B67</f>
        <v>-6.6265562042644603</v>
      </c>
      <c r="J18" s="5">
        <f>'M2 Yoy Change'!$B67</f>
        <v>-6.3364045180000002</v>
      </c>
      <c r="K18" s="5">
        <f>'Cycle Capital Flows'!$B67</f>
        <v>-7.131256123</v>
      </c>
      <c r="L18" s="5">
        <f>'Fear Greed'!$B67</f>
        <v>-5.1212355340000002</v>
      </c>
      <c r="M18" s="8">
        <f>'TS1'!$B67</f>
        <v>-6.1238853113528204</v>
      </c>
    </row>
    <row r="19" spans="1:13" x14ac:dyDescent="0.25">
      <c r="A19" s="3" t="s">
        <v>17</v>
      </c>
      <c r="B19" s="3" t="str">
        <f>'Risk Level'!$B68</f>
        <v>612 days</v>
      </c>
      <c r="C19" s="3" t="str">
        <f>'Macro Index'!$B68</f>
        <v>484 days 00:00:00</v>
      </c>
      <c r="D19" s="3" t="str">
        <f>'NVT Combi'!$B68</f>
        <v>1046 days 00:00:00</v>
      </c>
      <c r="E19" s="3" t="str">
        <f>MVRV!$B68</f>
        <v>826 days 00:00:00</v>
      </c>
      <c r="F19" s="3" t="str">
        <f>NUPL!$B68</f>
        <v>1462 days 00:00:00</v>
      </c>
      <c r="G19" s="3" t="str">
        <f>'STH Supply'!$B68</f>
        <v>656 days 00:00:00</v>
      </c>
      <c r="H19" s="3" t="str">
        <f>'RHODL Ratio'!$B68</f>
        <v>847 days 00:00:00</v>
      </c>
      <c r="I19" s="3" t="str">
        <f>'VDD Multiple'!$B68</f>
        <v>1464 days 00:00:00</v>
      </c>
      <c r="J19" s="3" t="str">
        <f>'M2 Yoy Change'!$B68</f>
        <v>755 days 00:00:00</v>
      </c>
      <c r="K19" s="3" t="str">
        <f>'Cycle Capital Flows'!$B68</f>
        <v>1133 days 00:00:00</v>
      </c>
      <c r="L19" s="3" t="str">
        <f>'Fear Greed'!$B68</f>
        <v>565 days 00:00:00</v>
      </c>
      <c r="M19" s="3" t="str">
        <f>'TS1'!$B68</f>
        <v>484 days 00:00:00</v>
      </c>
    </row>
    <row r="20" spans="1:13" x14ac:dyDescent="0.25">
      <c r="A20" s="3" t="s">
        <v>18</v>
      </c>
      <c r="B20" s="3" t="str">
        <f>'Risk Level'!$B69</f>
        <v>23 days</v>
      </c>
      <c r="C20" s="3" t="str">
        <f>'Macro Index'!$B69</f>
        <v>18 days 00:00:00</v>
      </c>
      <c r="D20" s="3" t="str">
        <f>'NVT Combi'!$B69</f>
        <v>22 days 00:00:00</v>
      </c>
      <c r="E20" s="3" t="str">
        <f>MVRV!$B69</f>
        <v>25 days 00:00:00</v>
      </c>
      <c r="F20" s="3" t="str">
        <f>NUPL!$B69</f>
        <v>43 days 00:00:00</v>
      </c>
      <c r="G20" s="3" t="str">
        <f>'STH Supply'!$B69</f>
        <v>27 days 00:00:00</v>
      </c>
      <c r="H20" s="3" t="str">
        <f>'RHODL Ratio'!$B69</f>
        <v>31 days 00:00:00</v>
      </c>
      <c r="I20" s="3" t="str">
        <f>'VDD Multiple'!$B69</f>
        <v>31 days 00:00:00</v>
      </c>
      <c r="J20" s="3" t="str">
        <f>'M2 Yoy Change'!$B69</f>
        <v>41 days 00:00:00</v>
      </c>
      <c r="K20" s="3" t="str">
        <f>'Cycle Capital Flows'!$B69</f>
        <v>49 days 00:00:00</v>
      </c>
      <c r="L20" s="3" t="str">
        <f>'Fear Greed'!$B69</f>
        <v>18 days 00:00:00</v>
      </c>
      <c r="M20" s="3" t="str">
        <f>'TS1'!$B69</f>
        <v>23 days 00:00:00</v>
      </c>
    </row>
    <row r="21" spans="1:13" x14ac:dyDescent="0.25">
      <c r="A21" s="3" t="s">
        <v>20</v>
      </c>
      <c r="B21" s="3">
        <f>'Risk Level'!$B70</f>
        <v>23</v>
      </c>
      <c r="C21" s="3">
        <f>'Macro Index'!$B70</f>
        <v>19</v>
      </c>
      <c r="D21" s="3">
        <f>'NVT Combi'!$B70</f>
        <v>39</v>
      </c>
      <c r="E21" s="3">
        <f>MVRV!$B70</f>
        <v>24</v>
      </c>
      <c r="F21" s="3">
        <f>NUPL!$B70</f>
        <v>19</v>
      </c>
      <c r="G21" s="3">
        <f>'STH Supply'!$B70</f>
        <v>9</v>
      </c>
      <c r="H21" s="3">
        <f>'RHODL Ratio'!$B70</f>
        <v>4</v>
      </c>
      <c r="I21" s="3">
        <f>'VDD Multiple'!$B70</f>
        <v>32</v>
      </c>
      <c r="J21" s="3">
        <f>'M2 Yoy Change'!$B70</f>
        <v>2</v>
      </c>
      <c r="K21" s="3">
        <f>'Cycle Capital Flows'!$B70</f>
        <v>10</v>
      </c>
      <c r="L21" s="3">
        <f>'Fear Greed'!$B70</f>
        <v>109</v>
      </c>
      <c r="M21" s="3">
        <f>'TS1'!$B70</f>
        <v>11</v>
      </c>
    </row>
    <row r="22" spans="1:13" x14ac:dyDescent="0.25">
      <c r="A22" s="3" t="s">
        <v>21</v>
      </c>
      <c r="B22" s="5">
        <f>'Risk Level'!$B71</f>
        <v>82.608695652173907</v>
      </c>
      <c r="C22" s="9">
        <f>'Macro Index'!$B71</f>
        <v>89.473684210526301</v>
      </c>
      <c r="D22" s="5">
        <f>'NVT Combi'!$B71</f>
        <v>76.923076923076906</v>
      </c>
      <c r="E22" s="9">
        <f>MVRV!$B71</f>
        <v>91.6666666666666</v>
      </c>
      <c r="F22" s="5">
        <f>NUPL!$B71</f>
        <v>73.684210526315695</v>
      </c>
      <c r="G22" s="9">
        <f>'STH Supply'!$B71</f>
        <v>100</v>
      </c>
      <c r="H22" s="9">
        <f>'RHODL Ratio'!$B71</f>
        <v>100</v>
      </c>
      <c r="I22" s="5">
        <f>'VDD Multiple'!$B71</f>
        <v>84.375</v>
      </c>
      <c r="J22" s="9">
        <f>'M2 Yoy Change'!$B71</f>
        <v>100</v>
      </c>
      <c r="K22" s="5">
        <f>'Cycle Capital Flows'!$B71</f>
        <v>80</v>
      </c>
      <c r="L22" s="7">
        <f>'Fear Greed'!$B71</f>
        <v>64.220183489999997</v>
      </c>
      <c r="M22" s="8">
        <f>'TS1'!$B71</f>
        <v>100</v>
      </c>
    </row>
    <row r="23" spans="1:13" x14ac:dyDescent="0.25">
      <c r="A23" s="3" t="s">
        <v>22</v>
      </c>
      <c r="B23" s="5">
        <f>'Risk Level'!$B72</f>
        <v>500.91231678201399</v>
      </c>
      <c r="C23" s="5">
        <f>'Macro Index'!$B72</f>
        <v>1265.54272448253</v>
      </c>
      <c r="D23" s="5">
        <f>'NVT Combi'!$B72</f>
        <v>197.43491406312501</v>
      </c>
      <c r="E23" s="5">
        <f>MVRV!$B72</f>
        <v>863.29080684744497</v>
      </c>
      <c r="F23" s="5">
        <f>NUPL!$B72</f>
        <v>800.07102267182495</v>
      </c>
      <c r="G23" s="5">
        <f>'STH Supply'!$B72</f>
        <v>1746.2234497434699</v>
      </c>
      <c r="H23" s="5">
        <f>'RHODL Ratio'!$B72</f>
        <v>2720.6737424642101</v>
      </c>
      <c r="I23" s="5">
        <f>'VDD Multiple'!$B72</f>
        <v>492.77744341299501</v>
      </c>
      <c r="J23" s="5">
        <f>'M2 Yoy Change'!$B72</f>
        <v>1413.8157759999999</v>
      </c>
      <c r="K23" s="5">
        <f>'Cycle Capital Flows'!$B72</f>
        <v>639.72353109999995</v>
      </c>
      <c r="L23" s="7">
        <f>'Fear Greed'!$B72</f>
        <v>71.420011180000003</v>
      </c>
      <c r="M23" s="8">
        <f>'TS1'!$B72</f>
        <v>2162.85406694423</v>
      </c>
    </row>
    <row r="24" spans="1:13" x14ac:dyDescent="0.25">
      <c r="A24" s="3" t="s">
        <v>23</v>
      </c>
      <c r="B24" s="6">
        <f>'Risk Level'!$B73</f>
        <v>-96.346173146683697</v>
      </c>
      <c r="C24" s="5">
        <f>'Macro Index'!$B73</f>
        <v>-8.9096028836729708</v>
      </c>
      <c r="D24" s="5">
        <f>'NVT Combi'!$B73</f>
        <v>-21.0208940418255</v>
      </c>
      <c r="E24" s="5">
        <f>MVRV!$B73</f>
        <v>-10.1067762767226</v>
      </c>
      <c r="F24" s="6">
        <f>NUPL!$B73</f>
        <v>-99.338459420679499</v>
      </c>
      <c r="G24" s="5">
        <f>'STH Supply'!$B73</f>
        <v>51.039447106719898</v>
      </c>
      <c r="H24" s="5">
        <f>'RHODL Ratio'!$B73</f>
        <v>82.701458519717804</v>
      </c>
      <c r="I24" s="7">
        <f>'VDD Multiple'!$B73</f>
        <v>-77.732033807676004</v>
      </c>
      <c r="J24" s="5">
        <f>'M2 Yoy Change'!$B73</f>
        <v>39.023125950000001</v>
      </c>
      <c r="K24" s="6">
        <f>'Cycle Capital Flows'!$B73</f>
        <v>-90.430268159999997</v>
      </c>
      <c r="L24" s="6">
        <f>'Fear Greed'!$B73</f>
        <v>-81.988302070000003</v>
      </c>
      <c r="M24" s="11">
        <f>'TS1'!$B73</f>
        <v>50.333009553508298</v>
      </c>
    </row>
    <row r="25" spans="1:13" x14ac:dyDescent="0.25">
      <c r="A25" s="3" t="s">
        <v>24</v>
      </c>
      <c r="B25" s="5">
        <f>'Risk Level'!$B74</f>
        <v>28.630309457630801</v>
      </c>
      <c r="C25" s="5">
        <f>'Macro Index'!$B74</f>
        <v>60.387350035410201</v>
      </c>
      <c r="D25" s="5">
        <f>'NVT Combi'!$B74</f>
        <v>27.518108590188799</v>
      </c>
      <c r="E25" s="5">
        <f>MVRV!$B74</f>
        <v>107.21349541734401</v>
      </c>
      <c r="F25" s="7">
        <f>NUPL!$B74</f>
        <v>3.6506599805397002</v>
      </c>
      <c r="G25" s="5">
        <f>'STH Supply'!$B74</f>
        <v>263.86540323280298</v>
      </c>
      <c r="H25" s="5">
        <f>'RHODL Ratio'!$B74</f>
        <v>499.65905845757402</v>
      </c>
      <c r="I25" s="5">
        <f>'VDD Multiple'!$B74</f>
        <v>51.782225484971697</v>
      </c>
      <c r="J25" s="5">
        <f>'M2 Yoy Change'!$B74</f>
        <v>358.75418400000001</v>
      </c>
      <c r="K25" s="5">
        <f>'Cycle Capital Flows'!$B74</f>
        <v>24.882863059999998</v>
      </c>
      <c r="L25" s="8">
        <f>'Fear Greed'!$B74</f>
        <v>7.4576955849999997</v>
      </c>
      <c r="M25" s="8">
        <f>'TS1'!$B74</f>
        <v>207.863722653922</v>
      </c>
    </row>
    <row r="26" spans="1:13" x14ac:dyDescent="0.25">
      <c r="A26" s="3" t="s">
        <v>25</v>
      </c>
      <c r="B26" s="3" t="str">
        <f>'Risk Level'!$B75</f>
        <v>753 days 00:00:00</v>
      </c>
      <c r="C26" s="3" t="str">
        <f>'Macro Index'!$B75</f>
        <v>878 days 00:00:00</v>
      </c>
      <c r="D26" s="3" t="str">
        <f>'NVT Combi'!$B75</f>
        <v>489 days 00:00:00</v>
      </c>
      <c r="E26" s="3" t="str">
        <f>MVRV!$B75</f>
        <v>1230 days 00:00:00</v>
      </c>
      <c r="F26" s="3" t="str">
        <f>NUPL!$B75</f>
        <v>483 days 00:00:00</v>
      </c>
      <c r="G26" s="3" t="str">
        <f>'STH Supply'!$B75</f>
        <v>913 days 00:00:00</v>
      </c>
      <c r="H26" s="3" t="str">
        <f>'RHODL Ratio'!$B75</f>
        <v>2135 days 00:00:00</v>
      </c>
      <c r="I26" s="3" t="str">
        <f>'VDD Multiple'!$B75</f>
        <v>924 days 00:00:00</v>
      </c>
      <c r="J26" s="3" t="str">
        <f>'M2 Yoy Change'!$B75</f>
        <v>848 days 00:00:00</v>
      </c>
      <c r="K26" s="3" t="str">
        <f>'Cycle Capital Flows'!$B75</f>
        <v>653 days 00:00:00</v>
      </c>
      <c r="L26" s="3" t="str">
        <f>'Fear Greed'!$B75</f>
        <v>231 days 00:00:00</v>
      </c>
      <c r="M26" s="3" t="str">
        <f>'TS1'!$B75</f>
        <v>910 days 00:00:00</v>
      </c>
    </row>
    <row r="27" spans="1:13" x14ac:dyDescent="0.25">
      <c r="A27" s="3" t="s">
        <v>27</v>
      </c>
      <c r="B27" s="3" t="str">
        <f>'Risk Level'!$B76</f>
        <v>160 days 00:00:00</v>
      </c>
      <c r="C27" s="3" t="str">
        <f>'Macro Index'!$B76</f>
        <v>166 days 00:00:00</v>
      </c>
      <c r="D27" s="3" t="str">
        <f>'NVT Combi'!$B76</f>
        <v>130 days 00:00:00</v>
      </c>
      <c r="E27" s="3" t="str">
        <f>MVRV!$B76</f>
        <v>257 days 00:00:00</v>
      </c>
      <c r="F27" s="3" t="str">
        <f>NUPL!$B76</f>
        <v>197 days 00:00:00</v>
      </c>
      <c r="G27" s="3" t="str">
        <f>'STH Supply'!$B76</f>
        <v>480 days 00:00:00</v>
      </c>
      <c r="H27" s="3" t="str">
        <f>'RHODL Ratio'!$B76</f>
        <v>836 days 00:00:00</v>
      </c>
      <c r="I27" s="3" t="str">
        <f>'VDD Multiple'!$B76</f>
        <v>222 days 00:00:00</v>
      </c>
      <c r="J27" s="3" t="str">
        <f>'M2 Yoy Change'!$B76</f>
        <v>835 days 00:00:00</v>
      </c>
      <c r="K27" s="3" t="str">
        <f>'Cycle Capital Flows'!$B76</f>
        <v>279 days 00:00:00</v>
      </c>
      <c r="L27" s="3" t="str">
        <f>'Fear Greed'!$B76</f>
        <v>35 days 00:00:00</v>
      </c>
      <c r="M27" s="3" t="str">
        <f>'TS1'!$B76</f>
        <v>396 days 00:00:00</v>
      </c>
    </row>
    <row r="28" spans="1:13" x14ac:dyDescent="0.25">
      <c r="A28" s="3" t="s">
        <v>29</v>
      </c>
      <c r="B28" s="5">
        <f>'Risk Level'!$B77</f>
        <v>13.0187942107798</v>
      </c>
      <c r="C28" s="5">
        <f>'Macro Index'!$B77</f>
        <v>257.18478279912398</v>
      </c>
      <c r="D28" s="5">
        <f>'NVT Combi'!$B77</f>
        <v>18.789083677238601</v>
      </c>
      <c r="E28" s="5">
        <f>MVRV!$B77</f>
        <v>283.542837285742</v>
      </c>
      <c r="F28" s="5">
        <f>NUPL!$B77</f>
        <v>5.6780377054507296</v>
      </c>
      <c r="G28" s="5">
        <f>'STH Supply'!$B77</f>
        <v>0</v>
      </c>
      <c r="H28" s="5">
        <f>'RHODL Ratio'!$B77</f>
        <v>0</v>
      </c>
      <c r="I28" s="5">
        <f>'VDD Multiple'!$B77</f>
        <v>17.106161874126499</v>
      </c>
      <c r="J28" s="5">
        <f>'M2 Yoy Change'!$B77</f>
        <v>0</v>
      </c>
      <c r="K28" s="5">
        <f>'Cycle Capital Flows'!$B77</f>
        <v>8.1408639649999994</v>
      </c>
      <c r="L28" s="5">
        <f>'Fear Greed'!$B77</f>
        <v>4.7094856680000001</v>
      </c>
      <c r="M28" s="5">
        <f>'TS1'!$B77</f>
        <v>0</v>
      </c>
    </row>
    <row r="29" spans="1:13" x14ac:dyDescent="0.25">
      <c r="A29" s="3" t="s">
        <v>30</v>
      </c>
      <c r="B29" s="5">
        <f>'Risk Level'!$B78</f>
        <v>62.731502569303899</v>
      </c>
      <c r="C29" s="5">
        <f>'Macro Index'!$B78</f>
        <v>120.80633297598099</v>
      </c>
      <c r="D29" s="5">
        <f>'NVT Combi'!$B78</f>
        <v>33.983292747531898</v>
      </c>
      <c r="E29" s="5">
        <f>MVRV!$B78</f>
        <v>169.09124069706999</v>
      </c>
      <c r="F29" s="5">
        <f>NUPL!$B78</f>
        <v>75.826481771675802</v>
      </c>
      <c r="G29" s="5">
        <f>'STH Supply'!$B78</f>
        <v>419.72072402555898</v>
      </c>
      <c r="H29" s="5">
        <f>'RHODL Ratio'!$B78</f>
        <v>901.93312230439597</v>
      </c>
      <c r="I29" s="5">
        <f>'VDD Multiple'!$B78</f>
        <v>81.412469894322399</v>
      </c>
      <c r="J29" s="5">
        <f>'M2 Yoy Change'!$B78</f>
        <v>726.41945120000003</v>
      </c>
      <c r="K29" s="5">
        <f>'Cycle Capital Flows'!$B78</f>
        <v>124.61384870000001</v>
      </c>
      <c r="L29" s="5">
        <f>'Fear Greed'!$B78</f>
        <v>9.7535270979999993</v>
      </c>
      <c r="M29" s="5">
        <f>'TS1'!$B78</f>
        <v>386.43022420989399</v>
      </c>
    </row>
    <row r="30" spans="1:13" x14ac:dyDescent="0.25">
      <c r="A30" s="3" t="s">
        <v>31</v>
      </c>
      <c r="B30" s="5">
        <f>'Risk Level'!$B79</f>
        <v>2.8352954195576801</v>
      </c>
      <c r="C30" s="5">
        <f>'Macro Index'!$B79</f>
        <v>2.4664013766638102</v>
      </c>
      <c r="D30" s="5">
        <f>'NVT Combi'!$B79</f>
        <v>2.4862077482807599</v>
      </c>
      <c r="E30" s="5">
        <f>MVRV!$B79</f>
        <v>2.0861976667629998</v>
      </c>
      <c r="F30" s="5">
        <f>NUPL!$B79</f>
        <v>0.66079756843612303</v>
      </c>
      <c r="G30" s="5">
        <f>'STH Supply'!$B79</f>
        <v>1.59648728728614</v>
      </c>
      <c r="H30" s="5">
        <f>'RHODL Ratio'!$B79</f>
        <v>1.1253649463131401</v>
      </c>
      <c r="I30" s="5">
        <f>'VDD Multiple'!$B79</f>
        <v>0.96664348916021803</v>
      </c>
      <c r="J30" s="5">
        <f>'M2 Yoy Change'!$B79</f>
        <v>1.8597273480000001</v>
      </c>
      <c r="K30" s="5">
        <f>'Cycle Capital Flows'!$B79</f>
        <v>1.6085997940000001</v>
      </c>
      <c r="L30" s="5">
        <f>'Fear Greed'!$B79</f>
        <v>2.5601787040000001</v>
      </c>
      <c r="M30" s="5">
        <f>'TS1'!$B79</f>
        <v>1.42299399357589</v>
      </c>
    </row>
    <row r="34" spans="1:13" x14ac:dyDescent="0.25">
      <c r="A34" s="3"/>
      <c r="B34" s="3" t="s">
        <v>116</v>
      </c>
      <c r="C34" s="3" t="s">
        <v>109</v>
      </c>
      <c r="D34" s="3" t="s">
        <v>121</v>
      </c>
      <c r="E34" s="3" t="s">
        <v>122</v>
      </c>
      <c r="F34" s="3" t="s">
        <v>123</v>
      </c>
      <c r="G34" s="3" t="s">
        <v>146</v>
      </c>
      <c r="H34" s="3" t="s">
        <v>153</v>
      </c>
      <c r="I34" s="3" t="s">
        <v>160</v>
      </c>
      <c r="J34" s="3" t="s">
        <v>124</v>
      </c>
      <c r="K34" s="3" t="s">
        <v>125</v>
      </c>
      <c r="L34" s="3" t="s">
        <v>126</v>
      </c>
      <c r="M34" s="3" t="s">
        <v>127</v>
      </c>
    </row>
    <row r="35" spans="1:13" x14ac:dyDescent="0.25">
      <c r="A35" s="3" t="s">
        <v>1</v>
      </c>
      <c r="B35" s="4">
        <f>TS0!$B53</f>
        <v>42005</v>
      </c>
      <c r="C35" s="4">
        <f>'TS1'!$B53</f>
        <v>42005</v>
      </c>
      <c r="D35" s="4">
        <f>'TS2'!$B53</f>
        <v>42005</v>
      </c>
      <c r="E35" s="4">
        <f>'TS3'!$B53</f>
        <v>42005</v>
      </c>
      <c r="F35" s="4">
        <f>'TS4'!$B53</f>
        <v>42005</v>
      </c>
      <c r="G35" s="4">
        <f>'TS4'!$E53</f>
        <v>42736</v>
      </c>
      <c r="H35" s="4">
        <f>'TS4'!$H53</f>
        <v>43101</v>
      </c>
      <c r="I35" s="4">
        <f>'TS4'!$K53</f>
        <v>41275</v>
      </c>
      <c r="J35" s="4"/>
      <c r="K35" s="4"/>
      <c r="L35" s="4"/>
      <c r="M35" s="4"/>
    </row>
    <row r="36" spans="1:13" x14ac:dyDescent="0.25">
      <c r="A36" s="3" t="s">
        <v>2</v>
      </c>
      <c r="B36" s="4">
        <f>TS0!$B54</f>
        <v>45629</v>
      </c>
      <c r="C36" s="4">
        <f>'TS1'!$B54</f>
        <v>45629</v>
      </c>
      <c r="D36" s="4">
        <f>'TS2'!$B54</f>
        <v>45629</v>
      </c>
      <c r="E36" s="4">
        <f>'TS3'!$B54</f>
        <v>45629</v>
      </c>
      <c r="F36" s="4">
        <f>'TS4'!$B54</f>
        <v>45629</v>
      </c>
      <c r="G36" s="4">
        <f>'TS4'!$E54</f>
        <v>45629</v>
      </c>
      <c r="H36" s="4">
        <f>'TS4'!$H54</f>
        <v>45629</v>
      </c>
      <c r="I36" s="4">
        <f>'TS4'!$K54</f>
        <v>45629</v>
      </c>
      <c r="J36" s="4"/>
      <c r="K36" s="4"/>
      <c r="L36" s="4"/>
      <c r="M36" s="4"/>
    </row>
    <row r="37" spans="1:13" x14ac:dyDescent="0.25">
      <c r="A37" s="3" t="s">
        <v>3</v>
      </c>
      <c r="B37" s="3" t="str">
        <f>TS0!$B55</f>
        <v>3624 days 00:00:00</v>
      </c>
      <c r="C37" s="3" t="str">
        <f>'TS1'!$B55</f>
        <v>3624 days 00:00:00</v>
      </c>
      <c r="D37" s="3" t="str">
        <f>'TS2'!$B55</f>
        <v>3624 days 00:00:00</v>
      </c>
      <c r="E37" s="3" t="str">
        <f>'TS3'!$B55</f>
        <v>3624 days 00:00:00</v>
      </c>
      <c r="F37" s="3" t="str">
        <f>'TS4'!$B55</f>
        <v>3624 days 00:00:00</v>
      </c>
      <c r="G37" s="3" t="str">
        <f>'TS4'!$E55</f>
        <v>2893 days 00:00:00</v>
      </c>
      <c r="H37" s="3" t="str">
        <f>'TS4'!$H55</f>
        <v>2528 days 00:00:00</v>
      </c>
      <c r="I37" s="3" t="str">
        <f>'TS4'!$K55</f>
        <v>4354 days 00:00:00</v>
      </c>
      <c r="J37" s="3"/>
      <c r="K37" s="3"/>
      <c r="L37" s="3"/>
      <c r="M37" s="3"/>
    </row>
    <row r="38" spans="1:13" x14ac:dyDescent="0.25">
      <c r="A38" s="3" t="s">
        <v>5</v>
      </c>
      <c r="B38" s="5">
        <f>TS0!$B56</f>
        <v>95.889655169999997</v>
      </c>
      <c r="C38" s="5">
        <f>'TS1'!$B56</f>
        <v>83.889655172413796</v>
      </c>
      <c r="D38" s="5">
        <f>'TS2'!$B56</f>
        <v>95.889655169999997</v>
      </c>
      <c r="E38" s="5">
        <f>'TS3'!$B56</f>
        <v>99.420689659999994</v>
      </c>
      <c r="F38" s="5">
        <f>'TS4'!$B56</f>
        <v>94.593103450000001</v>
      </c>
      <c r="G38" s="5">
        <f>'TS4'!$E56</f>
        <v>75.224602630000007</v>
      </c>
      <c r="H38" s="5">
        <f>'TS4'!$H56</f>
        <v>97.864768683273994</v>
      </c>
      <c r="I38" s="5">
        <f>'TS4'!$K56</f>
        <v>93.226176809999998</v>
      </c>
      <c r="J38" s="5"/>
      <c r="K38" s="5"/>
      <c r="L38" s="5"/>
      <c r="M38" s="5"/>
    </row>
    <row r="39" spans="1:13" x14ac:dyDescent="0.25">
      <c r="A39" s="3" t="s">
        <v>6</v>
      </c>
      <c r="B39" s="5">
        <f>TS0!$B57</f>
        <v>107184272.2</v>
      </c>
      <c r="C39" s="5">
        <f>'TS1'!$B57</f>
        <v>8979372.5358786602</v>
      </c>
      <c r="D39" s="5">
        <f>'TS2'!$B57</f>
        <v>43770149.560000002</v>
      </c>
      <c r="E39" s="5">
        <f>'TS3'!$B57</f>
        <v>99410879.560000002</v>
      </c>
      <c r="F39" s="5">
        <f>'TS4'!$B57</f>
        <v>142966524.69999999</v>
      </c>
      <c r="G39" s="5">
        <f>'TS4'!$E57</f>
        <v>1217758.79</v>
      </c>
      <c r="H39" s="5">
        <f>'TS4'!$H57</f>
        <v>1225244.8623382701</v>
      </c>
      <c r="I39" s="5">
        <f>'TS4'!$K57</f>
        <v>1207580148</v>
      </c>
      <c r="J39" s="5"/>
      <c r="K39" s="5"/>
      <c r="L39" s="5"/>
      <c r="M39" s="5"/>
    </row>
    <row r="40" spans="1:13" x14ac:dyDescent="0.25">
      <c r="A40" s="3" t="s">
        <v>7</v>
      </c>
      <c r="B40" s="5">
        <f>TS0!$B58</f>
        <v>109937799.2</v>
      </c>
      <c r="C40" s="5">
        <f>'TS1'!$B58</f>
        <v>9244432.4218786694</v>
      </c>
      <c r="D40" s="5">
        <f>'TS2'!$B58</f>
        <v>44894589.609999999</v>
      </c>
      <c r="E40" s="5">
        <f>'TS3'!$B58</f>
        <v>102000428</v>
      </c>
      <c r="F40" s="5">
        <f>'TS4'!$B58</f>
        <v>146639285.30000001</v>
      </c>
      <c r="G40" s="5">
        <f>'TS4'!$E58</f>
        <v>1249042.2239999999</v>
      </c>
      <c r="H40" s="5">
        <f>'TS4'!$H58</f>
        <v>1256720.1243382699</v>
      </c>
      <c r="I40" s="5">
        <f>'TS4'!$K58</f>
        <v>1239036346</v>
      </c>
      <c r="J40" s="5"/>
      <c r="K40" s="5"/>
      <c r="L40" s="5"/>
      <c r="M40" s="5"/>
    </row>
    <row r="41" spans="1:13" x14ac:dyDescent="0.25">
      <c r="A41" s="3" t="s">
        <v>8</v>
      </c>
      <c r="B41" s="5">
        <f>TS0!$B59</f>
        <v>1071742.7220000001</v>
      </c>
      <c r="C41" s="5">
        <f>'TS1'!$B59</f>
        <v>89693.7253587866</v>
      </c>
      <c r="D41" s="5">
        <f>'TS2'!$B59</f>
        <v>437601.49560000002</v>
      </c>
      <c r="E41" s="5">
        <f>'TS3'!$B59</f>
        <v>994008.79559999995</v>
      </c>
      <c r="F41" s="5">
        <f>'TS4'!$B59</f>
        <v>1429565.247</v>
      </c>
      <c r="G41" s="5">
        <f>'TS4'!$E59</f>
        <v>12077.5879</v>
      </c>
      <c r="H41" s="5">
        <f>'TS4'!$H59</f>
        <v>12152.448623382699</v>
      </c>
      <c r="I41" s="5">
        <f>'TS4'!$K59</f>
        <v>12075701.48</v>
      </c>
      <c r="J41" s="5"/>
      <c r="K41" s="5"/>
      <c r="L41" s="5"/>
      <c r="M41" s="5"/>
    </row>
    <row r="42" spans="1:13" x14ac:dyDescent="0.25">
      <c r="A42" s="3" t="s">
        <v>9</v>
      </c>
      <c r="B42" s="5">
        <f>TS0!$B60</f>
        <v>30344.779770000001</v>
      </c>
      <c r="C42" s="5">
        <f>'TS1'!$B60</f>
        <v>30344.779765297499</v>
      </c>
      <c r="D42" s="5">
        <f>'TS2'!$B60</f>
        <v>30344.779770000001</v>
      </c>
      <c r="E42" s="5">
        <f>'TS3'!$B60</f>
        <v>30344.779770000001</v>
      </c>
      <c r="F42" s="5">
        <f>'TS4'!$B60</f>
        <v>30344.779770000001</v>
      </c>
      <c r="G42" s="5">
        <f>'TS4'!$E60</f>
        <v>9509.6554410000008</v>
      </c>
      <c r="H42" s="5">
        <f>'TS4'!$H60</f>
        <v>611.73761403283095</v>
      </c>
      <c r="I42" s="5">
        <f>'TS4'!$K60</f>
        <v>718753.29720000003</v>
      </c>
      <c r="J42" s="5"/>
      <c r="K42" s="5"/>
      <c r="L42" s="5"/>
      <c r="M42" s="5"/>
    </row>
    <row r="43" spans="1:13" x14ac:dyDescent="0.25">
      <c r="A43" s="3" t="s">
        <v>10</v>
      </c>
      <c r="B43" s="5">
        <f>TS0!$B61</f>
        <v>154.56137440000001</v>
      </c>
      <c r="C43" s="5">
        <f>'TS1'!$B61</f>
        <v>98.317628457373601</v>
      </c>
      <c r="D43" s="5">
        <f>'TS2'!$B61</f>
        <v>132.61031009999999</v>
      </c>
      <c r="E43" s="5">
        <f>'TS3'!$B61</f>
        <v>152.6389121</v>
      </c>
      <c r="F43" s="5">
        <f>'TS4'!$B61</f>
        <v>162.05298730000001</v>
      </c>
      <c r="G43" s="5">
        <f>'TS4'!$E61</f>
        <v>83.247168110000004</v>
      </c>
      <c r="H43" s="5">
        <f>'TS4'!$H61</f>
        <v>100.16331361715601</v>
      </c>
      <c r="I43" s="5">
        <f>'TS4'!$K61</f>
        <v>166.6392448</v>
      </c>
      <c r="J43" s="5"/>
      <c r="K43" s="5"/>
      <c r="L43" s="5"/>
      <c r="M43" s="5"/>
    </row>
    <row r="44" spans="1:13" x14ac:dyDescent="0.25">
      <c r="A44" s="3" t="s">
        <v>11</v>
      </c>
      <c r="B44" s="5">
        <f>TS0!$B62</f>
        <v>142.16007010000001</v>
      </c>
      <c r="C44" s="5">
        <f>'TS1'!$B62</f>
        <v>108.467003463933</v>
      </c>
      <c r="D44" s="5">
        <f>'TS2'!$B62</f>
        <v>118.44699420000001</v>
      </c>
      <c r="E44" s="5">
        <f>'TS3'!$B62</f>
        <v>128.57773409999999</v>
      </c>
      <c r="F44" s="5">
        <f>'TS4'!$B62</f>
        <v>162.6695675</v>
      </c>
      <c r="G44" s="5">
        <f>'TS4'!$E62</f>
        <v>92.131551560000005</v>
      </c>
      <c r="H44" s="5">
        <f>'TS4'!$H62</f>
        <v>119.314672055343</v>
      </c>
      <c r="I44" s="5">
        <f>'TS4'!$K62</f>
        <v>152.5802478</v>
      </c>
      <c r="J44" s="5"/>
      <c r="K44" s="5"/>
      <c r="L44" s="5"/>
      <c r="M44" s="5"/>
    </row>
    <row r="45" spans="1:13" x14ac:dyDescent="0.25">
      <c r="A45" s="3" t="s">
        <v>12</v>
      </c>
      <c r="B45" s="8">
        <f>TS0!$B63</f>
        <v>1.0872347929999999</v>
      </c>
      <c r="C45" s="8">
        <f>'TS1'!$B63</f>
        <v>0.90642891679094695</v>
      </c>
      <c r="D45" s="8">
        <f>'TS2'!$B63</f>
        <v>1.11957514</v>
      </c>
      <c r="E45" s="8">
        <f>'TS3'!$B63</f>
        <v>1.1871333180000001</v>
      </c>
      <c r="F45" s="8">
        <f>'TS4'!$B63</f>
        <v>0.99620961600000002</v>
      </c>
      <c r="G45" s="8">
        <f>'TS4'!$E63</f>
        <v>0.90356850300000002</v>
      </c>
      <c r="H45" s="8">
        <f>'TS4'!$H63</f>
        <v>0.83948865543288598</v>
      </c>
      <c r="I45" s="8">
        <f>'TS4'!$K63</f>
        <v>1.092141657</v>
      </c>
      <c r="J45" s="8"/>
      <c r="K45" s="8"/>
      <c r="L45" s="8"/>
      <c r="M45" s="8"/>
    </row>
    <row r="46" spans="1:13" x14ac:dyDescent="0.25">
      <c r="A46" s="3" t="s">
        <v>13</v>
      </c>
      <c r="B46" s="8">
        <f>TS0!$B64</f>
        <v>4.5843800249999997</v>
      </c>
      <c r="C46" s="8">
        <f>'TS1'!$B64</f>
        <v>3.0263918379395101</v>
      </c>
      <c r="D46" s="8">
        <f>'TS2'!$B64</f>
        <v>4.2492716149999996</v>
      </c>
      <c r="E46" s="8">
        <f>'TS3'!$B64</f>
        <v>5.0554564729999996</v>
      </c>
      <c r="F46" s="8">
        <f>'TS4'!$B64</f>
        <v>4.449022695</v>
      </c>
      <c r="G46" s="8">
        <f>'TS4'!$E64</f>
        <v>2.6825126400000001</v>
      </c>
      <c r="H46" s="8">
        <f>'TS4'!$H64</f>
        <v>2.7512591172896701</v>
      </c>
      <c r="I46" s="8">
        <f>'TS4'!$K64</f>
        <v>5.1679105029999999</v>
      </c>
      <c r="J46" s="8"/>
      <c r="K46" s="8"/>
      <c r="L46" s="8"/>
      <c r="M46" s="8"/>
    </row>
    <row r="47" spans="1:13" x14ac:dyDescent="0.25">
      <c r="A47" s="3" t="s">
        <v>14</v>
      </c>
      <c r="B47" s="8">
        <f>TS0!$B65</f>
        <v>2.8840638790000002</v>
      </c>
      <c r="C47" s="8">
        <f>'TS1'!$B65</f>
        <v>1.7737102479340301</v>
      </c>
      <c r="D47" s="8">
        <f>'TS2'!$B65</f>
        <v>2.6491747929999998</v>
      </c>
      <c r="E47" s="8">
        <f>'TS3'!$B65</f>
        <v>3.934943879</v>
      </c>
      <c r="F47" s="8">
        <f>'TS4'!$B65</f>
        <v>2.8034064409999999</v>
      </c>
      <c r="G47" s="8">
        <f>'TS4'!$E65</f>
        <v>1.4167012139999999</v>
      </c>
      <c r="H47" s="8">
        <f>'TS4'!$H65</f>
        <v>1.66035070897899</v>
      </c>
      <c r="I47" s="8">
        <f>'TS4'!$K65</f>
        <v>3.135208043</v>
      </c>
      <c r="J47" s="8"/>
      <c r="K47" s="8"/>
      <c r="L47" s="8"/>
      <c r="M47" s="8"/>
    </row>
    <row r="48" spans="1:13" x14ac:dyDescent="0.25">
      <c r="A48" s="3" t="s">
        <v>15</v>
      </c>
      <c r="B48" s="8">
        <f>TS0!$B66</f>
        <v>-53.591522550000001</v>
      </c>
      <c r="C48" s="8">
        <f>'TS1'!$B66</f>
        <v>-55.430490167089602</v>
      </c>
      <c r="D48" s="8">
        <f>'TS2'!$B66</f>
        <v>-50.057214219999999</v>
      </c>
      <c r="E48" s="8">
        <f>'TS3'!$B66</f>
        <v>-38.790619849999999</v>
      </c>
      <c r="F48" s="8">
        <f>'TS4'!$B66</f>
        <v>-57.805741249999997</v>
      </c>
      <c r="G48" s="8">
        <f>'TS4'!$E66</f>
        <v>-58.761273950000003</v>
      </c>
      <c r="H48" s="8">
        <f>'TS4'!$H66</f>
        <v>-60.326600323343797</v>
      </c>
      <c r="I48" s="8">
        <f>'TS4'!$K66</f>
        <v>-53.150936870000002</v>
      </c>
      <c r="J48" s="8"/>
      <c r="K48" s="8"/>
      <c r="L48" s="8"/>
      <c r="M48" s="8"/>
    </row>
    <row r="49" spans="1:13" x14ac:dyDescent="0.25">
      <c r="A49" s="3" t="s">
        <v>16</v>
      </c>
      <c r="B49" s="8">
        <f>TS0!$B67</f>
        <v>-6.0256300520000003</v>
      </c>
      <c r="C49" s="8">
        <f>'TS1'!$B67</f>
        <v>-6.1238853113528204</v>
      </c>
      <c r="D49" s="8">
        <f>'TS2'!$B67</f>
        <v>-5.8685611670000002</v>
      </c>
      <c r="E49" s="8">
        <f>'TS3'!$B67</f>
        <v>-5.3413651199999999</v>
      </c>
      <c r="F49" s="8">
        <f>'TS4'!$B67</f>
        <v>-5.9612482819999997</v>
      </c>
      <c r="G49" s="8">
        <f>'TS4'!$E67</f>
        <v>-5.2358816810000004</v>
      </c>
      <c r="H49" s="8">
        <f>'TS4'!$H67</f>
        <v>-5.7411196347147104</v>
      </c>
      <c r="I49" s="8">
        <f>'TS4'!$K67</f>
        <v>-6.0139896100000003</v>
      </c>
      <c r="J49" s="8"/>
      <c r="K49" s="8"/>
      <c r="L49" s="8"/>
      <c r="M49" s="8"/>
    </row>
    <row r="50" spans="1:13" x14ac:dyDescent="0.25">
      <c r="A50" s="3" t="s">
        <v>17</v>
      </c>
      <c r="B50" s="3" t="str">
        <f>TS0!$B68</f>
        <v>596 days 00:00:00</v>
      </c>
      <c r="C50" s="3" t="str">
        <f>'TS1'!$B68</f>
        <v>484 days 00:00:00</v>
      </c>
      <c r="D50" s="3" t="str">
        <f>'TS2'!$B68</f>
        <v>683 days 00:00:00</v>
      </c>
      <c r="E50" s="3" t="str">
        <f>'TS3'!$B68</f>
        <v>203 days 00:00:00</v>
      </c>
      <c r="F50" s="3" t="str">
        <f>'TS4'!$B68</f>
        <v>483 days 00:00:00</v>
      </c>
      <c r="G50" s="3" t="str">
        <f>'TS4'!$E68</f>
        <v>483 days 00:00:00</v>
      </c>
      <c r="H50" s="3" t="str">
        <f>'TS4'!$H68</f>
        <v>483 days 00:00:00</v>
      </c>
      <c r="I50" s="3" t="str">
        <f>'TS4'!$K68</f>
        <v>292 days 00:00:00</v>
      </c>
      <c r="J50" s="3"/>
      <c r="K50" s="3"/>
      <c r="L50" s="3"/>
      <c r="M50" s="3"/>
    </row>
    <row r="51" spans="1:13" x14ac:dyDescent="0.25">
      <c r="A51" s="3" t="s">
        <v>18</v>
      </c>
      <c r="B51" s="3" t="str">
        <f>TS0!$B69</f>
        <v>18 days 00:00:00</v>
      </c>
      <c r="C51" s="3" t="str">
        <f>'TS1'!$B69</f>
        <v>23 days 00:00:00</v>
      </c>
      <c r="D51" s="3" t="str">
        <f>'TS2'!$B69</f>
        <v>19 days 00:00:00</v>
      </c>
      <c r="E51" s="3" t="str">
        <f>'TS3'!$B69</f>
        <v>17 days 00:00:00</v>
      </c>
      <c r="F51" s="3" t="str">
        <f>'TS4'!$B69</f>
        <v>18 days 00:00:00</v>
      </c>
      <c r="G51" s="3" t="str">
        <f>'TS4'!$E69</f>
        <v>18 days 00:00:00</v>
      </c>
      <c r="H51" s="3" t="str">
        <f>'TS4'!$H69</f>
        <v>20 days 00:00:00</v>
      </c>
      <c r="I51" s="3" t="str">
        <f>'TS4'!$K69</f>
        <v>18 days 00:00:00</v>
      </c>
      <c r="J51" s="3"/>
      <c r="K51" s="3"/>
      <c r="L51" s="3"/>
      <c r="M51" s="3"/>
    </row>
    <row r="52" spans="1:13" x14ac:dyDescent="0.25">
      <c r="A52" s="3" t="s">
        <v>20</v>
      </c>
      <c r="B52" s="3">
        <f>TS0!$B70</f>
        <v>27</v>
      </c>
      <c r="C52" s="3">
        <f>'TS1'!$B70</f>
        <v>11</v>
      </c>
      <c r="D52" s="3">
        <f>'TS2'!$B70</f>
        <v>27</v>
      </c>
      <c r="E52" s="3">
        <f>'TS3'!$B70</f>
        <v>33</v>
      </c>
      <c r="F52" s="3">
        <f>'TS4'!$B70</f>
        <v>24</v>
      </c>
      <c r="G52" s="3">
        <f>'TS4'!$E70</f>
        <v>14</v>
      </c>
      <c r="H52" s="3">
        <f>'TS4'!$H70</f>
        <v>17</v>
      </c>
      <c r="I52" s="3">
        <f>'TS4'!$K70</f>
        <v>24</v>
      </c>
      <c r="J52" s="3"/>
      <c r="K52" s="3"/>
      <c r="L52" s="3"/>
      <c r="M52" s="3"/>
    </row>
    <row r="53" spans="1:13" x14ac:dyDescent="0.25">
      <c r="A53" s="3" t="s">
        <v>21</v>
      </c>
      <c r="B53" s="8">
        <f>TS0!$B71</f>
        <v>96.296296299999995</v>
      </c>
      <c r="C53" s="8">
        <f>'TS1'!$B71</f>
        <v>100</v>
      </c>
      <c r="D53" s="8">
        <f>'TS2'!$B71</f>
        <v>81.481481479999999</v>
      </c>
      <c r="E53" s="8">
        <f>'TS3'!$B71</f>
        <v>78.787878789999994</v>
      </c>
      <c r="F53" s="8">
        <f>'TS4'!$B71</f>
        <v>91.666666669999998</v>
      </c>
      <c r="G53" s="8">
        <f>'TS4'!$E71</f>
        <v>85.714285709999999</v>
      </c>
      <c r="H53" s="8">
        <f>'TS4'!$H71</f>
        <v>88.235294117647001</v>
      </c>
      <c r="I53" s="8">
        <f>'TS4'!$K71</f>
        <v>95.833333330000002</v>
      </c>
      <c r="J53" s="8"/>
      <c r="K53" s="8"/>
      <c r="L53" s="8"/>
      <c r="M53" s="8"/>
    </row>
    <row r="54" spans="1:13" x14ac:dyDescent="0.25">
      <c r="A54" s="3" t="s">
        <v>22</v>
      </c>
      <c r="B54" s="8">
        <f>TS0!$B72</f>
        <v>1036.20758</v>
      </c>
      <c r="C54" s="8">
        <f>'TS1'!$B72</f>
        <v>2162.85406694423</v>
      </c>
      <c r="D54" s="8">
        <f>'TS2'!$B72</f>
        <v>1033.19136</v>
      </c>
      <c r="E54" s="8">
        <f>'TS3'!$B72</f>
        <v>471.82107730000001</v>
      </c>
      <c r="F54" s="8">
        <f>'TS4'!$B72</f>
        <v>5696.561858</v>
      </c>
      <c r="G54" s="8">
        <f>'TS4'!$E72</f>
        <v>1171.7129849999999</v>
      </c>
      <c r="H54" s="8">
        <f>'TS4'!$H72</f>
        <v>754.82028312110299</v>
      </c>
      <c r="I54" s="8">
        <f>'TS4'!$K72</f>
        <v>6250.4779769999996</v>
      </c>
      <c r="J54" s="8"/>
      <c r="K54" s="8"/>
      <c r="L54" s="8"/>
      <c r="M54" s="8"/>
    </row>
    <row r="55" spans="1:13" x14ac:dyDescent="0.25">
      <c r="A55" s="3" t="s">
        <v>23</v>
      </c>
      <c r="B55" s="11">
        <f>TS0!$B73</f>
        <v>-2.2823244809999998</v>
      </c>
      <c r="C55" s="11">
        <f>'TS1'!$B73</f>
        <v>50.333009553508298</v>
      </c>
      <c r="D55" s="11">
        <f>'TS2'!$B73</f>
        <v>-6.6029743019999998</v>
      </c>
      <c r="E55" s="11">
        <f>'TS3'!$B73</f>
        <v>-10.68874469</v>
      </c>
      <c r="F55" s="11">
        <f>'TS4'!$B73</f>
        <v>-2.9879526580000002</v>
      </c>
      <c r="G55" s="11">
        <f>'TS4'!$E73</f>
        <v>-2.9879526580000002</v>
      </c>
      <c r="H55" s="11">
        <f>'TS4'!$H73</f>
        <v>-2.9879526580378699</v>
      </c>
      <c r="I55" s="11">
        <f>'TS4'!$K73</f>
        <v>-4.5451172250000003</v>
      </c>
      <c r="J55" s="11"/>
      <c r="K55" s="11"/>
      <c r="L55" s="11"/>
      <c r="M55" s="11"/>
    </row>
    <row r="56" spans="1:13" x14ac:dyDescent="0.25">
      <c r="A56" s="3" t="s">
        <v>24</v>
      </c>
      <c r="B56" s="8">
        <f>TS0!$B74</f>
        <v>107.2692624</v>
      </c>
      <c r="C56" s="8">
        <f>'TS1'!$B74</f>
        <v>207.863722653922</v>
      </c>
      <c r="D56" s="8">
        <f>'TS2'!$B74</f>
        <v>48.20919593</v>
      </c>
      <c r="E56" s="8">
        <f>'TS3'!$B74</f>
        <v>43.179886719999999</v>
      </c>
      <c r="F56" s="8">
        <f>'TS4'!$B74</f>
        <v>197.70271500000001</v>
      </c>
      <c r="G56" s="8">
        <f>'TS4'!$E74</f>
        <v>72.200515589999995</v>
      </c>
      <c r="H56" s="8">
        <f>'TS4'!$H74</f>
        <v>85.121523079575795</v>
      </c>
      <c r="I56" s="8">
        <f>'TS4'!$K74</f>
        <v>103.7539921</v>
      </c>
      <c r="J56" s="8"/>
      <c r="K56" s="8"/>
      <c r="L56" s="8"/>
      <c r="M56" s="8"/>
    </row>
    <row r="57" spans="1:13" x14ac:dyDescent="0.25">
      <c r="A57" s="3" t="s">
        <v>25</v>
      </c>
      <c r="B57" s="3" t="str">
        <f>TS0!$B75</f>
        <v>753 days 00:00:00</v>
      </c>
      <c r="C57" s="3" t="str">
        <f>'TS1'!$B75</f>
        <v>910 days 00:00:00</v>
      </c>
      <c r="D57" s="3" t="str">
        <f>'TS2'!$B75</f>
        <v>753 days 00:00:00</v>
      </c>
      <c r="E57" s="3" t="str">
        <f>'TS3'!$B75</f>
        <v>607 days 00:00:00</v>
      </c>
      <c r="F57" s="3" t="str">
        <f>'TS4'!$B75</f>
        <v>878 days 00:00:00</v>
      </c>
      <c r="G57" s="3" t="str">
        <f>'TS4'!$E75</f>
        <v>878 days 00:00:00</v>
      </c>
      <c r="H57" s="3" t="str">
        <f>'TS4'!$H75</f>
        <v>1049 days 00:00:00</v>
      </c>
      <c r="I57" s="3" t="str">
        <f>'TS4'!$K75</f>
        <v>1077 days 00:00:00</v>
      </c>
      <c r="J57" s="3"/>
      <c r="K57" s="3"/>
      <c r="L57" s="3"/>
      <c r="M57" s="3"/>
    </row>
    <row r="58" spans="1:13" x14ac:dyDescent="0.25">
      <c r="A58" s="3" t="s">
        <v>27</v>
      </c>
      <c r="B58" s="3" t="str">
        <f>TS0!$B76</f>
        <v>227 days 00:00:00</v>
      </c>
      <c r="C58" s="3" t="str">
        <f>'TS1'!$B76</f>
        <v>396 days 00:00:00</v>
      </c>
      <c r="D58" s="3" t="str">
        <f>'TS2'!$B76</f>
        <v>129 days 00:00:00</v>
      </c>
      <c r="E58" s="3" t="str">
        <f>'TS3'!$B76</f>
        <v>110 days 00:00:00</v>
      </c>
      <c r="F58" s="3" t="str">
        <f>'TS4'!$B76</f>
        <v>278 days 00:00:00</v>
      </c>
      <c r="G58" s="3" t="str">
        <f>'TS4'!$E76</f>
        <v>216 days 00:00:00</v>
      </c>
      <c r="H58" s="3" t="str">
        <f>'TS4'!$H76</f>
        <v>261 days 00:00:00</v>
      </c>
      <c r="I58" s="3" t="str">
        <f>'TS4'!$K76</f>
        <v>245 days 00:00:00</v>
      </c>
      <c r="J58" s="3"/>
      <c r="K58" s="3"/>
      <c r="L58" s="3"/>
      <c r="M58" s="3"/>
    </row>
    <row r="59" spans="1:13" x14ac:dyDescent="0.25">
      <c r="A59" s="3" t="s">
        <v>29</v>
      </c>
      <c r="B59" s="5">
        <f>TS0!$B77</f>
        <v>2142.7597689999998</v>
      </c>
      <c r="C59" s="5">
        <f>'TS1'!$B77</f>
        <v>0</v>
      </c>
      <c r="D59" s="5">
        <f>'TS2'!$B77</f>
        <v>165.78845889999999</v>
      </c>
      <c r="E59" s="5">
        <f>'TS3'!$B77</f>
        <v>50.769965089999999</v>
      </c>
      <c r="F59" s="5">
        <f>'TS4'!$B77</f>
        <v>3519.1292619999999</v>
      </c>
      <c r="G59" s="5">
        <f>'TS4'!$E77</f>
        <v>469.64162870000001</v>
      </c>
      <c r="H59" s="5">
        <f>'TS4'!$H77</f>
        <v>565.84579547543694</v>
      </c>
      <c r="I59" s="5">
        <f>'TS4'!$K77</f>
        <v>1900.9351830000001</v>
      </c>
      <c r="J59" s="5"/>
      <c r="K59" s="5"/>
      <c r="L59" s="5"/>
      <c r="M59" s="5"/>
    </row>
    <row r="60" spans="1:13" x14ac:dyDescent="0.25">
      <c r="A60" s="3" t="s">
        <v>30</v>
      </c>
      <c r="B60" s="5">
        <f>TS0!$B78</f>
        <v>181.04410200000001</v>
      </c>
      <c r="C60" s="5">
        <f>'TS1'!$B78</f>
        <v>386.43022420989399</v>
      </c>
      <c r="D60" s="5">
        <f>'TS2'!$B78</f>
        <v>85.701821550000005</v>
      </c>
      <c r="E60" s="5">
        <f>'TS3'!$B78</f>
        <v>61.369777030000002</v>
      </c>
      <c r="F60" s="5">
        <f>'TS4'!$B78</f>
        <v>637.55261889999997</v>
      </c>
      <c r="G60" s="5">
        <f>'TS4'!$E78</f>
        <v>145.5889157</v>
      </c>
      <c r="H60" s="5">
        <f>'TS4'!$H78</f>
        <v>144.509521381143</v>
      </c>
      <c r="I60" s="5">
        <f>'TS4'!$K78</f>
        <v>359.80950539999998</v>
      </c>
      <c r="J60" s="5"/>
      <c r="K60" s="5"/>
      <c r="L60" s="5"/>
      <c r="M60" s="5"/>
    </row>
    <row r="61" spans="1:13" x14ac:dyDescent="0.25">
      <c r="A61" s="3" t="s">
        <v>31</v>
      </c>
      <c r="B61" s="5">
        <f>TS0!$B79</f>
        <v>2.837827066</v>
      </c>
      <c r="C61" s="5">
        <f>'TS1'!$B79</f>
        <v>1.42299399357589</v>
      </c>
      <c r="D61" s="5">
        <f>'TS2'!$B79</f>
        <v>2.8852913999999998</v>
      </c>
      <c r="E61" s="5">
        <f>'TS3'!$B79</f>
        <v>2.3607548650000001</v>
      </c>
      <c r="F61" s="5">
        <f>'TS4'!$B79</f>
        <v>2.3067261280000002</v>
      </c>
      <c r="G61" s="5">
        <f>'TS4'!$E79</f>
        <v>2.252506205</v>
      </c>
      <c r="H61" s="5">
        <f>'TS4'!$H79</f>
        <v>2.3421952388632601</v>
      </c>
      <c r="I61" s="5">
        <f>'TS4'!$K79</f>
        <v>2.3944980020000002</v>
      </c>
      <c r="J61" s="5"/>
      <c r="K61" s="5"/>
      <c r="L61" s="5"/>
      <c r="M61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4122-0A5A-4ACF-83B6-07559BD2F3A7}">
  <dimension ref="A1:K82"/>
  <sheetViews>
    <sheetView workbookViewId="0">
      <selection activeCell="E58" sqref="E58"/>
    </sheetView>
  </sheetViews>
  <sheetFormatPr defaultRowHeight="15" x14ac:dyDescent="0.25"/>
  <cols>
    <col min="1" max="1" width="23.85546875" bestFit="1" customWidth="1"/>
    <col min="2" max="2" width="22.140625" customWidth="1"/>
  </cols>
  <sheetData>
    <row r="1" spans="1:11" x14ac:dyDescent="0.25">
      <c r="A1" t="s">
        <v>115</v>
      </c>
    </row>
    <row r="3" spans="1:11" x14ac:dyDescent="0.25">
      <c r="A3" s="3" t="s">
        <v>0</v>
      </c>
      <c r="B3" s="3" t="s">
        <v>38</v>
      </c>
      <c r="C3" s="3" t="s">
        <v>45</v>
      </c>
      <c r="D3" s="3" t="s">
        <v>52</v>
      </c>
      <c r="E3" s="3" t="s">
        <v>59</v>
      </c>
      <c r="F3" s="3" t="s">
        <v>66</v>
      </c>
      <c r="G3" s="3" t="s">
        <v>106</v>
      </c>
      <c r="H3" s="3" t="s">
        <v>80</v>
      </c>
      <c r="I3" s="3" t="s">
        <v>86</v>
      </c>
      <c r="J3" s="3" t="s">
        <v>93</v>
      </c>
      <c r="K3" s="3" t="s">
        <v>100</v>
      </c>
    </row>
    <row r="4" spans="1:11" x14ac:dyDescent="0.25">
      <c r="A4" s="10" t="s">
        <v>110</v>
      </c>
      <c r="B4" s="10" t="s">
        <v>110</v>
      </c>
      <c r="C4" s="10" t="s">
        <v>110</v>
      </c>
      <c r="D4" s="10"/>
      <c r="E4" s="10" t="s">
        <v>110</v>
      </c>
      <c r="F4" s="10"/>
      <c r="G4" s="10" t="s">
        <v>110</v>
      </c>
      <c r="H4" s="10" t="s">
        <v>110</v>
      </c>
      <c r="I4" s="10"/>
      <c r="J4" s="10"/>
      <c r="K4" s="10"/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95.889655169999997</v>
      </c>
    </row>
    <row r="57" spans="1:2" x14ac:dyDescent="0.25">
      <c r="A57" t="s">
        <v>6</v>
      </c>
      <c r="B57">
        <v>107184272.2</v>
      </c>
    </row>
    <row r="58" spans="1:2" x14ac:dyDescent="0.25">
      <c r="A58" t="s">
        <v>7</v>
      </c>
      <c r="B58">
        <v>109937799.2</v>
      </c>
    </row>
    <row r="59" spans="1:2" x14ac:dyDescent="0.25">
      <c r="A59" t="s">
        <v>8</v>
      </c>
      <c r="B59">
        <v>1071742.7220000001</v>
      </c>
    </row>
    <row r="60" spans="1:2" x14ac:dyDescent="0.25">
      <c r="A60" t="s">
        <v>9</v>
      </c>
      <c r="B60">
        <v>30344.779770000001</v>
      </c>
    </row>
    <row r="61" spans="1:2" x14ac:dyDescent="0.25">
      <c r="A61" t="s">
        <v>10</v>
      </c>
      <c r="B61">
        <v>154.56137440000001</v>
      </c>
    </row>
    <row r="62" spans="1:2" x14ac:dyDescent="0.25">
      <c r="A62" t="s">
        <v>11</v>
      </c>
      <c r="B62">
        <v>142.16007010000001</v>
      </c>
    </row>
    <row r="63" spans="1:2" x14ac:dyDescent="0.25">
      <c r="A63" t="s">
        <v>12</v>
      </c>
      <c r="B63">
        <v>1.0872347929999999</v>
      </c>
    </row>
    <row r="64" spans="1:2" x14ac:dyDescent="0.25">
      <c r="A64" t="s">
        <v>13</v>
      </c>
      <c r="B64">
        <v>4.5843800249999997</v>
      </c>
    </row>
    <row r="65" spans="1:2" x14ac:dyDescent="0.25">
      <c r="A65" t="s">
        <v>14</v>
      </c>
      <c r="B65">
        <v>2.8840638790000002</v>
      </c>
    </row>
    <row r="66" spans="1:2" x14ac:dyDescent="0.25">
      <c r="A66" t="s">
        <v>15</v>
      </c>
      <c r="B66">
        <v>-53.591522550000001</v>
      </c>
    </row>
    <row r="67" spans="1:2" x14ac:dyDescent="0.25">
      <c r="A67" t="s">
        <v>16</v>
      </c>
      <c r="B67">
        <v>-6.0256300520000003</v>
      </c>
    </row>
    <row r="68" spans="1:2" x14ac:dyDescent="0.25">
      <c r="A68" t="s">
        <v>17</v>
      </c>
      <c r="B68" t="s">
        <v>117</v>
      </c>
    </row>
    <row r="69" spans="1:2" x14ac:dyDescent="0.25">
      <c r="A69" t="s">
        <v>18</v>
      </c>
      <c r="B69" t="s">
        <v>40</v>
      </c>
    </row>
    <row r="70" spans="1:2" x14ac:dyDescent="0.25">
      <c r="A70" t="s">
        <v>20</v>
      </c>
      <c r="B70">
        <v>27</v>
      </c>
    </row>
    <row r="71" spans="1:2" x14ac:dyDescent="0.25">
      <c r="A71" t="s">
        <v>21</v>
      </c>
      <c r="B71">
        <v>96.296296299999995</v>
      </c>
    </row>
    <row r="72" spans="1:2" x14ac:dyDescent="0.25">
      <c r="A72" t="s">
        <v>22</v>
      </c>
      <c r="B72">
        <v>1036.20758</v>
      </c>
    </row>
    <row r="73" spans="1:2" x14ac:dyDescent="0.25">
      <c r="A73" t="s">
        <v>23</v>
      </c>
      <c r="B73">
        <v>-2.2823244809999998</v>
      </c>
    </row>
    <row r="74" spans="1:2" x14ac:dyDescent="0.25">
      <c r="A74" t="s">
        <v>24</v>
      </c>
      <c r="B74">
        <v>107.2692624</v>
      </c>
    </row>
    <row r="75" spans="1:2" x14ac:dyDescent="0.25">
      <c r="A75" t="s">
        <v>25</v>
      </c>
      <c r="B75" t="s">
        <v>26</v>
      </c>
    </row>
    <row r="76" spans="1:2" x14ac:dyDescent="0.25">
      <c r="A76" t="s">
        <v>27</v>
      </c>
      <c r="B76" t="s">
        <v>118</v>
      </c>
    </row>
    <row r="77" spans="1:2" x14ac:dyDescent="0.25">
      <c r="A77" t="s">
        <v>29</v>
      </c>
      <c r="B77">
        <v>2142.7597689999998</v>
      </c>
    </row>
    <row r="78" spans="1:2" x14ac:dyDescent="0.25">
      <c r="A78" t="s">
        <v>30</v>
      </c>
      <c r="B78">
        <v>181.04410200000001</v>
      </c>
    </row>
    <row r="79" spans="1:2" x14ac:dyDescent="0.25">
      <c r="A79" t="s">
        <v>31</v>
      </c>
      <c r="B79">
        <v>2.837827066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119</v>
      </c>
    </row>
    <row r="82" spans="1:2" ht="409.5" x14ac:dyDescent="0.25">
      <c r="A82" t="s">
        <v>36</v>
      </c>
      <c r="B82" s="2" t="s">
        <v>120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8C34-55C9-4BB3-A250-B0F3FA410193}">
  <dimension ref="A1:K82"/>
  <sheetViews>
    <sheetView workbookViewId="0">
      <selection activeCell="I56" sqref="I56"/>
    </sheetView>
  </sheetViews>
  <sheetFormatPr defaultRowHeight="15" x14ac:dyDescent="0.25"/>
  <cols>
    <col min="1" max="1" width="23.85546875" bestFit="1" customWidth="1"/>
    <col min="2" max="2" width="22.140625" customWidth="1"/>
  </cols>
  <sheetData>
    <row r="1" spans="1:11" x14ac:dyDescent="0.25">
      <c r="A1" t="s">
        <v>109</v>
      </c>
    </row>
    <row r="3" spans="1:11" x14ac:dyDescent="0.25">
      <c r="A3" s="3" t="s">
        <v>0</v>
      </c>
      <c r="B3" s="3" t="s">
        <v>38</v>
      </c>
      <c r="C3" s="3" t="s">
        <v>45</v>
      </c>
      <c r="D3" s="3" t="s">
        <v>52</v>
      </c>
      <c r="E3" s="3" t="s">
        <v>59</v>
      </c>
      <c r="F3" s="3" t="s">
        <v>66</v>
      </c>
      <c r="G3" s="3" t="s">
        <v>106</v>
      </c>
      <c r="H3" s="3" t="s">
        <v>80</v>
      </c>
      <c r="I3" s="3" t="s">
        <v>86</v>
      </c>
      <c r="J3" s="3" t="s">
        <v>93</v>
      </c>
      <c r="K3" s="3" t="s">
        <v>100</v>
      </c>
    </row>
    <row r="4" spans="1:11" x14ac:dyDescent="0.25">
      <c r="A4" s="10"/>
      <c r="B4" s="10" t="s">
        <v>110</v>
      </c>
      <c r="C4" s="10"/>
      <c r="D4" s="10" t="s">
        <v>110</v>
      </c>
      <c r="E4" s="10"/>
      <c r="F4" s="10" t="s">
        <v>110</v>
      </c>
      <c r="G4" s="10"/>
      <c r="H4" s="10"/>
      <c r="I4" s="10" t="s">
        <v>110</v>
      </c>
      <c r="J4" s="10"/>
      <c r="K4" s="10"/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83.889655172413796</v>
      </c>
    </row>
    <row r="57" spans="1:2" x14ac:dyDescent="0.25">
      <c r="A57" t="s">
        <v>6</v>
      </c>
      <c r="B57">
        <v>8979372.5358786602</v>
      </c>
    </row>
    <row r="58" spans="1:2" x14ac:dyDescent="0.25">
      <c r="A58" t="s">
        <v>7</v>
      </c>
      <c r="B58">
        <v>9244432.4218786694</v>
      </c>
    </row>
    <row r="59" spans="1:2" x14ac:dyDescent="0.25">
      <c r="A59" t="s">
        <v>8</v>
      </c>
      <c r="B59">
        <v>89693.7253587866</v>
      </c>
    </row>
    <row r="60" spans="1:2" x14ac:dyDescent="0.25">
      <c r="A60" t="s">
        <v>9</v>
      </c>
      <c r="B60">
        <v>30344.779765297499</v>
      </c>
    </row>
    <row r="61" spans="1:2" x14ac:dyDescent="0.25">
      <c r="A61" t="s">
        <v>10</v>
      </c>
      <c r="B61">
        <v>98.317628457373601</v>
      </c>
    </row>
    <row r="62" spans="1:2" x14ac:dyDescent="0.25">
      <c r="A62" t="s">
        <v>11</v>
      </c>
      <c r="B62">
        <v>108.467003463933</v>
      </c>
    </row>
    <row r="63" spans="1:2" x14ac:dyDescent="0.25">
      <c r="A63" t="s">
        <v>12</v>
      </c>
      <c r="B63">
        <v>0.90642891679094695</v>
      </c>
    </row>
    <row r="64" spans="1:2" x14ac:dyDescent="0.25">
      <c r="A64" t="s">
        <v>13</v>
      </c>
      <c r="B64">
        <v>3.0263918379395101</v>
      </c>
    </row>
    <row r="65" spans="1:2" x14ac:dyDescent="0.25">
      <c r="A65" t="s">
        <v>14</v>
      </c>
      <c r="B65">
        <v>1.7737102479340301</v>
      </c>
    </row>
    <row r="66" spans="1:2" x14ac:dyDescent="0.25">
      <c r="A66" t="s">
        <v>15</v>
      </c>
      <c r="B66">
        <v>-55.430490167089602</v>
      </c>
    </row>
    <row r="67" spans="1:2" x14ac:dyDescent="0.25">
      <c r="A67" t="s">
        <v>16</v>
      </c>
      <c r="B67">
        <v>-6.1238853113528204</v>
      </c>
    </row>
    <row r="68" spans="1:2" x14ac:dyDescent="0.25">
      <c r="A68" t="s">
        <v>17</v>
      </c>
      <c r="B68" t="s">
        <v>39</v>
      </c>
    </row>
    <row r="69" spans="1:2" x14ac:dyDescent="0.25">
      <c r="A69" t="s">
        <v>18</v>
      </c>
      <c r="B69" t="s">
        <v>19</v>
      </c>
    </row>
    <row r="70" spans="1:2" x14ac:dyDescent="0.25">
      <c r="A70" t="s">
        <v>20</v>
      </c>
      <c r="B70">
        <v>11</v>
      </c>
    </row>
    <row r="71" spans="1:2" x14ac:dyDescent="0.25">
      <c r="A71" t="s">
        <v>21</v>
      </c>
      <c r="B71">
        <v>100</v>
      </c>
    </row>
    <row r="72" spans="1:2" x14ac:dyDescent="0.25">
      <c r="A72" t="s">
        <v>22</v>
      </c>
      <c r="B72">
        <v>2162.85406694423</v>
      </c>
    </row>
    <row r="73" spans="1:2" x14ac:dyDescent="0.25">
      <c r="A73" t="s">
        <v>23</v>
      </c>
      <c r="B73">
        <v>50.333009553508298</v>
      </c>
    </row>
    <row r="74" spans="1:2" x14ac:dyDescent="0.25">
      <c r="A74" t="s">
        <v>24</v>
      </c>
      <c r="B74">
        <v>207.863722653922</v>
      </c>
    </row>
    <row r="75" spans="1:2" x14ac:dyDescent="0.25">
      <c r="A75" t="s">
        <v>25</v>
      </c>
      <c r="B75" t="s">
        <v>111</v>
      </c>
    </row>
    <row r="76" spans="1:2" x14ac:dyDescent="0.25">
      <c r="A76" t="s">
        <v>27</v>
      </c>
      <c r="B76" t="s">
        <v>112</v>
      </c>
    </row>
    <row r="77" spans="1:2" x14ac:dyDescent="0.25">
      <c r="A77" t="s">
        <v>29</v>
      </c>
    </row>
    <row r="78" spans="1:2" x14ac:dyDescent="0.25">
      <c r="A78" t="s">
        <v>30</v>
      </c>
      <c r="B78">
        <v>386.43022420989399</v>
      </c>
    </row>
    <row r="79" spans="1:2" x14ac:dyDescent="0.25">
      <c r="A79" t="s">
        <v>31</v>
      </c>
      <c r="B79">
        <v>1.42299399357589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113</v>
      </c>
    </row>
    <row r="82" spans="1:2" ht="409.5" x14ac:dyDescent="0.25">
      <c r="A82" t="s">
        <v>36</v>
      </c>
      <c r="B82" s="2" t="s">
        <v>114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2510-7878-4B69-B6A4-2E50F435DC90}">
  <dimension ref="A1:K82"/>
  <sheetViews>
    <sheetView workbookViewId="0">
      <selection activeCell="A2" sqref="A2"/>
    </sheetView>
  </sheetViews>
  <sheetFormatPr defaultRowHeight="15" x14ac:dyDescent="0.25"/>
  <cols>
    <col min="1" max="1" width="23.85546875" bestFit="1" customWidth="1"/>
    <col min="2" max="2" width="22.140625" customWidth="1"/>
  </cols>
  <sheetData>
    <row r="1" spans="1:11" x14ac:dyDescent="0.25">
      <c r="A1" t="s">
        <v>121</v>
      </c>
    </row>
    <row r="3" spans="1:11" x14ac:dyDescent="0.25">
      <c r="A3" s="3" t="s">
        <v>0</v>
      </c>
      <c r="B3" s="3" t="s">
        <v>38</v>
      </c>
      <c r="C3" s="3" t="s">
        <v>45</v>
      </c>
      <c r="D3" s="3" t="s">
        <v>52</v>
      </c>
      <c r="E3" s="3" t="s">
        <v>59</v>
      </c>
      <c r="F3" s="3" t="s">
        <v>66</v>
      </c>
      <c r="G3" s="3" t="s">
        <v>106</v>
      </c>
      <c r="H3" s="3" t="s">
        <v>80</v>
      </c>
      <c r="I3" s="3" t="s">
        <v>86</v>
      </c>
      <c r="J3" s="3" t="s">
        <v>93</v>
      </c>
      <c r="K3" s="3" t="s">
        <v>100</v>
      </c>
    </row>
    <row r="4" spans="1:11" x14ac:dyDescent="0.25">
      <c r="A4" s="10" t="s">
        <v>110</v>
      </c>
      <c r="B4" s="10" t="s">
        <v>110</v>
      </c>
      <c r="C4" s="10" t="s">
        <v>110</v>
      </c>
      <c r="D4" s="10"/>
      <c r="E4" s="10"/>
      <c r="F4" s="10"/>
      <c r="G4" s="10" t="s">
        <v>110</v>
      </c>
      <c r="H4" s="10" t="s">
        <v>110</v>
      </c>
      <c r="I4" s="10"/>
      <c r="J4" s="10"/>
      <c r="K4" s="10"/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95.889655169999997</v>
      </c>
    </row>
    <row r="57" spans="1:2" x14ac:dyDescent="0.25">
      <c r="A57" t="s">
        <v>6</v>
      </c>
      <c r="B57">
        <v>43770149.560000002</v>
      </c>
    </row>
    <row r="58" spans="1:2" x14ac:dyDescent="0.25">
      <c r="A58" t="s">
        <v>7</v>
      </c>
      <c r="B58">
        <v>44894589.609999999</v>
      </c>
    </row>
    <row r="59" spans="1:2" x14ac:dyDescent="0.25">
      <c r="A59" t="s">
        <v>8</v>
      </c>
      <c r="B59">
        <v>437601.49560000002</v>
      </c>
    </row>
    <row r="60" spans="1:2" x14ac:dyDescent="0.25">
      <c r="A60" t="s">
        <v>9</v>
      </c>
      <c r="B60">
        <v>30344.779770000001</v>
      </c>
    </row>
    <row r="61" spans="1:2" x14ac:dyDescent="0.25">
      <c r="A61" t="s">
        <v>10</v>
      </c>
      <c r="B61">
        <v>132.61031009999999</v>
      </c>
    </row>
    <row r="62" spans="1:2" x14ac:dyDescent="0.25">
      <c r="A62" t="s">
        <v>11</v>
      </c>
      <c r="B62">
        <v>118.44699420000001</v>
      </c>
    </row>
    <row r="63" spans="1:2" x14ac:dyDescent="0.25">
      <c r="A63" t="s">
        <v>12</v>
      </c>
      <c r="B63">
        <v>1.11957514</v>
      </c>
    </row>
    <row r="64" spans="1:2" x14ac:dyDescent="0.25">
      <c r="A64" t="s">
        <v>13</v>
      </c>
      <c r="B64">
        <v>4.2492716149999996</v>
      </c>
    </row>
    <row r="65" spans="1:2" x14ac:dyDescent="0.25">
      <c r="A65" t="s">
        <v>14</v>
      </c>
      <c r="B65">
        <v>2.6491747929999998</v>
      </c>
    </row>
    <row r="66" spans="1:2" x14ac:dyDescent="0.25">
      <c r="A66" t="s">
        <v>15</v>
      </c>
      <c r="B66">
        <v>-50.057214219999999</v>
      </c>
    </row>
    <row r="67" spans="1:2" x14ac:dyDescent="0.25">
      <c r="A67" t="s">
        <v>16</v>
      </c>
      <c r="B67">
        <v>-5.8685611670000002</v>
      </c>
    </row>
    <row r="68" spans="1:2" x14ac:dyDescent="0.25">
      <c r="A68" t="s">
        <v>17</v>
      </c>
      <c r="B68" t="s">
        <v>128</v>
      </c>
    </row>
    <row r="69" spans="1:2" x14ac:dyDescent="0.25">
      <c r="A69" t="s">
        <v>18</v>
      </c>
      <c r="B69" t="s">
        <v>129</v>
      </c>
    </row>
    <row r="70" spans="1:2" x14ac:dyDescent="0.25">
      <c r="A70" t="s">
        <v>20</v>
      </c>
      <c r="B70">
        <v>27</v>
      </c>
    </row>
    <row r="71" spans="1:2" x14ac:dyDescent="0.25">
      <c r="A71" t="s">
        <v>21</v>
      </c>
      <c r="B71">
        <v>81.481481479999999</v>
      </c>
    </row>
    <row r="72" spans="1:2" x14ac:dyDescent="0.25">
      <c r="A72" t="s">
        <v>22</v>
      </c>
      <c r="B72">
        <v>1033.19136</v>
      </c>
    </row>
    <row r="73" spans="1:2" x14ac:dyDescent="0.25">
      <c r="A73" t="s">
        <v>23</v>
      </c>
      <c r="B73">
        <v>-6.6029743019999998</v>
      </c>
    </row>
    <row r="74" spans="1:2" x14ac:dyDescent="0.25">
      <c r="A74" t="s">
        <v>24</v>
      </c>
      <c r="B74">
        <v>48.20919593</v>
      </c>
    </row>
    <row r="75" spans="1:2" x14ac:dyDescent="0.25">
      <c r="A75" t="s">
        <v>25</v>
      </c>
      <c r="B75" t="s">
        <v>26</v>
      </c>
    </row>
    <row r="76" spans="1:2" x14ac:dyDescent="0.25">
      <c r="A76" t="s">
        <v>27</v>
      </c>
      <c r="B76" t="s">
        <v>130</v>
      </c>
    </row>
    <row r="77" spans="1:2" x14ac:dyDescent="0.25">
      <c r="A77" t="s">
        <v>29</v>
      </c>
      <c r="B77">
        <v>165.78845889999999</v>
      </c>
    </row>
    <row r="78" spans="1:2" x14ac:dyDescent="0.25">
      <c r="A78" t="s">
        <v>30</v>
      </c>
      <c r="B78">
        <v>85.701821550000005</v>
      </c>
    </row>
    <row r="79" spans="1:2" x14ac:dyDescent="0.25">
      <c r="A79" t="s">
        <v>31</v>
      </c>
      <c r="B79">
        <v>2.8852913999999998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131</v>
      </c>
    </row>
    <row r="82" spans="1:2" ht="409.5" x14ac:dyDescent="0.25">
      <c r="A82" t="s">
        <v>36</v>
      </c>
      <c r="B82" s="2" t="s">
        <v>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6AF4-C197-4F0B-9E35-E8C9B2202DA3}">
  <dimension ref="A1:K82"/>
  <sheetViews>
    <sheetView workbookViewId="0">
      <selection activeCell="A2" sqref="A2"/>
    </sheetView>
  </sheetViews>
  <sheetFormatPr defaultRowHeight="15" x14ac:dyDescent="0.25"/>
  <cols>
    <col min="1" max="1" width="23.85546875" bestFit="1" customWidth="1"/>
    <col min="2" max="2" width="22.140625" customWidth="1"/>
  </cols>
  <sheetData>
    <row r="1" spans="1:11" x14ac:dyDescent="0.25">
      <c r="A1" t="s">
        <v>122</v>
      </c>
    </row>
    <row r="3" spans="1:11" x14ac:dyDescent="0.25">
      <c r="A3" s="3" t="s">
        <v>0</v>
      </c>
      <c r="B3" s="3" t="s">
        <v>38</v>
      </c>
      <c r="C3" s="3" t="s">
        <v>45</v>
      </c>
      <c r="D3" s="3" t="s">
        <v>52</v>
      </c>
      <c r="E3" s="3" t="s">
        <v>59</v>
      </c>
      <c r="F3" s="3" t="s">
        <v>66</v>
      </c>
      <c r="G3" s="3" t="s">
        <v>106</v>
      </c>
      <c r="H3" s="3" t="s">
        <v>80</v>
      </c>
      <c r="I3" s="3" t="s">
        <v>86</v>
      </c>
      <c r="J3" s="3" t="s">
        <v>93</v>
      </c>
      <c r="K3" s="3" t="s">
        <v>100</v>
      </c>
    </row>
    <row r="4" spans="1:11" x14ac:dyDescent="0.25">
      <c r="A4" s="10" t="s">
        <v>110</v>
      </c>
      <c r="B4" s="10" t="s">
        <v>110</v>
      </c>
      <c r="C4" s="10" t="s">
        <v>110</v>
      </c>
      <c r="D4" s="10"/>
      <c r="E4" s="10" t="s">
        <v>110</v>
      </c>
      <c r="F4" s="10"/>
      <c r="G4" s="10" t="s">
        <v>110</v>
      </c>
      <c r="H4" s="10"/>
      <c r="I4" s="10"/>
      <c r="J4" s="10"/>
      <c r="K4" s="10"/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99.420689659999994</v>
      </c>
    </row>
    <row r="57" spans="1:2" x14ac:dyDescent="0.25">
      <c r="A57" t="s">
        <v>6</v>
      </c>
      <c r="B57">
        <v>99410879.560000002</v>
      </c>
    </row>
    <row r="58" spans="1:2" x14ac:dyDescent="0.25">
      <c r="A58" t="s">
        <v>7</v>
      </c>
      <c r="B58">
        <v>102000428</v>
      </c>
    </row>
    <row r="59" spans="1:2" x14ac:dyDescent="0.25">
      <c r="A59" t="s">
        <v>8</v>
      </c>
      <c r="B59">
        <v>994008.79559999995</v>
      </c>
    </row>
    <row r="60" spans="1:2" x14ac:dyDescent="0.25">
      <c r="A60" t="s">
        <v>9</v>
      </c>
      <c r="B60">
        <v>30344.779770000001</v>
      </c>
    </row>
    <row r="61" spans="1:2" x14ac:dyDescent="0.25">
      <c r="A61" t="s">
        <v>10</v>
      </c>
      <c r="B61">
        <v>152.6389121</v>
      </c>
    </row>
    <row r="62" spans="1:2" x14ac:dyDescent="0.25">
      <c r="A62" t="s">
        <v>11</v>
      </c>
      <c r="B62">
        <v>128.57773409999999</v>
      </c>
    </row>
    <row r="63" spans="1:2" x14ac:dyDescent="0.25">
      <c r="A63" t="s">
        <v>12</v>
      </c>
      <c r="B63">
        <v>1.1871333180000001</v>
      </c>
    </row>
    <row r="64" spans="1:2" x14ac:dyDescent="0.25">
      <c r="A64" t="s">
        <v>13</v>
      </c>
      <c r="B64">
        <v>5.0554564729999996</v>
      </c>
    </row>
    <row r="65" spans="1:2" x14ac:dyDescent="0.25">
      <c r="A65" t="s">
        <v>14</v>
      </c>
      <c r="B65">
        <v>3.934943879</v>
      </c>
    </row>
    <row r="66" spans="1:2" x14ac:dyDescent="0.25">
      <c r="A66" t="s">
        <v>15</v>
      </c>
      <c r="B66">
        <v>-38.790619849999999</v>
      </c>
    </row>
    <row r="67" spans="1:2" x14ac:dyDescent="0.25">
      <c r="A67" t="s">
        <v>16</v>
      </c>
      <c r="B67">
        <v>-5.3413651199999999</v>
      </c>
    </row>
    <row r="68" spans="1:2" x14ac:dyDescent="0.25">
      <c r="A68" t="s">
        <v>17</v>
      </c>
      <c r="B68" t="s">
        <v>133</v>
      </c>
    </row>
    <row r="69" spans="1:2" x14ac:dyDescent="0.25">
      <c r="A69" t="s">
        <v>18</v>
      </c>
      <c r="B69" t="s">
        <v>134</v>
      </c>
    </row>
    <row r="70" spans="1:2" x14ac:dyDescent="0.25">
      <c r="A70" t="s">
        <v>20</v>
      </c>
      <c r="B70">
        <v>33</v>
      </c>
    </row>
    <row r="71" spans="1:2" x14ac:dyDescent="0.25">
      <c r="A71" t="s">
        <v>21</v>
      </c>
      <c r="B71">
        <v>78.787878789999994</v>
      </c>
    </row>
    <row r="72" spans="1:2" x14ac:dyDescent="0.25">
      <c r="A72" t="s">
        <v>22</v>
      </c>
      <c r="B72">
        <v>471.82107730000001</v>
      </c>
    </row>
    <row r="73" spans="1:2" x14ac:dyDescent="0.25">
      <c r="A73" t="s">
        <v>23</v>
      </c>
      <c r="B73">
        <v>-10.68874469</v>
      </c>
    </row>
    <row r="74" spans="1:2" x14ac:dyDescent="0.25">
      <c r="A74" t="s">
        <v>24</v>
      </c>
      <c r="B74">
        <v>43.179886719999999</v>
      </c>
    </row>
    <row r="75" spans="1:2" x14ac:dyDescent="0.25">
      <c r="A75" t="s">
        <v>25</v>
      </c>
      <c r="B75" t="s">
        <v>135</v>
      </c>
    </row>
    <row r="76" spans="1:2" x14ac:dyDescent="0.25">
      <c r="A76" t="s">
        <v>27</v>
      </c>
      <c r="B76" t="s">
        <v>136</v>
      </c>
    </row>
    <row r="77" spans="1:2" x14ac:dyDescent="0.25">
      <c r="A77" t="s">
        <v>29</v>
      </c>
      <c r="B77">
        <v>50.769965089999999</v>
      </c>
    </row>
    <row r="78" spans="1:2" x14ac:dyDescent="0.25">
      <c r="A78" t="s">
        <v>30</v>
      </c>
      <c r="B78">
        <v>61.369777030000002</v>
      </c>
    </row>
    <row r="79" spans="1:2" x14ac:dyDescent="0.25">
      <c r="A79" t="s">
        <v>31</v>
      </c>
      <c r="B79">
        <v>2.3607548650000001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137</v>
      </c>
    </row>
    <row r="82" spans="1:2" ht="409.5" x14ac:dyDescent="0.25">
      <c r="A82" t="s">
        <v>36</v>
      </c>
      <c r="B82" s="2" t="s">
        <v>138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5895-B2D5-4C33-BE29-598264341583}">
  <dimension ref="A1:K82"/>
  <sheetViews>
    <sheetView topLeftCell="A40" workbookViewId="0">
      <selection activeCell="K53" sqref="K53"/>
    </sheetView>
  </sheetViews>
  <sheetFormatPr defaultRowHeight="15" x14ac:dyDescent="0.25"/>
  <cols>
    <col min="1" max="1" width="23.85546875" bestFit="1" customWidth="1"/>
    <col min="2" max="2" width="22.140625" customWidth="1"/>
    <col min="5" max="5" width="17.7109375" customWidth="1"/>
    <col min="8" max="8" width="15.5703125" customWidth="1"/>
    <col min="11" max="11" width="17.7109375" customWidth="1"/>
  </cols>
  <sheetData>
    <row r="1" spans="1:11" x14ac:dyDescent="0.25">
      <c r="A1" t="s">
        <v>123</v>
      </c>
    </row>
    <row r="3" spans="1:11" x14ac:dyDescent="0.25">
      <c r="A3" s="3" t="s">
        <v>0</v>
      </c>
      <c r="B3" s="3" t="s">
        <v>38</v>
      </c>
      <c r="C3" s="3" t="s">
        <v>45</v>
      </c>
      <c r="D3" s="3" t="s">
        <v>52</v>
      </c>
      <c r="E3" s="3" t="s">
        <v>59</v>
      </c>
      <c r="F3" s="3" t="s">
        <v>66</v>
      </c>
      <c r="G3" s="3" t="s">
        <v>106</v>
      </c>
      <c r="H3" s="3" t="s">
        <v>80</v>
      </c>
      <c r="I3" s="3" t="s">
        <v>86</v>
      </c>
      <c r="J3" s="3" t="s">
        <v>93</v>
      </c>
      <c r="K3" s="3" t="s">
        <v>100</v>
      </c>
    </row>
    <row r="4" spans="1:11" x14ac:dyDescent="0.25">
      <c r="A4" s="10" t="s">
        <v>110</v>
      </c>
      <c r="B4" s="10" t="s">
        <v>110</v>
      </c>
      <c r="C4" s="10" t="s">
        <v>110</v>
      </c>
      <c r="D4" s="10"/>
      <c r="E4" s="10" t="s">
        <v>110</v>
      </c>
      <c r="F4" s="10" t="s">
        <v>110</v>
      </c>
      <c r="G4" s="10" t="s">
        <v>110</v>
      </c>
      <c r="H4" s="10"/>
      <c r="I4" s="10"/>
      <c r="J4" s="10"/>
      <c r="K4" s="10"/>
    </row>
    <row r="53" spans="1:11" x14ac:dyDescent="0.25">
      <c r="A53" t="s">
        <v>1</v>
      </c>
      <c r="B53" s="1">
        <v>42005</v>
      </c>
      <c r="D53" t="s">
        <v>1</v>
      </c>
      <c r="E53" s="1">
        <v>42736</v>
      </c>
      <c r="G53" t="s">
        <v>1</v>
      </c>
      <c r="H53" s="1">
        <v>43101</v>
      </c>
      <c r="J53" t="s">
        <v>1</v>
      </c>
      <c r="K53" s="1">
        <v>41275</v>
      </c>
    </row>
    <row r="54" spans="1:11" x14ac:dyDescent="0.25">
      <c r="A54" t="s">
        <v>2</v>
      </c>
      <c r="B54" s="1">
        <v>45629</v>
      </c>
      <c r="D54" t="s">
        <v>2</v>
      </c>
      <c r="E54" s="1">
        <v>45629</v>
      </c>
      <c r="G54" t="s">
        <v>2</v>
      </c>
      <c r="H54" s="1">
        <v>45629</v>
      </c>
      <c r="J54" t="s">
        <v>2</v>
      </c>
      <c r="K54" s="1">
        <v>45629</v>
      </c>
    </row>
    <row r="55" spans="1:11" x14ac:dyDescent="0.25">
      <c r="A55" t="s">
        <v>3</v>
      </c>
      <c r="B55" t="s">
        <v>4</v>
      </c>
      <c r="D55" t="s">
        <v>3</v>
      </c>
      <c r="E55" t="s">
        <v>142</v>
      </c>
      <c r="G55" t="s">
        <v>3</v>
      </c>
      <c r="H55" t="s">
        <v>147</v>
      </c>
      <c r="J55" t="s">
        <v>3</v>
      </c>
      <c r="K55" t="s">
        <v>154</v>
      </c>
    </row>
    <row r="56" spans="1:11" x14ac:dyDescent="0.25">
      <c r="A56" t="s">
        <v>5</v>
      </c>
      <c r="B56">
        <v>94.593103450000001</v>
      </c>
      <c r="D56" t="s">
        <v>5</v>
      </c>
      <c r="E56">
        <v>75.224602630000007</v>
      </c>
      <c r="G56" t="s">
        <v>5</v>
      </c>
      <c r="H56">
        <v>97.864768683273994</v>
      </c>
      <c r="J56" t="s">
        <v>5</v>
      </c>
      <c r="K56">
        <v>93.226176809999998</v>
      </c>
    </row>
    <row r="57" spans="1:11" x14ac:dyDescent="0.25">
      <c r="A57" t="s">
        <v>6</v>
      </c>
      <c r="B57">
        <v>142966524.69999999</v>
      </c>
      <c r="D57" t="s">
        <v>6</v>
      </c>
      <c r="E57">
        <v>1217758.79</v>
      </c>
      <c r="G57" t="s">
        <v>6</v>
      </c>
      <c r="H57">
        <v>1225244.8623382701</v>
      </c>
      <c r="J57" t="s">
        <v>6</v>
      </c>
      <c r="K57">
        <v>1207580148</v>
      </c>
    </row>
    <row r="58" spans="1:11" x14ac:dyDescent="0.25">
      <c r="A58" t="s">
        <v>7</v>
      </c>
      <c r="B58">
        <v>146639285.30000001</v>
      </c>
      <c r="D58" t="s">
        <v>7</v>
      </c>
      <c r="E58">
        <v>1249042.2239999999</v>
      </c>
      <c r="G58" t="s">
        <v>7</v>
      </c>
      <c r="H58">
        <v>1256720.1243382699</v>
      </c>
      <c r="J58" t="s">
        <v>7</v>
      </c>
      <c r="K58">
        <v>1239036346</v>
      </c>
    </row>
    <row r="59" spans="1:11" x14ac:dyDescent="0.25">
      <c r="A59" t="s">
        <v>8</v>
      </c>
      <c r="B59">
        <v>1429565.247</v>
      </c>
      <c r="D59" t="s">
        <v>8</v>
      </c>
      <c r="E59">
        <v>12077.5879</v>
      </c>
      <c r="G59" t="s">
        <v>8</v>
      </c>
      <c r="H59">
        <v>12152.448623382699</v>
      </c>
      <c r="J59" t="s">
        <v>8</v>
      </c>
      <c r="K59">
        <v>12075701.48</v>
      </c>
    </row>
    <row r="60" spans="1:11" x14ac:dyDescent="0.25">
      <c r="A60" t="s">
        <v>9</v>
      </c>
      <c r="B60">
        <v>30344.779770000001</v>
      </c>
      <c r="D60" t="s">
        <v>9</v>
      </c>
      <c r="E60">
        <v>9509.6554410000008</v>
      </c>
      <c r="G60" t="s">
        <v>9</v>
      </c>
      <c r="H60">
        <v>611.73761403283095</v>
      </c>
      <c r="J60" t="s">
        <v>9</v>
      </c>
      <c r="K60">
        <v>718753.29720000003</v>
      </c>
    </row>
    <row r="61" spans="1:11" x14ac:dyDescent="0.25">
      <c r="A61" t="s">
        <v>10</v>
      </c>
      <c r="B61">
        <v>162.05298730000001</v>
      </c>
      <c r="D61" t="s">
        <v>10</v>
      </c>
      <c r="E61">
        <v>83.247168110000004</v>
      </c>
      <c r="G61" t="s">
        <v>10</v>
      </c>
      <c r="H61">
        <v>100.16331361715601</v>
      </c>
      <c r="J61" t="s">
        <v>10</v>
      </c>
      <c r="K61">
        <v>166.6392448</v>
      </c>
    </row>
    <row r="62" spans="1:11" x14ac:dyDescent="0.25">
      <c r="A62" t="s">
        <v>11</v>
      </c>
      <c r="B62">
        <v>162.6695675</v>
      </c>
      <c r="D62" t="s">
        <v>11</v>
      </c>
      <c r="E62">
        <v>92.131551560000005</v>
      </c>
      <c r="G62" t="s">
        <v>11</v>
      </c>
      <c r="H62">
        <v>119.314672055343</v>
      </c>
      <c r="J62" t="s">
        <v>11</v>
      </c>
      <c r="K62">
        <v>152.5802478</v>
      </c>
    </row>
    <row r="63" spans="1:11" x14ac:dyDescent="0.25">
      <c r="A63" t="s">
        <v>12</v>
      </c>
      <c r="B63">
        <v>0.99620961600000002</v>
      </c>
      <c r="D63" t="s">
        <v>12</v>
      </c>
      <c r="E63">
        <v>0.90356850300000002</v>
      </c>
      <c r="G63" t="s">
        <v>12</v>
      </c>
      <c r="H63">
        <v>0.83948865543288598</v>
      </c>
      <c r="J63" t="s">
        <v>12</v>
      </c>
      <c r="K63">
        <v>1.092141657</v>
      </c>
    </row>
    <row r="64" spans="1:11" x14ac:dyDescent="0.25">
      <c r="A64" t="s">
        <v>13</v>
      </c>
      <c r="B64">
        <v>4.449022695</v>
      </c>
      <c r="D64" t="s">
        <v>13</v>
      </c>
      <c r="E64">
        <v>2.6825126400000001</v>
      </c>
      <c r="G64" t="s">
        <v>13</v>
      </c>
      <c r="H64">
        <v>2.7512591172896701</v>
      </c>
      <c r="J64" t="s">
        <v>13</v>
      </c>
      <c r="K64">
        <v>5.1679105029999999</v>
      </c>
    </row>
    <row r="65" spans="1:11" x14ac:dyDescent="0.25">
      <c r="A65" t="s">
        <v>14</v>
      </c>
      <c r="B65">
        <v>2.8034064409999999</v>
      </c>
      <c r="D65" t="s">
        <v>14</v>
      </c>
      <c r="E65">
        <v>1.4167012139999999</v>
      </c>
      <c r="G65" t="s">
        <v>14</v>
      </c>
      <c r="H65">
        <v>1.66035070897899</v>
      </c>
      <c r="J65" t="s">
        <v>14</v>
      </c>
      <c r="K65">
        <v>3.135208043</v>
      </c>
    </row>
    <row r="66" spans="1:11" x14ac:dyDescent="0.25">
      <c r="A66" t="s">
        <v>15</v>
      </c>
      <c r="B66">
        <v>-57.805741249999997</v>
      </c>
      <c r="D66" t="s">
        <v>15</v>
      </c>
      <c r="E66">
        <v>-58.761273950000003</v>
      </c>
      <c r="G66" t="s">
        <v>15</v>
      </c>
      <c r="H66">
        <v>-60.326600323343797</v>
      </c>
      <c r="J66" t="s">
        <v>15</v>
      </c>
      <c r="K66">
        <v>-53.150936870000002</v>
      </c>
    </row>
    <row r="67" spans="1:11" x14ac:dyDescent="0.25">
      <c r="A67" t="s">
        <v>16</v>
      </c>
      <c r="B67">
        <v>-5.9612482819999997</v>
      </c>
      <c r="D67" t="s">
        <v>16</v>
      </c>
      <c r="E67">
        <v>-5.2358816810000004</v>
      </c>
      <c r="G67" t="s">
        <v>16</v>
      </c>
      <c r="H67">
        <v>-5.7411196347147104</v>
      </c>
      <c r="J67" t="s">
        <v>16</v>
      </c>
      <c r="K67">
        <v>-6.0139896100000003</v>
      </c>
    </row>
    <row r="68" spans="1:11" x14ac:dyDescent="0.25">
      <c r="A68" t="s">
        <v>17</v>
      </c>
      <c r="B68" t="s">
        <v>62</v>
      </c>
      <c r="D68" t="s">
        <v>17</v>
      </c>
      <c r="E68" t="s">
        <v>62</v>
      </c>
      <c r="G68" t="s">
        <v>17</v>
      </c>
      <c r="H68" t="s">
        <v>62</v>
      </c>
      <c r="J68" t="s">
        <v>17</v>
      </c>
      <c r="K68" t="s">
        <v>155</v>
      </c>
    </row>
    <row r="69" spans="1:11" x14ac:dyDescent="0.25">
      <c r="A69" t="s">
        <v>18</v>
      </c>
      <c r="B69" t="s">
        <v>40</v>
      </c>
      <c r="D69" t="s">
        <v>18</v>
      </c>
      <c r="E69" t="s">
        <v>40</v>
      </c>
      <c r="G69" t="s">
        <v>18</v>
      </c>
      <c r="H69" t="s">
        <v>148</v>
      </c>
      <c r="J69" t="s">
        <v>18</v>
      </c>
      <c r="K69" t="s">
        <v>40</v>
      </c>
    </row>
    <row r="70" spans="1:11" x14ac:dyDescent="0.25">
      <c r="A70" t="s">
        <v>20</v>
      </c>
      <c r="B70">
        <v>24</v>
      </c>
      <c r="D70" t="s">
        <v>20</v>
      </c>
      <c r="E70">
        <v>14</v>
      </c>
      <c r="G70" t="s">
        <v>20</v>
      </c>
      <c r="H70">
        <v>17</v>
      </c>
      <c r="J70" t="s">
        <v>20</v>
      </c>
      <c r="K70">
        <v>24</v>
      </c>
    </row>
    <row r="71" spans="1:11" x14ac:dyDescent="0.25">
      <c r="A71" t="s">
        <v>21</v>
      </c>
      <c r="B71">
        <v>91.666666669999998</v>
      </c>
      <c r="D71" t="s">
        <v>21</v>
      </c>
      <c r="E71">
        <v>85.714285709999999</v>
      </c>
      <c r="G71" t="s">
        <v>21</v>
      </c>
      <c r="H71">
        <v>88.235294117647001</v>
      </c>
      <c r="J71" t="s">
        <v>21</v>
      </c>
      <c r="K71">
        <v>95.833333330000002</v>
      </c>
    </row>
    <row r="72" spans="1:11" x14ac:dyDescent="0.25">
      <c r="A72" t="s">
        <v>22</v>
      </c>
      <c r="B72">
        <v>5696.561858</v>
      </c>
      <c r="D72" t="s">
        <v>22</v>
      </c>
      <c r="E72">
        <v>1171.7129849999999</v>
      </c>
      <c r="G72" t="s">
        <v>22</v>
      </c>
      <c r="H72">
        <v>754.82028312110299</v>
      </c>
      <c r="J72" t="s">
        <v>22</v>
      </c>
      <c r="K72">
        <v>6250.4779769999996</v>
      </c>
    </row>
    <row r="73" spans="1:11" x14ac:dyDescent="0.25">
      <c r="A73" t="s">
        <v>23</v>
      </c>
      <c r="B73">
        <v>-2.9879526580000002</v>
      </c>
      <c r="D73" t="s">
        <v>23</v>
      </c>
      <c r="E73">
        <v>-2.9879526580000002</v>
      </c>
      <c r="G73" t="s">
        <v>23</v>
      </c>
      <c r="H73">
        <v>-2.9879526580378699</v>
      </c>
      <c r="J73" t="s">
        <v>23</v>
      </c>
      <c r="K73">
        <v>-4.5451172250000003</v>
      </c>
    </row>
    <row r="74" spans="1:11" x14ac:dyDescent="0.25">
      <c r="A74" t="s">
        <v>24</v>
      </c>
      <c r="B74">
        <v>197.70271500000001</v>
      </c>
      <c r="D74" t="s">
        <v>24</v>
      </c>
      <c r="E74">
        <v>72.200515589999995</v>
      </c>
      <c r="G74" t="s">
        <v>24</v>
      </c>
      <c r="H74">
        <v>85.121523079575795</v>
      </c>
      <c r="J74" t="s">
        <v>24</v>
      </c>
      <c r="K74">
        <v>103.7539921</v>
      </c>
    </row>
    <row r="75" spans="1:11" x14ac:dyDescent="0.25">
      <c r="A75" t="s">
        <v>25</v>
      </c>
      <c r="B75" t="s">
        <v>41</v>
      </c>
      <c r="D75" t="s">
        <v>25</v>
      </c>
      <c r="E75" t="s">
        <v>41</v>
      </c>
      <c r="G75" t="s">
        <v>25</v>
      </c>
      <c r="H75" t="s">
        <v>149</v>
      </c>
      <c r="J75" t="s">
        <v>25</v>
      </c>
      <c r="K75" t="s">
        <v>156</v>
      </c>
    </row>
    <row r="76" spans="1:11" x14ac:dyDescent="0.25">
      <c r="A76" t="s">
        <v>27</v>
      </c>
      <c r="B76" t="s">
        <v>139</v>
      </c>
      <c r="D76" t="s">
        <v>27</v>
      </c>
      <c r="E76" t="s">
        <v>143</v>
      </c>
      <c r="G76" t="s">
        <v>27</v>
      </c>
      <c r="H76" t="s">
        <v>150</v>
      </c>
      <c r="J76" t="s">
        <v>27</v>
      </c>
      <c r="K76" t="s">
        <v>157</v>
      </c>
    </row>
    <row r="77" spans="1:11" x14ac:dyDescent="0.25">
      <c r="A77" t="s">
        <v>29</v>
      </c>
      <c r="B77">
        <v>3519.1292619999999</v>
      </c>
      <c r="D77" t="s">
        <v>29</v>
      </c>
      <c r="E77">
        <v>469.64162870000001</v>
      </c>
      <c r="G77" t="s">
        <v>29</v>
      </c>
      <c r="H77">
        <v>565.84579547543694</v>
      </c>
      <c r="J77" t="s">
        <v>29</v>
      </c>
      <c r="K77">
        <v>1900.9351830000001</v>
      </c>
    </row>
    <row r="78" spans="1:11" x14ac:dyDescent="0.25">
      <c r="A78" t="s">
        <v>30</v>
      </c>
      <c r="B78">
        <v>637.55261889999997</v>
      </c>
      <c r="D78" t="s">
        <v>30</v>
      </c>
      <c r="E78">
        <v>145.5889157</v>
      </c>
      <c r="G78" t="s">
        <v>30</v>
      </c>
      <c r="H78">
        <v>144.509521381143</v>
      </c>
      <c r="J78" t="s">
        <v>30</v>
      </c>
      <c r="K78">
        <v>359.80950539999998</v>
      </c>
    </row>
    <row r="79" spans="1:11" x14ac:dyDescent="0.25">
      <c r="A79" t="s">
        <v>31</v>
      </c>
      <c r="B79">
        <v>2.3067261280000002</v>
      </c>
      <c r="D79" t="s">
        <v>31</v>
      </c>
      <c r="E79">
        <v>2.252506205</v>
      </c>
      <c r="G79" t="s">
        <v>31</v>
      </c>
      <c r="H79">
        <v>2.3421952388632601</v>
      </c>
      <c r="J79" t="s">
        <v>31</v>
      </c>
      <c r="K79">
        <v>2.3944980020000002</v>
      </c>
    </row>
    <row r="80" spans="1:11" x14ac:dyDescent="0.25">
      <c r="A80" t="s">
        <v>32</v>
      </c>
      <c r="B80" t="s">
        <v>33</v>
      </c>
      <c r="D80" t="s">
        <v>32</v>
      </c>
      <c r="E80" t="s">
        <v>33</v>
      </c>
      <c r="G80" t="s">
        <v>32</v>
      </c>
      <c r="H80" t="s">
        <v>33</v>
      </c>
      <c r="J80" t="s">
        <v>32</v>
      </c>
      <c r="K80" t="s">
        <v>33</v>
      </c>
    </row>
    <row r="81" spans="1:11" ht="409.5" x14ac:dyDescent="0.25">
      <c r="A81" t="s">
        <v>34</v>
      </c>
      <c r="B81" s="2" t="s">
        <v>140</v>
      </c>
      <c r="D81" t="s">
        <v>34</v>
      </c>
      <c r="E81" s="2" t="s">
        <v>144</v>
      </c>
      <c r="G81" t="s">
        <v>34</v>
      </c>
      <c r="H81" s="2" t="s">
        <v>151</v>
      </c>
      <c r="J81" t="s">
        <v>34</v>
      </c>
      <c r="K81" s="2" t="s">
        <v>158</v>
      </c>
    </row>
    <row r="82" spans="1:11" ht="409.5" x14ac:dyDescent="0.25">
      <c r="A82" t="s">
        <v>36</v>
      </c>
      <c r="B82" s="2" t="s">
        <v>141</v>
      </c>
      <c r="D82" t="s">
        <v>36</v>
      </c>
      <c r="E82" s="2" t="s">
        <v>145</v>
      </c>
      <c r="G82" t="s">
        <v>36</v>
      </c>
      <c r="H82" s="2" t="s">
        <v>152</v>
      </c>
      <c r="J82" t="s">
        <v>36</v>
      </c>
      <c r="K82" s="2" t="s">
        <v>159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opLeftCell="A43" workbookViewId="0">
      <selection activeCell="B70" sqref="B70"/>
    </sheetView>
  </sheetViews>
  <sheetFormatPr defaultRowHeight="15" x14ac:dyDescent="0.25"/>
  <cols>
    <col min="1" max="1" width="23.85546875" bestFit="1" customWidth="1"/>
    <col min="2" max="2" width="49.140625" customWidth="1"/>
  </cols>
  <sheetData>
    <row r="1" spans="1:1" x14ac:dyDescent="0.25">
      <c r="A1" t="s">
        <v>0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84.303448275861996</v>
      </c>
    </row>
    <row r="57" spans="1:2" x14ac:dyDescent="0.25">
      <c r="A57" t="s">
        <v>6</v>
      </c>
      <c r="B57">
        <v>2287746.2382101701</v>
      </c>
    </row>
    <row r="58" spans="1:2" x14ac:dyDescent="0.25">
      <c r="A58" t="s">
        <v>7</v>
      </c>
      <c r="B58">
        <v>2500111.2182981698</v>
      </c>
    </row>
    <row r="59" spans="1:2" x14ac:dyDescent="0.25">
      <c r="A59" t="s">
        <v>8</v>
      </c>
      <c r="B59">
        <v>22777.462382101701</v>
      </c>
    </row>
    <row r="60" spans="1:2" x14ac:dyDescent="0.25">
      <c r="A60" t="s">
        <v>9</v>
      </c>
      <c r="B60">
        <v>30344.779765297499</v>
      </c>
    </row>
    <row r="61" spans="1:2" x14ac:dyDescent="0.25">
      <c r="A61" t="s">
        <v>10</v>
      </c>
      <c r="B61">
        <v>72.809638944922696</v>
      </c>
    </row>
    <row r="62" spans="1:2" x14ac:dyDescent="0.25">
      <c r="A62" t="s">
        <v>11</v>
      </c>
      <c r="B62">
        <v>91.269725237358102</v>
      </c>
    </row>
    <row r="63" spans="1:2" x14ac:dyDescent="0.25">
      <c r="A63" t="s">
        <v>12</v>
      </c>
      <c r="B63">
        <v>0.79774140609684496</v>
      </c>
    </row>
    <row r="64" spans="1:2" x14ac:dyDescent="0.25">
      <c r="A64" t="s">
        <v>13</v>
      </c>
      <c r="B64">
        <v>2.19663356006799</v>
      </c>
    </row>
    <row r="65" spans="1:2" x14ac:dyDescent="0.25">
      <c r="A65" t="s">
        <v>14</v>
      </c>
      <c r="B65">
        <v>0.99186904395521003</v>
      </c>
    </row>
    <row r="66" spans="1:2" x14ac:dyDescent="0.25">
      <c r="A66" t="s">
        <v>15</v>
      </c>
      <c r="B66">
        <v>-73.406504002367697</v>
      </c>
    </row>
    <row r="67" spans="1:2" x14ac:dyDescent="0.25">
      <c r="A67" t="s">
        <v>16</v>
      </c>
      <c r="B67">
        <v>-6.2960981670039802</v>
      </c>
    </row>
    <row r="68" spans="1:2" x14ac:dyDescent="0.25">
      <c r="A68" t="s">
        <v>17</v>
      </c>
      <c r="B68" t="s">
        <v>107</v>
      </c>
    </row>
    <row r="69" spans="1:2" x14ac:dyDescent="0.25">
      <c r="A69" t="s">
        <v>18</v>
      </c>
      <c r="B69" t="s">
        <v>108</v>
      </c>
    </row>
    <row r="70" spans="1:2" x14ac:dyDescent="0.25">
      <c r="A70" t="s">
        <v>20</v>
      </c>
      <c r="B70">
        <v>23</v>
      </c>
    </row>
    <row r="71" spans="1:2" x14ac:dyDescent="0.25">
      <c r="A71" t="s">
        <v>21</v>
      </c>
      <c r="B71">
        <v>82.608695652173907</v>
      </c>
    </row>
    <row r="72" spans="1:2" x14ac:dyDescent="0.25">
      <c r="A72" t="s">
        <v>22</v>
      </c>
      <c r="B72">
        <v>500.91231678201399</v>
      </c>
    </row>
    <row r="73" spans="1:2" x14ac:dyDescent="0.25">
      <c r="A73" t="s">
        <v>23</v>
      </c>
      <c r="B73">
        <v>-96.346173146683697</v>
      </c>
    </row>
    <row r="74" spans="1:2" x14ac:dyDescent="0.25">
      <c r="A74" t="s">
        <v>24</v>
      </c>
      <c r="B74">
        <v>28.630309457630801</v>
      </c>
    </row>
    <row r="75" spans="1:2" x14ac:dyDescent="0.25">
      <c r="A75" t="s">
        <v>25</v>
      </c>
      <c r="B75" t="s">
        <v>26</v>
      </c>
    </row>
    <row r="76" spans="1:2" x14ac:dyDescent="0.25">
      <c r="A76" t="s">
        <v>27</v>
      </c>
      <c r="B76" t="s">
        <v>28</v>
      </c>
    </row>
    <row r="77" spans="1:2" x14ac:dyDescent="0.25">
      <c r="A77" t="s">
        <v>29</v>
      </c>
      <c r="B77">
        <v>13.0187942107798</v>
      </c>
    </row>
    <row r="78" spans="1:2" x14ac:dyDescent="0.25">
      <c r="A78" t="s">
        <v>30</v>
      </c>
      <c r="B78">
        <v>62.731502569303899</v>
      </c>
    </row>
    <row r="79" spans="1:2" x14ac:dyDescent="0.25">
      <c r="A79" t="s">
        <v>31</v>
      </c>
      <c r="B79">
        <v>2.8352954195576801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35</v>
      </c>
    </row>
    <row r="82" spans="1:2" ht="409.5" x14ac:dyDescent="0.25">
      <c r="A82" t="s">
        <v>36</v>
      </c>
      <c r="B82" s="2" t="s">
        <v>37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E830-3CF9-4E61-B5F4-7263883B7E1C}">
  <dimension ref="A1:B82"/>
  <sheetViews>
    <sheetView workbookViewId="0">
      <selection activeCell="Z23" sqref="Z23"/>
    </sheetView>
  </sheetViews>
  <sheetFormatPr defaultRowHeight="15" x14ac:dyDescent="0.25"/>
  <cols>
    <col min="1" max="1" width="23.85546875" bestFit="1" customWidth="1"/>
    <col min="2" max="2" width="21.5703125" customWidth="1"/>
  </cols>
  <sheetData>
    <row r="1" spans="1:1" x14ac:dyDescent="0.25">
      <c r="A1" t="s">
        <v>38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60.082758620689603</v>
      </c>
    </row>
    <row r="57" spans="1:2" x14ac:dyDescent="0.25">
      <c r="A57" t="s">
        <v>6</v>
      </c>
      <c r="B57">
        <v>1476236.08350917</v>
      </c>
    </row>
    <row r="58" spans="1:2" x14ac:dyDescent="0.25">
      <c r="A58" t="s">
        <v>7</v>
      </c>
      <c r="B58">
        <v>1514657.7923771699</v>
      </c>
    </row>
    <row r="59" spans="1:2" x14ac:dyDescent="0.25">
      <c r="A59" t="s">
        <v>8</v>
      </c>
      <c r="B59">
        <v>14662.3608350917</v>
      </c>
    </row>
    <row r="60" spans="1:2" x14ac:dyDescent="0.25">
      <c r="A60" t="s">
        <v>9</v>
      </c>
      <c r="B60">
        <v>30344.779765297499</v>
      </c>
    </row>
    <row r="61" spans="1:2" x14ac:dyDescent="0.25">
      <c r="A61" t="s">
        <v>10</v>
      </c>
      <c r="B61">
        <v>65.352799143199604</v>
      </c>
    </row>
    <row r="62" spans="1:2" x14ac:dyDescent="0.25">
      <c r="A62" t="s">
        <v>11</v>
      </c>
      <c r="B62">
        <v>72.312707006444001</v>
      </c>
    </row>
    <row r="63" spans="1:2" x14ac:dyDescent="0.25">
      <c r="A63" t="s">
        <v>12</v>
      </c>
      <c r="B63">
        <v>0.90375263005125395</v>
      </c>
    </row>
    <row r="64" spans="1:2" x14ac:dyDescent="0.25">
      <c r="A64" t="s">
        <v>13</v>
      </c>
      <c r="B64">
        <v>2.4173377042649702</v>
      </c>
    </row>
    <row r="65" spans="1:2" x14ac:dyDescent="0.25">
      <c r="A65" t="s">
        <v>14</v>
      </c>
      <c r="B65">
        <v>1.1935068949959899</v>
      </c>
    </row>
    <row r="66" spans="1:2" x14ac:dyDescent="0.25">
      <c r="A66" t="s">
        <v>15</v>
      </c>
      <c r="B66">
        <v>-54.756951482395202</v>
      </c>
    </row>
    <row r="67" spans="1:2" x14ac:dyDescent="0.25">
      <c r="A67" t="s">
        <v>16</v>
      </c>
      <c r="B67">
        <v>-5.5149124197203996</v>
      </c>
    </row>
    <row r="68" spans="1:2" x14ac:dyDescent="0.25">
      <c r="A68" t="s">
        <v>17</v>
      </c>
      <c r="B68" t="s">
        <v>39</v>
      </c>
    </row>
    <row r="69" spans="1:2" x14ac:dyDescent="0.25">
      <c r="A69" t="s">
        <v>18</v>
      </c>
      <c r="B69" t="s">
        <v>40</v>
      </c>
    </row>
    <row r="70" spans="1:2" x14ac:dyDescent="0.25">
      <c r="A70" t="s">
        <v>20</v>
      </c>
      <c r="B70">
        <v>19</v>
      </c>
    </row>
    <row r="71" spans="1:2" x14ac:dyDescent="0.25">
      <c r="A71" t="s">
        <v>21</v>
      </c>
      <c r="B71">
        <v>89.473684210526301</v>
      </c>
    </row>
    <row r="72" spans="1:2" x14ac:dyDescent="0.25">
      <c r="A72" t="s">
        <v>22</v>
      </c>
      <c r="B72">
        <v>1265.54272448253</v>
      </c>
    </row>
    <row r="73" spans="1:2" x14ac:dyDescent="0.25">
      <c r="A73" t="s">
        <v>23</v>
      </c>
      <c r="B73">
        <v>-8.9096028836729708</v>
      </c>
    </row>
    <row r="74" spans="1:2" x14ac:dyDescent="0.25">
      <c r="A74" t="s">
        <v>24</v>
      </c>
      <c r="B74">
        <v>60.387350035410201</v>
      </c>
    </row>
    <row r="75" spans="1:2" x14ac:dyDescent="0.25">
      <c r="A75" t="s">
        <v>25</v>
      </c>
      <c r="B75" t="s">
        <v>41</v>
      </c>
    </row>
    <row r="76" spans="1:2" x14ac:dyDescent="0.25">
      <c r="A76" t="s">
        <v>27</v>
      </c>
      <c r="B76" t="s">
        <v>42</v>
      </c>
    </row>
    <row r="77" spans="1:2" x14ac:dyDescent="0.25">
      <c r="A77" t="s">
        <v>29</v>
      </c>
      <c r="B77">
        <v>257.18478279912398</v>
      </c>
    </row>
    <row r="78" spans="1:2" x14ac:dyDescent="0.25">
      <c r="A78" t="s">
        <v>30</v>
      </c>
      <c r="B78">
        <v>120.80633297598099</v>
      </c>
    </row>
    <row r="79" spans="1:2" x14ac:dyDescent="0.25">
      <c r="A79" t="s">
        <v>31</v>
      </c>
      <c r="B79">
        <v>2.4664013766638102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43</v>
      </c>
    </row>
    <row r="82" spans="1:2" ht="409.5" x14ac:dyDescent="0.25">
      <c r="A82" t="s">
        <v>36</v>
      </c>
      <c r="B82" s="2" t="s">
        <v>44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E989-1118-41FC-AEE0-85D487DC2591}">
  <dimension ref="A1:B82"/>
  <sheetViews>
    <sheetView topLeftCell="A34" workbookViewId="0">
      <selection activeCell="A53" sqref="A53:XFD53"/>
    </sheetView>
  </sheetViews>
  <sheetFormatPr defaultRowHeight="15" x14ac:dyDescent="0.25"/>
  <cols>
    <col min="1" max="1" width="26.5703125" customWidth="1"/>
    <col min="2" max="2" width="19.7109375" customWidth="1"/>
  </cols>
  <sheetData>
    <row r="1" spans="1:1" x14ac:dyDescent="0.25">
      <c r="A1" t="s">
        <v>45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74.344827586206804</v>
      </c>
    </row>
    <row r="57" spans="1:2" x14ac:dyDescent="0.25">
      <c r="A57" t="s">
        <v>6</v>
      </c>
      <c r="B57">
        <v>1741386.5625962999</v>
      </c>
    </row>
    <row r="58" spans="1:2" x14ac:dyDescent="0.25">
      <c r="A58" t="s">
        <v>7</v>
      </c>
      <c r="B58">
        <v>1903036.2565782999</v>
      </c>
    </row>
    <row r="59" spans="1:2" x14ac:dyDescent="0.25">
      <c r="A59" t="s">
        <v>8</v>
      </c>
      <c r="B59">
        <v>17313.865625963001</v>
      </c>
    </row>
    <row r="60" spans="1:2" x14ac:dyDescent="0.25">
      <c r="A60" t="s">
        <v>9</v>
      </c>
      <c r="B60">
        <v>30344.779765297499</v>
      </c>
    </row>
    <row r="61" spans="1:2" x14ac:dyDescent="0.25">
      <c r="A61" t="s">
        <v>10</v>
      </c>
      <c r="B61">
        <v>68.126032265000006</v>
      </c>
    </row>
    <row r="62" spans="1:2" x14ac:dyDescent="0.25">
      <c r="A62" t="s">
        <v>11</v>
      </c>
      <c r="B62">
        <v>90.006042814005298</v>
      </c>
    </row>
    <row r="63" spans="1:2" x14ac:dyDescent="0.25">
      <c r="A63" t="s">
        <v>12</v>
      </c>
      <c r="B63">
        <v>0.75690509364777103</v>
      </c>
    </row>
    <row r="64" spans="1:2" x14ac:dyDescent="0.25">
      <c r="A64" t="s">
        <v>13</v>
      </c>
      <c r="B64">
        <v>2.05639233461764</v>
      </c>
    </row>
    <row r="65" spans="1:2" x14ac:dyDescent="0.25">
      <c r="A65" t="s">
        <v>14</v>
      </c>
      <c r="B65">
        <v>0.86236353495801399</v>
      </c>
    </row>
    <row r="66" spans="1:2" x14ac:dyDescent="0.25">
      <c r="A66" t="s">
        <v>15</v>
      </c>
      <c r="B66">
        <v>-78.999203356061301</v>
      </c>
    </row>
    <row r="67" spans="1:2" x14ac:dyDescent="0.25">
      <c r="A67" t="s">
        <v>16</v>
      </c>
      <c r="B67">
        <v>-5.7876492028788498</v>
      </c>
    </row>
    <row r="68" spans="1:2" x14ac:dyDescent="0.25">
      <c r="A68" t="s">
        <v>17</v>
      </c>
      <c r="B68" t="s">
        <v>46</v>
      </c>
    </row>
    <row r="69" spans="1:2" x14ac:dyDescent="0.25">
      <c r="A69" t="s">
        <v>18</v>
      </c>
      <c r="B69" t="s">
        <v>47</v>
      </c>
    </row>
    <row r="70" spans="1:2" x14ac:dyDescent="0.25">
      <c r="A70" t="s">
        <v>20</v>
      </c>
      <c r="B70">
        <v>39</v>
      </c>
    </row>
    <row r="71" spans="1:2" x14ac:dyDescent="0.25">
      <c r="A71" t="s">
        <v>21</v>
      </c>
      <c r="B71">
        <v>76.923076923076906</v>
      </c>
    </row>
    <row r="72" spans="1:2" x14ac:dyDescent="0.25">
      <c r="A72" t="s">
        <v>22</v>
      </c>
      <c r="B72">
        <v>197.43491406312501</v>
      </c>
    </row>
    <row r="73" spans="1:2" x14ac:dyDescent="0.25">
      <c r="A73" t="s">
        <v>23</v>
      </c>
      <c r="B73">
        <v>-21.0208940418255</v>
      </c>
    </row>
    <row r="74" spans="1:2" x14ac:dyDescent="0.25">
      <c r="A74" t="s">
        <v>24</v>
      </c>
      <c r="B74">
        <v>27.518108590188799</v>
      </c>
    </row>
    <row r="75" spans="1:2" x14ac:dyDescent="0.25">
      <c r="A75" t="s">
        <v>25</v>
      </c>
      <c r="B75" t="s">
        <v>48</v>
      </c>
    </row>
    <row r="76" spans="1:2" x14ac:dyDescent="0.25">
      <c r="A76" t="s">
        <v>27</v>
      </c>
      <c r="B76" t="s">
        <v>49</v>
      </c>
    </row>
    <row r="77" spans="1:2" x14ac:dyDescent="0.25">
      <c r="A77" t="s">
        <v>29</v>
      </c>
      <c r="B77">
        <v>18.789083677238601</v>
      </c>
    </row>
    <row r="78" spans="1:2" x14ac:dyDescent="0.25">
      <c r="A78" t="s">
        <v>30</v>
      </c>
      <c r="B78">
        <v>33.983292747531898</v>
      </c>
    </row>
    <row r="79" spans="1:2" x14ac:dyDescent="0.25">
      <c r="A79" t="s">
        <v>31</v>
      </c>
      <c r="B79">
        <v>2.4862077482807599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50</v>
      </c>
    </row>
    <row r="82" spans="1:2" ht="409.5" x14ac:dyDescent="0.25">
      <c r="A82" t="s">
        <v>36</v>
      </c>
      <c r="B82" s="2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2BE0-98CF-496B-ABE0-30C0248791B8}">
  <dimension ref="A1:B82"/>
  <sheetViews>
    <sheetView topLeftCell="A40" workbookViewId="0">
      <selection activeCell="B64" sqref="B64"/>
    </sheetView>
  </sheetViews>
  <sheetFormatPr defaultRowHeight="15" x14ac:dyDescent="0.25"/>
  <cols>
    <col min="1" max="1" width="23.85546875" bestFit="1" customWidth="1"/>
    <col min="2" max="2" width="22.42578125" customWidth="1"/>
  </cols>
  <sheetData>
    <row r="1" spans="1:1" x14ac:dyDescent="0.25">
      <c r="A1" t="s">
        <v>52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83.917241379310298</v>
      </c>
    </row>
    <row r="57" spans="1:2" x14ac:dyDescent="0.25">
      <c r="A57" t="s">
        <v>6</v>
      </c>
      <c r="B57">
        <v>7703642.3891799301</v>
      </c>
    </row>
    <row r="58" spans="1:2" x14ac:dyDescent="0.25">
      <c r="A58" t="s">
        <v>7</v>
      </c>
      <c r="B58">
        <v>7950388.8891799301</v>
      </c>
    </row>
    <row r="59" spans="1:2" x14ac:dyDescent="0.25">
      <c r="A59" t="s">
        <v>8</v>
      </c>
      <c r="B59">
        <v>76936.423891799306</v>
      </c>
    </row>
    <row r="60" spans="1:2" x14ac:dyDescent="0.25">
      <c r="A60" t="s">
        <v>9</v>
      </c>
      <c r="B60">
        <v>30344.779765297499</v>
      </c>
    </row>
    <row r="61" spans="1:2" x14ac:dyDescent="0.25">
      <c r="A61" t="s">
        <v>10</v>
      </c>
      <c r="B61">
        <v>95.281200528724398</v>
      </c>
    </row>
    <row r="62" spans="1:2" x14ac:dyDescent="0.25">
      <c r="A62" t="s">
        <v>11</v>
      </c>
      <c r="B62">
        <v>112.016928035421</v>
      </c>
    </row>
    <row r="63" spans="1:2" x14ac:dyDescent="0.25">
      <c r="A63" t="s">
        <v>12</v>
      </c>
      <c r="B63">
        <v>0.85059644287508596</v>
      </c>
    </row>
    <row r="64" spans="1:2" x14ac:dyDescent="0.25">
      <c r="A64" t="s">
        <v>13</v>
      </c>
      <c r="B64">
        <v>2.7201550615518602</v>
      </c>
    </row>
    <row r="65" spans="1:2" x14ac:dyDescent="0.25">
      <c r="A65" t="s">
        <v>14</v>
      </c>
      <c r="B65">
        <v>1.4834037819647501</v>
      </c>
    </row>
    <row r="66" spans="1:2" x14ac:dyDescent="0.25">
      <c r="A66" t="s">
        <v>15</v>
      </c>
      <c r="B66">
        <v>-64.231466635824106</v>
      </c>
    </row>
    <row r="67" spans="1:2" x14ac:dyDescent="0.25">
      <c r="A67" t="s">
        <v>16</v>
      </c>
      <c r="B67">
        <v>-6.4424809572120303</v>
      </c>
    </row>
    <row r="68" spans="1:2" x14ac:dyDescent="0.25">
      <c r="A68" t="s">
        <v>17</v>
      </c>
      <c r="B68" t="s">
        <v>53</v>
      </c>
    </row>
    <row r="69" spans="1:2" x14ac:dyDescent="0.25">
      <c r="A69" t="s">
        <v>18</v>
      </c>
      <c r="B69" t="s">
        <v>54</v>
      </c>
    </row>
    <row r="70" spans="1:2" x14ac:dyDescent="0.25">
      <c r="A70" t="s">
        <v>20</v>
      </c>
      <c r="B70">
        <v>24</v>
      </c>
    </row>
    <row r="71" spans="1:2" x14ac:dyDescent="0.25">
      <c r="A71" t="s">
        <v>21</v>
      </c>
      <c r="B71">
        <v>91.6666666666666</v>
      </c>
    </row>
    <row r="72" spans="1:2" x14ac:dyDescent="0.25">
      <c r="A72" t="s">
        <v>22</v>
      </c>
      <c r="B72">
        <v>863.29080684744497</v>
      </c>
    </row>
    <row r="73" spans="1:2" x14ac:dyDescent="0.25">
      <c r="A73" t="s">
        <v>23</v>
      </c>
      <c r="B73">
        <v>-10.1067762767226</v>
      </c>
    </row>
    <row r="74" spans="1:2" x14ac:dyDescent="0.25">
      <c r="A74" t="s">
        <v>24</v>
      </c>
      <c r="B74">
        <v>107.21349541734401</v>
      </c>
    </row>
    <row r="75" spans="1:2" x14ac:dyDescent="0.25">
      <c r="A75" t="s">
        <v>25</v>
      </c>
      <c r="B75" t="s">
        <v>55</v>
      </c>
    </row>
    <row r="76" spans="1:2" x14ac:dyDescent="0.25">
      <c r="A76" t="s">
        <v>27</v>
      </c>
      <c r="B76" t="s">
        <v>56</v>
      </c>
    </row>
    <row r="77" spans="1:2" x14ac:dyDescent="0.25">
      <c r="A77" t="s">
        <v>29</v>
      </c>
      <c r="B77">
        <v>283.542837285742</v>
      </c>
    </row>
    <row r="78" spans="1:2" x14ac:dyDescent="0.25">
      <c r="A78" t="s">
        <v>30</v>
      </c>
      <c r="B78">
        <v>169.09124069706999</v>
      </c>
    </row>
    <row r="79" spans="1:2" x14ac:dyDescent="0.25">
      <c r="A79" t="s">
        <v>31</v>
      </c>
      <c r="B79">
        <v>2.0861976667629998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57</v>
      </c>
    </row>
    <row r="82" spans="1:2" ht="409.5" x14ac:dyDescent="0.25">
      <c r="A82" t="s">
        <v>36</v>
      </c>
      <c r="B82" s="2" t="s">
        <v>58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1B8D-A653-4BF6-8C97-AE516255AF64}">
  <dimension ref="A1:B82"/>
  <sheetViews>
    <sheetView topLeftCell="A28" workbookViewId="0">
      <selection activeCell="B63" sqref="B63"/>
    </sheetView>
  </sheetViews>
  <sheetFormatPr defaultRowHeight="15" x14ac:dyDescent="0.25"/>
  <cols>
    <col min="1" max="1" width="23.85546875" bestFit="1" customWidth="1"/>
    <col min="2" max="2" width="20" customWidth="1"/>
  </cols>
  <sheetData>
    <row r="1" spans="1:1" x14ac:dyDescent="0.25">
      <c r="A1" t="s">
        <v>59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78.068965517241296</v>
      </c>
    </row>
    <row r="57" spans="1:2" x14ac:dyDescent="0.25">
      <c r="A57" t="s">
        <v>6</v>
      </c>
      <c r="B57">
        <v>80833.741754137707</v>
      </c>
    </row>
    <row r="58" spans="1:2" x14ac:dyDescent="0.25">
      <c r="A58" t="s">
        <v>7</v>
      </c>
      <c r="B58">
        <v>194757.09219063699</v>
      </c>
    </row>
    <row r="59" spans="1:2" x14ac:dyDescent="0.25">
      <c r="A59" t="s">
        <v>8</v>
      </c>
      <c r="B59">
        <v>708.33741754137702</v>
      </c>
    </row>
    <row r="60" spans="1:2" x14ac:dyDescent="0.25">
      <c r="A60" t="s">
        <v>9</v>
      </c>
      <c r="B60">
        <v>30344.779765297499</v>
      </c>
    </row>
    <row r="61" spans="1:2" x14ac:dyDescent="0.25">
      <c r="A61" t="s">
        <v>10</v>
      </c>
      <c r="B61">
        <v>23.419901150181499</v>
      </c>
    </row>
    <row r="62" spans="1:2" x14ac:dyDescent="0.25">
      <c r="A62" t="s">
        <v>11</v>
      </c>
      <c r="B62">
        <v>61.221092014228098</v>
      </c>
    </row>
    <row r="63" spans="1:2" x14ac:dyDescent="0.25">
      <c r="A63" t="s">
        <v>12</v>
      </c>
      <c r="B63">
        <v>0.38254628232927601</v>
      </c>
    </row>
    <row r="64" spans="1:2" x14ac:dyDescent="0.25">
      <c r="A64" t="s">
        <v>13</v>
      </c>
      <c r="B64">
        <v>0.73980718444720095</v>
      </c>
    </row>
    <row r="65" spans="1:2" x14ac:dyDescent="0.25">
      <c r="A65" t="s">
        <v>14</v>
      </c>
      <c r="B65">
        <v>0.25770678349392001</v>
      </c>
    </row>
    <row r="66" spans="1:2" x14ac:dyDescent="0.25">
      <c r="A66" t="s">
        <v>15</v>
      </c>
      <c r="B66">
        <v>-90.878093438832494</v>
      </c>
    </row>
    <row r="67" spans="1:2" x14ac:dyDescent="0.25">
      <c r="A67" t="s">
        <v>16</v>
      </c>
      <c r="B67">
        <v>-6.6025668616399003</v>
      </c>
    </row>
    <row r="68" spans="1:2" x14ac:dyDescent="0.25">
      <c r="A68" t="s">
        <v>17</v>
      </c>
      <c r="B68" t="s">
        <v>60</v>
      </c>
    </row>
    <row r="69" spans="1:2" x14ac:dyDescent="0.25">
      <c r="A69" t="s">
        <v>18</v>
      </c>
      <c r="B69" t="s">
        <v>61</v>
      </c>
    </row>
    <row r="70" spans="1:2" x14ac:dyDescent="0.25">
      <c r="A70" t="s">
        <v>20</v>
      </c>
      <c r="B70">
        <v>19</v>
      </c>
    </row>
    <row r="71" spans="1:2" x14ac:dyDescent="0.25">
      <c r="A71" t="s">
        <v>21</v>
      </c>
      <c r="B71">
        <v>73.684210526315695</v>
      </c>
    </row>
    <row r="72" spans="1:2" x14ac:dyDescent="0.25">
      <c r="A72" t="s">
        <v>22</v>
      </c>
      <c r="B72">
        <v>800.07102267182495</v>
      </c>
    </row>
    <row r="73" spans="1:2" x14ac:dyDescent="0.25">
      <c r="A73" t="s">
        <v>23</v>
      </c>
      <c r="B73">
        <v>-99.338459420679499</v>
      </c>
    </row>
    <row r="74" spans="1:2" x14ac:dyDescent="0.25">
      <c r="A74" t="s">
        <v>24</v>
      </c>
      <c r="B74">
        <v>3.6506599805397002</v>
      </c>
    </row>
    <row r="75" spans="1:2" x14ac:dyDescent="0.25">
      <c r="A75" t="s">
        <v>25</v>
      </c>
      <c r="B75" t="s">
        <v>62</v>
      </c>
    </row>
    <row r="76" spans="1:2" x14ac:dyDescent="0.25">
      <c r="A76" t="s">
        <v>27</v>
      </c>
      <c r="B76" t="s">
        <v>63</v>
      </c>
    </row>
    <row r="77" spans="1:2" x14ac:dyDescent="0.25">
      <c r="A77" t="s">
        <v>29</v>
      </c>
      <c r="B77">
        <v>5.6780377054507296</v>
      </c>
    </row>
    <row r="78" spans="1:2" x14ac:dyDescent="0.25">
      <c r="A78" t="s">
        <v>30</v>
      </c>
      <c r="B78">
        <v>75.826481771675802</v>
      </c>
    </row>
    <row r="79" spans="1:2" x14ac:dyDescent="0.25">
      <c r="A79" t="s">
        <v>31</v>
      </c>
      <c r="B79">
        <v>0.66079756843612303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64</v>
      </c>
    </row>
    <row r="82" spans="1:2" ht="409.5" x14ac:dyDescent="0.25">
      <c r="A82" t="s">
        <v>36</v>
      </c>
      <c r="B82" s="2" t="s">
        <v>65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DD55-C7E0-4347-A47B-A1898DEEEC16}">
  <dimension ref="A1:B82"/>
  <sheetViews>
    <sheetView topLeftCell="A22" workbookViewId="0">
      <selection activeCell="A51" sqref="A51:XFD51"/>
    </sheetView>
  </sheetViews>
  <sheetFormatPr defaultRowHeight="15" x14ac:dyDescent="0.25"/>
  <cols>
    <col min="1" max="1" width="23.85546875" bestFit="1" customWidth="1"/>
    <col min="2" max="2" width="23.140625" customWidth="1"/>
  </cols>
  <sheetData>
    <row r="1" spans="1:1" x14ac:dyDescent="0.25">
      <c r="A1" t="s">
        <v>66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80.689655172413794</v>
      </c>
    </row>
    <row r="57" spans="1:2" x14ac:dyDescent="0.25">
      <c r="A57" t="s">
        <v>6</v>
      </c>
      <c r="B57">
        <v>6600176.5928230798</v>
      </c>
    </row>
    <row r="58" spans="1:2" x14ac:dyDescent="0.25">
      <c r="A58" t="s">
        <v>7</v>
      </c>
      <c r="B58">
        <v>6811725.7488230802</v>
      </c>
    </row>
    <row r="59" spans="1:2" x14ac:dyDescent="0.25">
      <c r="A59" t="s">
        <v>8</v>
      </c>
      <c r="B59">
        <v>65901.765928230801</v>
      </c>
    </row>
    <row r="60" spans="1:2" x14ac:dyDescent="0.25">
      <c r="A60" t="s">
        <v>9</v>
      </c>
      <c r="B60">
        <v>30344.779765297499</v>
      </c>
    </row>
    <row r="61" spans="1:2" x14ac:dyDescent="0.25">
      <c r="A61" t="s">
        <v>10</v>
      </c>
      <c r="B61">
        <v>92.264931090181307</v>
      </c>
    </row>
    <row r="62" spans="1:2" x14ac:dyDescent="0.25">
      <c r="A62" t="s">
        <v>11</v>
      </c>
      <c r="B62">
        <v>107.313237199464</v>
      </c>
    </row>
    <row r="63" spans="1:2" x14ac:dyDescent="0.25">
      <c r="A63" t="s">
        <v>12</v>
      </c>
      <c r="B63">
        <v>0.85977213527429897</v>
      </c>
    </row>
    <row r="64" spans="1:2" x14ac:dyDescent="0.25">
      <c r="A64" t="s">
        <v>13</v>
      </c>
      <c r="B64">
        <v>2.7639630532242698</v>
      </c>
    </row>
    <row r="65" spans="1:2" x14ac:dyDescent="0.25">
      <c r="A65" t="s">
        <v>14</v>
      </c>
      <c r="B65">
        <v>1.5702983391207801</v>
      </c>
    </row>
    <row r="66" spans="1:2" x14ac:dyDescent="0.25">
      <c r="A66" t="s">
        <v>15</v>
      </c>
      <c r="B66">
        <v>-58.756306869585501</v>
      </c>
    </row>
    <row r="67" spans="1:2" x14ac:dyDescent="0.25">
      <c r="A67" t="s">
        <v>16</v>
      </c>
      <c r="B67">
        <v>-6.8309019156455797</v>
      </c>
    </row>
    <row r="68" spans="1:2" x14ac:dyDescent="0.25">
      <c r="A68" t="s">
        <v>17</v>
      </c>
      <c r="B68" t="s">
        <v>67</v>
      </c>
    </row>
    <row r="69" spans="1:2" x14ac:dyDescent="0.25">
      <c r="A69" t="s">
        <v>18</v>
      </c>
      <c r="B69" t="s">
        <v>68</v>
      </c>
    </row>
    <row r="70" spans="1:2" x14ac:dyDescent="0.25">
      <c r="A70" t="s">
        <v>20</v>
      </c>
      <c r="B70">
        <v>9</v>
      </c>
    </row>
    <row r="71" spans="1:2" x14ac:dyDescent="0.25">
      <c r="A71" t="s">
        <v>21</v>
      </c>
      <c r="B71">
        <v>100</v>
      </c>
    </row>
    <row r="72" spans="1:2" x14ac:dyDescent="0.25">
      <c r="A72" t="s">
        <v>22</v>
      </c>
      <c r="B72">
        <v>1746.2234497434699</v>
      </c>
    </row>
    <row r="73" spans="1:2" x14ac:dyDescent="0.25">
      <c r="A73" t="s">
        <v>23</v>
      </c>
      <c r="B73">
        <v>51.039447106719898</v>
      </c>
    </row>
    <row r="74" spans="1:2" x14ac:dyDescent="0.25">
      <c r="A74" t="s">
        <v>24</v>
      </c>
      <c r="B74">
        <v>263.86540323280298</v>
      </c>
    </row>
    <row r="75" spans="1:2" x14ac:dyDescent="0.25">
      <c r="A75" t="s">
        <v>25</v>
      </c>
      <c r="B75" t="s">
        <v>69</v>
      </c>
    </row>
    <row r="76" spans="1:2" x14ac:dyDescent="0.25">
      <c r="A76" t="s">
        <v>27</v>
      </c>
      <c r="B76" t="s">
        <v>70</v>
      </c>
    </row>
    <row r="77" spans="1:2" x14ac:dyDescent="0.25">
      <c r="A77" t="s">
        <v>29</v>
      </c>
    </row>
    <row r="78" spans="1:2" x14ac:dyDescent="0.25">
      <c r="A78" t="s">
        <v>30</v>
      </c>
      <c r="B78">
        <v>419.72072402555898</v>
      </c>
    </row>
    <row r="79" spans="1:2" x14ac:dyDescent="0.25">
      <c r="A79" t="s">
        <v>31</v>
      </c>
      <c r="B79">
        <v>1.59648728728614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71</v>
      </c>
    </row>
    <row r="82" spans="1:2" ht="409.5" x14ac:dyDescent="0.25">
      <c r="A82" t="s">
        <v>36</v>
      </c>
      <c r="B82" s="2" t="s">
        <v>72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A463-FF53-4171-B381-36FD84A0A37D}">
  <dimension ref="A1:B82"/>
  <sheetViews>
    <sheetView topLeftCell="A43" workbookViewId="0">
      <selection activeCell="A52" sqref="A52:XFD52"/>
    </sheetView>
  </sheetViews>
  <sheetFormatPr defaultRowHeight="15" x14ac:dyDescent="0.25"/>
  <cols>
    <col min="1" max="1" width="23.85546875" bestFit="1" customWidth="1"/>
    <col min="2" max="2" width="23.140625" customWidth="1"/>
  </cols>
  <sheetData>
    <row r="1" spans="1:1" x14ac:dyDescent="0.25">
      <c r="A1" t="s">
        <v>73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72.413793103448199</v>
      </c>
    </row>
    <row r="57" spans="1:2" x14ac:dyDescent="0.25">
      <c r="A57" t="s">
        <v>6</v>
      </c>
      <c r="B57">
        <v>1179793.1137417101</v>
      </c>
    </row>
    <row r="58" spans="1:2" x14ac:dyDescent="0.25">
      <c r="A58" t="s">
        <v>7</v>
      </c>
      <c r="B58">
        <v>1217719.3657417099</v>
      </c>
    </row>
    <row r="59" spans="1:2" x14ac:dyDescent="0.25">
      <c r="A59" t="s">
        <v>8</v>
      </c>
      <c r="B59">
        <v>11697.931137417099</v>
      </c>
    </row>
    <row r="60" spans="1:2" x14ac:dyDescent="0.25">
      <c r="A60" t="s">
        <v>9</v>
      </c>
      <c r="B60">
        <v>30344.779765297499</v>
      </c>
    </row>
    <row r="61" spans="1:2" x14ac:dyDescent="0.25">
      <c r="A61" t="s">
        <v>10</v>
      </c>
      <c r="B61">
        <v>61.662547176931803</v>
      </c>
    </row>
    <row r="62" spans="1:2" x14ac:dyDescent="0.25">
      <c r="A62" t="s">
        <v>11</v>
      </c>
      <c r="B62">
        <v>83.504601513673293</v>
      </c>
    </row>
    <row r="63" spans="1:2" x14ac:dyDescent="0.25">
      <c r="A63" t="s">
        <v>12</v>
      </c>
      <c r="B63">
        <v>0.73843292536202199</v>
      </c>
    </row>
    <row r="64" spans="1:2" x14ac:dyDescent="0.25">
      <c r="A64" t="s">
        <v>13</v>
      </c>
      <c r="B64">
        <v>1.9323076215330099</v>
      </c>
    </row>
    <row r="65" spans="1:2" x14ac:dyDescent="0.25">
      <c r="A65" t="s">
        <v>14</v>
      </c>
      <c r="B65">
        <v>0.82161296352650603</v>
      </c>
    </row>
    <row r="66" spans="1:2" x14ac:dyDescent="0.25">
      <c r="A66" t="s">
        <v>15</v>
      </c>
      <c r="B66">
        <v>-75.0506015779807</v>
      </c>
    </row>
    <row r="67" spans="1:2" x14ac:dyDescent="0.25">
      <c r="A67" t="s">
        <v>16</v>
      </c>
      <c r="B67">
        <v>-6.2993042945324103</v>
      </c>
    </row>
    <row r="68" spans="1:2" x14ac:dyDescent="0.25">
      <c r="A68" t="s">
        <v>17</v>
      </c>
      <c r="B68" t="s">
        <v>74</v>
      </c>
    </row>
    <row r="69" spans="1:2" x14ac:dyDescent="0.25">
      <c r="A69" t="s">
        <v>18</v>
      </c>
      <c r="B69" t="s">
        <v>75</v>
      </c>
    </row>
    <row r="70" spans="1:2" x14ac:dyDescent="0.25">
      <c r="A70" t="s">
        <v>20</v>
      </c>
      <c r="B70">
        <v>4</v>
      </c>
    </row>
    <row r="71" spans="1:2" x14ac:dyDescent="0.25">
      <c r="A71" t="s">
        <v>21</v>
      </c>
      <c r="B71">
        <v>100</v>
      </c>
    </row>
    <row r="72" spans="1:2" x14ac:dyDescent="0.25">
      <c r="A72" t="s">
        <v>22</v>
      </c>
      <c r="B72">
        <v>2720.6737424642101</v>
      </c>
    </row>
    <row r="73" spans="1:2" x14ac:dyDescent="0.25">
      <c r="A73" t="s">
        <v>23</v>
      </c>
      <c r="B73">
        <v>82.701458519717804</v>
      </c>
    </row>
    <row r="74" spans="1:2" x14ac:dyDescent="0.25">
      <c r="A74" t="s">
        <v>24</v>
      </c>
      <c r="B74">
        <v>499.65905845757402</v>
      </c>
    </row>
    <row r="75" spans="1:2" x14ac:dyDescent="0.25">
      <c r="A75" t="s">
        <v>25</v>
      </c>
      <c r="B75" t="s">
        <v>76</v>
      </c>
    </row>
    <row r="76" spans="1:2" x14ac:dyDescent="0.25">
      <c r="A76" t="s">
        <v>27</v>
      </c>
      <c r="B76" t="s">
        <v>77</v>
      </c>
    </row>
    <row r="77" spans="1:2" x14ac:dyDescent="0.25">
      <c r="A77" t="s">
        <v>29</v>
      </c>
    </row>
    <row r="78" spans="1:2" x14ac:dyDescent="0.25">
      <c r="A78" t="s">
        <v>30</v>
      </c>
      <c r="B78">
        <v>901.93312230439597</v>
      </c>
    </row>
    <row r="79" spans="1:2" x14ac:dyDescent="0.25">
      <c r="A79" t="s">
        <v>31</v>
      </c>
      <c r="B79">
        <v>1.1253649463131401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78</v>
      </c>
    </row>
    <row r="82" spans="1:2" ht="409.5" x14ac:dyDescent="0.25">
      <c r="A82" t="s">
        <v>36</v>
      </c>
      <c r="B82" s="2" t="s">
        <v>79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216F-106C-47CA-9369-3CE0C44CE425}">
  <dimension ref="A1:B82"/>
  <sheetViews>
    <sheetView workbookViewId="0">
      <selection activeCell="E62" sqref="E62"/>
    </sheetView>
  </sheetViews>
  <sheetFormatPr defaultRowHeight="15" x14ac:dyDescent="0.25"/>
  <cols>
    <col min="1" max="1" width="23.85546875" bestFit="1" customWidth="1"/>
    <col min="2" max="2" width="20.28515625" customWidth="1"/>
  </cols>
  <sheetData>
    <row r="1" spans="1:1" x14ac:dyDescent="0.25">
      <c r="A1" t="s">
        <v>80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85.931034482758605</v>
      </c>
    </row>
    <row r="57" spans="1:2" x14ac:dyDescent="0.25">
      <c r="A57" t="s">
        <v>6</v>
      </c>
      <c r="B57">
        <v>1665190.3791451401</v>
      </c>
    </row>
    <row r="58" spans="1:2" x14ac:dyDescent="0.25">
      <c r="A58" t="s">
        <v>7</v>
      </c>
      <c r="B58">
        <v>2231700.8374684802</v>
      </c>
    </row>
    <row r="59" spans="1:2" x14ac:dyDescent="0.25">
      <c r="A59" t="s">
        <v>8</v>
      </c>
      <c r="B59">
        <v>16551.903791451401</v>
      </c>
    </row>
    <row r="60" spans="1:2" x14ac:dyDescent="0.25">
      <c r="A60" t="s">
        <v>9</v>
      </c>
      <c r="B60">
        <v>30344.779765297499</v>
      </c>
    </row>
    <row r="61" spans="1:2" x14ac:dyDescent="0.25">
      <c r="A61" t="s">
        <v>10</v>
      </c>
      <c r="B61">
        <v>67.370314950090304</v>
      </c>
    </row>
    <row r="62" spans="1:2" x14ac:dyDescent="0.25">
      <c r="A62" t="s">
        <v>11</v>
      </c>
      <c r="B62">
        <v>91.439617524002003</v>
      </c>
    </row>
    <row r="63" spans="1:2" x14ac:dyDescent="0.25">
      <c r="A63" t="s">
        <v>12</v>
      </c>
      <c r="B63">
        <v>0.73677380520982905</v>
      </c>
    </row>
    <row r="64" spans="1:2" x14ac:dyDescent="0.25">
      <c r="A64" t="s">
        <v>13</v>
      </c>
      <c r="B64">
        <v>1.9249420171615099</v>
      </c>
    </row>
    <row r="65" spans="1:2" x14ac:dyDescent="0.25">
      <c r="A65" t="s">
        <v>14</v>
      </c>
      <c r="B65">
        <v>0.86698440524091902</v>
      </c>
    </row>
    <row r="66" spans="1:2" x14ac:dyDescent="0.25">
      <c r="A66" t="s">
        <v>15</v>
      </c>
      <c r="B66">
        <v>-77.706489923967396</v>
      </c>
    </row>
    <row r="67" spans="1:2" x14ac:dyDescent="0.25">
      <c r="A67" t="s">
        <v>16</v>
      </c>
      <c r="B67">
        <v>-6.6265562042644603</v>
      </c>
    </row>
    <row r="68" spans="1:2" x14ac:dyDescent="0.25">
      <c r="A68" t="s">
        <v>17</v>
      </c>
      <c r="B68" t="s">
        <v>81</v>
      </c>
    </row>
    <row r="69" spans="1:2" x14ac:dyDescent="0.25">
      <c r="A69" t="s">
        <v>18</v>
      </c>
      <c r="B69" t="s">
        <v>75</v>
      </c>
    </row>
    <row r="70" spans="1:2" x14ac:dyDescent="0.25">
      <c r="A70" t="s">
        <v>20</v>
      </c>
      <c r="B70">
        <v>32</v>
      </c>
    </row>
    <row r="71" spans="1:2" x14ac:dyDescent="0.25">
      <c r="A71" t="s">
        <v>21</v>
      </c>
      <c r="B71">
        <v>84.375</v>
      </c>
    </row>
    <row r="72" spans="1:2" x14ac:dyDescent="0.25">
      <c r="A72" t="s">
        <v>22</v>
      </c>
      <c r="B72">
        <v>492.77744341299501</v>
      </c>
    </row>
    <row r="73" spans="1:2" x14ac:dyDescent="0.25">
      <c r="A73" t="s">
        <v>23</v>
      </c>
      <c r="B73">
        <v>-77.732033807676004</v>
      </c>
    </row>
    <row r="74" spans="1:2" x14ac:dyDescent="0.25">
      <c r="A74" t="s">
        <v>24</v>
      </c>
      <c r="B74">
        <v>51.782225484971697</v>
      </c>
    </row>
    <row r="75" spans="1:2" x14ac:dyDescent="0.25">
      <c r="A75" t="s">
        <v>25</v>
      </c>
      <c r="B75" t="s">
        <v>82</v>
      </c>
    </row>
    <row r="76" spans="1:2" x14ac:dyDescent="0.25">
      <c r="A76" t="s">
        <v>27</v>
      </c>
      <c r="B76" t="s">
        <v>83</v>
      </c>
    </row>
    <row r="77" spans="1:2" x14ac:dyDescent="0.25">
      <c r="A77" t="s">
        <v>29</v>
      </c>
      <c r="B77">
        <v>17.106161874126499</v>
      </c>
    </row>
    <row r="78" spans="1:2" x14ac:dyDescent="0.25">
      <c r="A78" t="s">
        <v>30</v>
      </c>
      <c r="B78">
        <v>81.412469894322399</v>
      </c>
    </row>
    <row r="79" spans="1:2" x14ac:dyDescent="0.25">
      <c r="A79" t="s">
        <v>31</v>
      </c>
      <c r="B79">
        <v>0.96664348916021803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84</v>
      </c>
    </row>
    <row r="82" spans="1:2" ht="409.5" x14ac:dyDescent="0.25">
      <c r="A82" t="s">
        <v>36</v>
      </c>
      <c r="B82" s="2" t="s">
        <v>85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1227-E3E0-4EC9-9564-AB72123134B2}">
  <dimension ref="A1:B82"/>
  <sheetViews>
    <sheetView topLeftCell="A31" workbookViewId="0">
      <selection activeCell="D64" sqref="D64"/>
    </sheetView>
  </sheetViews>
  <sheetFormatPr defaultRowHeight="15" x14ac:dyDescent="0.25"/>
  <cols>
    <col min="1" max="1" width="23.85546875" bestFit="1" customWidth="1"/>
    <col min="2" max="2" width="22.28515625" customWidth="1"/>
  </cols>
  <sheetData>
    <row r="1" spans="1:1" x14ac:dyDescent="0.25">
      <c r="A1" t="s">
        <v>86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46.068965519999999</v>
      </c>
    </row>
    <row r="57" spans="1:2" x14ac:dyDescent="0.25">
      <c r="A57" t="s">
        <v>6</v>
      </c>
      <c r="B57">
        <v>138703.1238</v>
      </c>
    </row>
    <row r="58" spans="1:2" x14ac:dyDescent="0.25">
      <c r="A58" t="s">
        <v>7</v>
      </c>
      <c r="B58">
        <v>161661.0833</v>
      </c>
    </row>
    <row r="59" spans="1:2" x14ac:dyDescent="0.25">
      <c r="A59" t="s">
        <v>8</v>
      </c>
      <c r="B59">
        <v>1287.031238</v>
      </c>
    </row>
    <row r="60" spans="1:2" x14ac:dyDescent="0.25">
      <c r="A60" t="s">
        <v>9</v>
      </c>
      <c r="B60">
        <v>30344.779770000001</v>
      </c>
    </row>
    <row r="61" spans="1:2" x14ac:dyDescent="0.25">
      <c r="A61" t="s">
        <v>10</v>
      </c>
      <c r="B61">
        <v>30.31555857</v>
      </c>
    </row>
    <row r="62" spans="1:2" x14ac:dyDescent="0.25">
      <c r="A62" t="s">
        <v>11</v>
      </c>
      <c r="B62">
        <v>46.580384680000002</v>
      </c>
    </row>
    <row r="63" spans="1:2" x14ac:dyDescent="0.25">
      <c r="A63" t="s">
        <v>12</v>
      </c>
      <c r="B63">
        <v>0.65082241799999996</v>
      </c>
    </row>
    <row r="64" spans="1:2" x14ac:dyDescent="0.25">
      <c r="A64" t="s">
        <v>13</v>
      </c>
      <c r="B64">
        <v>1.332446647</v>
      </c>
    </row>
    <row r="65" spans="1:2" x14ac:dyDescent="0.25">
      <c r="A65" t="s">
        <v>14</v>
      </c>
      <c r="B65">
        <v>0.54886014400000005</v>
      </c>
    </row>
    <row r="66" spans="1:2" x14ac:dyDescent="0.25">
      <c r="A66" t="s">
        <v>15</v>
      </c>
      <c r="B66">
        <v>-55.233667310000001</v>
      </c>
    </row>
    <row r="67" spans="1:2" x14ac:dyDescent="0.25">
      <c r="A67" t="s">
        <v>16</v>
      </c>
      <c r="B67">
        <v>-6.3364045180000002</v>
      </c>
    </row>
    <row r="68" spans="1:2" x14ac:dyDescent="0.25">
      <c r="A68" t="s">
        <v>17</v>
      </c>
      <c r="B68" t="s">
        <v>87</v>
      </c>
    </row>
    <row r="69" spans="1:2" x14ac:dyDescent="0.25">
      <c r="A69" t="s">
        <v>18</v>
      </c>
      <c r="B69" t="s">
        <v>88</v>
      </c>
    </row>
    <row r="70" spans="1:2" x14ac:dyDescent="0.25">
      <c r="A70" t="s">
        <v>20</v>
      </c>
      <c r="B70">
        <v>2</v>
      </c>
    </row>
    <row r="71" spans="1:2" x14ac:dyDescent="0.25">
      <c r="A71" t="s">
        <v>21</v>
      </c>
      <c r="B71">
        <v>100</v>
      </c>
    </row>
    <row r="72" spans="1:2" x14ac:dyDescent="0.25">
      <c r="A72" t="s">
        <v>22</v>
      </c>
      <c r="B72">
        <v>1413.8157759999999</v>
      </c>
    </row>
    <row r="73" spans="1:2" x14ac:dyDescent="0.25">
      <c r="A73" t="s">
        <v>23</v>
      </c>
      <c r="B73">
        <v>39.023125950000001</v>
      </c>
    </row>
    <row r="74" spans="1:2" x14ac:dyDescent="0.25">
      <c r="A74" t="s">
        <v>24</v>
      </c>
      <c r="B74">
        <v>358.75418400000001</v>
      </c>
    </row>
    <row r="75" spans="1:2" x14ac:dyDescent="0.25">
      <c r="A75" t="s">
        <v>25</v>
      </c>
      <c r="B75" t="s">
        <v>89</v>
      </c>
    </row>
    <row r="76" spans="1:2" x14ac:dyDescent="0.25">
      <c r="A76" t="s">
        <v>27</v>
      </c>
      <c r="B76" t="s">
        <v>90</v>
      </c>
    </row>
    <row r="77" spans="1:2" x14ac:dyDescent="0.25">
      <c r="A77" t="s">
        <v>29</v>
      </c>
    </row>
    <row r="78" spans="1:2" x14ac:dyDescent="0.25">
      <c r="A78" t="s">
        <v>30</v>
      </c>
      <c r="B78">
        <v>726.41945120000003</v>
      </c>
    </row>
    <row r="79" spans="1:2" x14ac:dyDescent="0.25">
      <c r="A79" t="s">
        <v>31</v>
      </c>
      <c r="B79">
        <v>1.8597273480000001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91</v>
      </c>
    </row>
    <row r="82" spans="1:2" ht="315" x14ac:dyDescent="0.25">
      <c r="A82" t="s">
        <v>36</v>
      </c>
      <c r="B82" s="2" t="s">
        <v>92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49CD-C626-42B0-8C9D-B77193991873}">
  <dimension ref="A1:B82"/>
  <sheetViews>
    <sheetView workbookViewId="0">
      <selection activeCell="C54" sqref="C54"/>
    </sheetView>
  </sheetViews>
  <sheetFormatPr defaultRowHeight="15" x14ac:dyDescent="0.25"/>
  <cols>
    <col min="1" max="1" width="23.85546875" bestFit="1" customWidth="1"/>
    <col min="2" max="2" width="20.140625" customWidth="1"/>
  </cols>
  <sheetData>
    <row r="1" spans="1:1" x14ac:dyDescent="0.25">
      <c r="A1" t="s">
        <v>93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72.248275860000007</v>
      </c>
    </row>
    <row r="57" spans="1:2" x14ac:dyDescent="0.25">
      <c r="A57" t="s">
        <v>6</v>
      </c>
      <c r="B57">
        <v>109838.14690000001</v>
      </c>
    </row>
    <row r="58" spans="1:2" x14ac:dyDescent="0.25">
      <c r="A58" t="s">
        <v>7</v>
      </c>
      <c r="B58">
        <v>110155.3529</v>
      </c>
    </row>
    <row r="59" spans="1:2" x14ac:dyDescent="0.25">
      <c r="A59" t="s">
        <v>8</v>
      </c>
      <c r="B59">
        <v>998.38146900000004</v>
      </c>
    </row>
    <row r="60" spans="1:2" x14ac:dyDescent="0.25">
      <c r="A60" t="s">
        <v>9</v>
      </c>
      <c r="B60">
        <v>30344.779770000001</v>
      </c>
    </row>
    <row r="61" spans="1:2" x14ac:dyDescent="0.25">
      <c r="A61" t="s">
        <v>10</v>
      </c>
      <c r="B61">
        <v>27.28964654</v>
      </c>
    </row>
    <row r="62" spans="1:2" x14ac:dyDescent="0.25">
      <c r="A62" t="s">
        <v>11</v>
      </c>
      <c r="B62">
        <v>61.208411900000002</v>
      </c>
    </row>
    <row r="63" spans="1:2" x14ac:dyDescent="0.25">
      <c r="A63" t="s">
        <v>12</v>
      </c>
      <c r="B63">
        <v>0.44584797599999998</v>
      </c>
    </row>
    <row r="64" spans="1:2" x14ac:dyDescent="0.25">
      <c r="A64" t="s">
        <v>13</v>
      </c>
      <c r="B64">
        <v>0.86612967500000004</v>
      </c>
    </row>
    <row r="65" spans="1:2" x14ac:dyDescent="0.25">
      <c r="A65" t="s">
        <v>14</v>
      </c>
      <c r="B65">
        <v>0.39672915399999997</v>
      </c>
    </row>
    <row r="66" spans="1:2" x14ac:dyDescent="0.25">
      <c r="A66" t="s">
        <v>15</v>
      </c>
      <c r="B66">
        <v>-68.786592319999997</v>
      </c>
    </row>
    <row r="67" spans="1:2" x14ac:dyDescent="0.25">
      <c r="A67" t="s">
        <v>16</v>
      </c>
      <c r="B67">
        <v>-7.131256123</v>
      </c>
    </row>
    <row r="68" spans="1:2" x14ac:dyDescent="0.25">
      <c r="A68" t="s">
        <v>17</v>
      </c>
      <c r="B68" t="s">
        <v>94</v>
      </c>
    </row>
    <row r="69" spans="1:2" x14ac:dyDescent="0.25">
      <c r="A69" t="s">
        <v>18</v>
      </c>
      <c r="B69" t="s">
        <v>95</v>
      </c>
    </row>
    <row r="70" spans="1:2" x14ac:dyDescent="0.25">
      <c r="A70" t="s">
        <v>20</v>
      </c>
      <c r="B70">
        <v>10</v>
      </c>
    </row>
    <row r="71" spans="1:2" x14ac:dyDescent="0.25">
      <c r="A71" t="s">
        <v>21</v>
      </c>
      <c r="B71">
        <v>80</v>
      </c>
    </row>
    <row r="72" spans="1:2" x14ac:dyDescent="0.25">
      <c r="A72" t="s">
        <v>22</v>
      </c>
      <c r="B72">
        <v>639.72353109999995</v>
      </c>
    </row>
    <row r="73" spans="1:2" x14ac:dyDescent="0.25">
      <c r="A73" t="s">
        <v>23</v>
      </c>
      <c r="B73">
        <v>-90.430268159999997</v>
      </c>
    </row>
    <row r="74" spans="1:2" x14ac:dyDescent="0.25">
      <c r="A74" t="s">
        <v>24</v>
      </c>
      <c r="B74">
        <v>24.882863059999998</v>
      </c>
    </row>
    <row r="75" spans="1:2" x14ac:dyDescent="0.25">
      <c r="A75" t="s">
        <v>25</v>
      </c>
      <c r="B75" t="s">
        <v>96</v>
      </c>
    </row>
    <row r="76" spans="1:2" x14ac:dyDescent="0.25">
      <c r="A76" t="s">
        <v>27</v>
      </c>
      <c r="B76" t="s">
        <v>97</v>
      </c>
    </row>
    <row r="77" spans="1:2" x14ac:dyDescent="0.25">
      <c r="A77" t="s">
        <v>29</v>
      </c>
      <c r="B77">
        <v>8.1408639649999994</v>
      </c>
    </row>
    <row r="78" spans="1:2" x14ac:dyDescent="0.25">
      <c r="A78" t="s">
        <v>30</v>
      </c>
      <c r="B78">
        <v>124.61384870000001</v>
      </c>
    </row>
    <row r="79" spans="1:2" x14ac:dyDescent="0.25">
      <c r="A79" t="s">
        <v>31</v>
      </c>
      <c r="B79">
        <v>1.6085997940000001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98</v>
      </c>
    </row>
    <row r="82" spans="1:2" ht="409.5" x14ac:dyDescent="0.25">
      <c r="A82" t="s">
        <v>36</v>
      </c>
      <c r="B82" s="2" t="s">
        <v>99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1828-C678-402C-A8D6-D7578235E77A}">
  <dimension ref="A1:B82"/>
  <sheetViews>
    <sheetView topLeftCell="A22" workbookViewId="0">
      <selection activeCell="G60" sqref="G60"/>
    </sheetView>
  </sheetViews>
  <sheetFormatPr defaultRowHeight="15" x14ac:dyDescent="0.25"/>
  <cols>
    <col min="1" max="1" width="23.85546875" bestFit="1" customWidth="1"/>
    <col min="2" max="2" width="20.7109375" customWidth="1"/>
  </cols>
  <sheetData>
    <row r="1" spans="1:1" x14ac:dyDescent="0.25">
      <c r="A1" t="s">
        <v>100</v>
      </c>
    </row>
    <row r="53" spans="1:2" x14ac:dyDescent="0.25">
      <c r="A53" t="s">
        <v>1</v>
      </c>
      <c r="B53" s="1">
        <v>42005</v>
      </c>
    </row>
    <row r="54" spans="1:2" x14ac:dyDescent="0.25">
      <c r="A54" t="s">
        <v>2</v>
      </c>
      <c r="B54" s="1">
        <v>45629</v>
      </c>
    </row>
    <row r="55" spans="1:2" x14ac:dyDescent="0.25">
      <c r="A55" t="s">
        <v>3</v>
      </c>
      <c r="B55" t="s">
        <v>4</v>
      </c>
    </row>
    <row r="56" spans="1:2" x14ac:dyDescent="0.25">
      <c r="A56" t="s">
        <v>5</v>
      </c>
      <c r="B56">
        <v>67.062068969999999</v>
      </c>
    </row>
    <row r="57" spans="1:2" x14ac:dyDescent="0.25">
      <c r="A57" t="s">
        <v>6</v>
      </c>
      <c r="B57">
        <v>858679.82279999997</v>
      </c>
    </row>
    <row r="58" spans="1:2" x14ac:dyDescent="0.25">
      <c r="A58" t="s">
        <v>7</v>
      </c>
      <c r="B58">
        <v>921091.59180000005</v>
      </c>
    </row>
    <row r="59" spans="1:2" x14ac:dyDescent="0.25">
      <c r="A59" t="s">
        <v>8</v>
      </c>
      <c r="B59">
        <v>8486.7982279999997</v>
      </c>
    </row>
    <row r="60" spans="1:2" x14ac:dyDescent="0.25">
      <c r="A60" t="s">
        <v>9</v>
      </c>
      <c r="B60">
        <v>30344.779770000001</v>
      </c>
    </row>
    <row r="61" spans="1:2" x14ac:dyDescent="0.25">
      <c r="A61" t="s">
        <v>10</v>
      </c>
      <c r="B61">
        <v>56.572974629999997</v>
      </c>
    </row>
    <row r="62" spans="1:2" x14ac:dyDescent="0.25">
      <c r="A62" t="s">
        <v>11</v>
      </c>
      <c r="B62">
        <v>64.514585980000007</v>
      </c>
    </row>
    <row r="63" spans="1:2" x14ac:dyDescent="0.25">
      <c r="A63" t="s">
        <v>12</v>
      </c>
      <c r="B63">
        <v>0.87690208000000003</v>
      </c>
    </row>
    <row r="64" spans="1:2" x14ac:dyDescent="0.25">
      <c r="A64" t="s">
        <v>13</v>
      </c>
      <c r="B64">
        <v>2.2108072189999999</v>
      </c>
    </row>
    <row r="65" spans="1:2" x14ac:dyDescent="0.25">
      <c r="A65" t="s">
        <v>14</v>
      </c>
      <c r="B65">
        <v>0.93266950199999998</v>
      </c>
    </row>
    <row r="66" spans="1:2" x14ac:dyDescent="0.25">
      <c r="A66" t="s">
        <v>15</v>
      </c>
      <c r="B66">
        <v>-60.657043610000002</v>
      </c>
    </row>
    <row r="67" spans="1:2" x14ac:dyDescent="0.25">
      <c r="A67" t="s">
        <v>16</v>
      </c>
      <c r="B67">
        <v>-5.1212355340000002</v>
      </c>
    </row>
    <row r="68" spans="1:2" x14ac:dyDescent="0.25">
      <c r="A68" t="s">
        <v>17</v>
      </c>
      <c r="B68" t="s">
        <v>101</v>
      </c>
    </row>
    <row r="69" spans="1:2" x14ac:dyDescent="0.25">
      <c r="A69" t="s">
        <v>18</v>
      </c>
      <c r="B69" t="s">
        <v>40</v>
      </c>
    </row>
    <row r="70" spans="1:2" x14ac:dyDescent="0.25">
      <c r="A70" t="s">
        <v>20</v>
      </c>
      <c r="B70">
        <v>109</v>
      </c>
    </row>
    <row r="71" spans="1:2" x14ac:dyDescent="0.25">
      <c r="A71" t="s">
        <v>21</v>
      </c>
      <c r="B71">
        <v>64.220183489999997</v>
      </c>
    </row>
    <row r="72" spans="1:2" x14ac:dyDescent="0.25">
      <c r="A72" t="s">
        <v>22</v>
      </c>
      <c r="B72">
        <v>71.420011180000003</v>
      </c>
    </row>
    <row r="73" spans="1:2" x14ac:dyDescent="0.25">
      <c r="A73" t="s">
        <v>23</v>
      </c>
      <c r="B73">
        <v>-81.988302070000003</v>
      </c>
    </row>
    <row r="74" spans="1:2" x14ac:dyDescent="0.25">
      <c r="A74" t="s">
        <v>24</v>
      </c>
      <c r="B74">
        <v>7.4576955849999997</v>
      </c>
    </row>
    <row r="75" spans="1:2" x14ac:dyDescent="0.25">
      <c r="A75" t="s">
        <v>25</v>
      </c>
      <c r="B75" t="s">
        <v>102</v>
      </c>
    </row>
    <row r="76" spans="1:2" x14ac:dyDescent="0.25">
      <c r="A76" t="s">
        <v>27</v>
      </c>
      <c r="B76" t="s">
        <v>103</v>
      </c>
    </row>
    <row r="77" spans="1:2" x14ac:dyDescent="0.25">
      <c r="A77" t="s">
        <v>29</v>
      </c>
      <c r="B77">
        <v>4.7094856680000001</v>
      </c>
    </row>
    <row r="78" spans="1:2" x14ac:dyDescent="0.25">
      <c r="A78" t="s">
        <v>30</v>
      </c>
      <c r="B78">
        <v>9.7535270979999993</v>
      </c>
    </row>
    <row r="79" spans="1:2" x14ac:dyDescent="0.25">
      <c r="A79" t="s">
        <v>31</v>
      </c>
      <c r="B79">
        <v>2.5601787040000001</v>
      </c>
    </row>
    <row r="80" spans="1:2" x14ac:dyDescent="0.25">
      <c r="A80" t="s">
        <v>32</v>
      </c>
      <c r="B80" t="s">
        <v>33</v>
      </c>
    </row>
    <row r="81" spans="1:2" ht="409.5" x14ac:dyDescent="0.25">
      <c r="A81" t="s">
        <v>34</v>
      </c>
      <c r="B81" s="2" t="s">
        <v>104</v>
      </c>
    </row>
    <row r="82" spans="1:2" ht="409.5" x14ac:dyDescent="0.25">
      <c r="A82" t="s">
        <v>36</v>
      </c>
      <c r="B82" s="2" t="s">
        <v>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TS0</vt:lpstr>
      <vt:lpstr>TS1</vt:lpstr>
      <vt:lpstr>TS2</vt:lpstr>
      <vt:lpstr>TS3</vt:lpstr>
      <vt:lpstr>TS4</vt:lpstr>
      <vt:lpstr>Risk Level</vt:lpstr>
      <vt:lpstr>Macro Index</vt:lpstr>
      <vt:lpstr>NVT Combi</vt:lpstr>
      <vt:lpstr>MVRV</vt:lpstr>
      <vt:lpstr>NUPL</vt:lpstr>
      <vt:lpstr>STH Supply</vt:lpstr>
      <vt:lpstr>RHODL Ratio</vt:lpstr>
      <vt:lpstr>VDD Multiple</vt:lpstr>
      <vt:lpstr>M2 Yoy Change</vt:lpstr>
      <vt:lpstr>Cycle Capital Flows</vt:lpstr>
      <vt:lpstr>Fear Greed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Manfred Schmitz</dc:creator>
  <cp:lastModifiedBy>Manfred Schmitz</cp:lastModifiedBy>
  <dcterms:created xsi:type="dcterms:W3CDTF">2015-06-05T18:19:34Z</dcterms:created>
  <dcterms:modified xsi:type="dcterms:W3CDTF">2024-12-19T12:58:07Z</dcterms:modified>
</cp:coreProperties>
</file>