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E02B4396-414C-45A5-85CD-5D805521F869}" xr6:coauthVersionLast="47" xr6:coauthVersionMax="47" xr10:uidLastSave="{00000000-0000-0000-0000-000000000000}"/>
  <bookViews>
    <workbookView xWindow="-120" yWindow="-120" windowWidth="20730" windowHeight="11040" activeTab="4" xr2:uid="{00000000-000D-0000-FFFF-FFFF00000000}"/>
  </bookViews>
  <sheets>
    <sheet name="Product List" sheetId="1" r:id="rId1"/>
    <sheet name="Sales Transactions" sheetId="2" r:id="rId2"/>
    <sheet name="Pivot Summary" sheetId="3" r:id="rId3"/>
    <sheet name="Sheet2" sheetId="4" r:id="rId4"/>
    <sheet name="Summary Table" sheetId="5" r:id="rId5"/>
  </sheets>
  <definedNames>
    <definedName name="Slicer_Region">#N/A</definedName>
  </definedNames>
  <calcPr calcId="191029"/>
  <pivotCaches>
    <pivotCache cacheId="8"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5" l="1"/>
  <c r="B3" i="5"/>
  <c r="B4" i="5"/>
  <c r="B5" i="5"/>
  <c r="B6" i="5"/>
  <c r="K20" i="2"/>
  <c r="K25" i="2"/>
  <c r="K28" i="2"/>
  <c r="K42" i="2"/>
  <c r="K44" i="2"/>
  <c r="K50" i="2"/>
  <c r="J28" i="2"/>
  <c r="J31" i="2"/>
  <c r="J42" i="2"/>
  <c r="I2" i="2"/>
  <c r="K2" i="2" s="1"/>
  <c r="I3" i="2"/>
  <c r="J3" i="2" s="1"/>
  <c r="I4" i="2"/>
  <c r="J4" i="2" s="1"/>
  <c r="I5" i="2"/>
  <c r="J5" i="2" s="1"/>
  <c r="I6" i="2"/>
  <c r="J6" i="2" s="1"/>
  <c r="I7" i="2"/>
  <c r="J7" i="2" s="1"/>
  <c r="I8" i="2"/>
  <c r="J8" i="2" s="1"/>
  <c r="I9" i="2"/>
  <c r="J9" i="2" s="1"/>
  <c r="I10" i="2"/>
  <c r="J10" i="2" s="1"/>
  <c r="I11" i="2"/>
  <c r="K11" i="2" s="1"/>
  <c r="I12" i="2"/>
  <c r="K12" i="2" s="1"/>
  <c r="I13" i="2"/>
  <c r="J13" i="2" s="1"/>
  <c r="I14" i="2"/>
  <c r="J14" i="2" s="1"/>
  <c r="I15" i="2"/>
  <c r="K15" i="2" s="1"/>
  <c r="I16" i="2"/>
  <c r="J16" i="2" s="1"/>
  <c r="I17" i="2"/>
  <c r="J17" i="2" s="1"/>
  <c r="I18" i="2"/>
  <c r="J18" i="2" s="1"/>
  <c r="I19" i="2"/>
  <c r="K19" i="2" s="1"/>
  <c r="I20" i="2"/>
  <c r="J20" i="2" s="1"/>
  <c r="I21" i="2"/>
  <c r="K21" i="2" s="1"/>
  <c r="I22" i="2"/>
  <c r="J22" i="2" s="1"/>
  <c r="I23" i="2"/>
  <c r="K23" i="2" s="1"/>
  <c r="I24" i="2"/>
  <c r="J24" i="2" s="1"/>
  <c r="I25" i="2"/>
  <c r="J25" i="2" s="1"/>
  <c r="I26" i="2"/>
  <c r="J26" i="2" s="1"/>
  <c r="I27" i="2"/>
  <c r="K27" i="2" s="1"/>
  <c r="I28" i="2"/>
  <c r="I29" i="2"/>
  <c r="J29" i="2" s="1"/>
  <c r="I30" i="2"/>
  <c r="J30" i="2" s="1"/>
  <c r="I31" i="2"/>
  <c r="K31" i="2" s="1"/>
  <c r="I32" i="2"/>
  <c r="J32" i="2" s="1"/>
  <c r="I33" i="2"/>
  <c r="J33" i="2" s="1"/>
  <c r="I34" i="2"/>
  <c r="J34" i="2" s="1"/>
  <c r="I35" i="2"/>
  <c r="K35" i="2" s="1"/>
  <c r="I36" i="2"/>
  <c r="J36" i="2" s="1"/>
  <c r="I37" i="2"/>
  <c r="K37" i="2" s="1"/>
  <c r="I38" i="2"/>
  <c r="J38" i="2" s="1"/>
  <c r="I39" i="2"/>
  <c r="K39" i="2" s="1"/>
  <c r="I40" i="2"/>
  <c r="J40" i="2" s="1"/>
  <c r="I41" i="2"/>
  <c r="J41" i="2" s="1"/>
  <c r="I42" i="2"/>
  <c r="I43" i="2"/>
  <c r="K43" i="2" s="1"/>
  <c r="I44" i="2"/>
  <c r="J44" i="2" s="1"/>
  <c r="I45" i="2"/>
  <c r="K45" i="2" s="1"/>
  <c r="I46" i="2"/>
  <c r="J46" i="2" s="1"/>
  <c r="I47" i="2"/>
  <c r="J47" i="2" s="1"/>
  <c r="I48" i="2"/>
  <c r="J48" i="2" s="1"/>
  <c r="I49" i="2"/>
  <c r="J49" i="2" s="1"/>
  <c r="I50" i="2"/>
  <c r="J50" i="2" s="1"/>
  <c r="I51" i="2"/>
  <c r="K51" i="2" s="1"/>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3" i="2"/>
  <c r="C4" i="2"/>
  <c r="C2" i="2"/>
  <c r="J19" i="2" l="1"/>
  <c r="K41" i="2"/>
  <c r="K18" i="2"/>
  <c r="J15" i="2"/>
  <c r="K36" i="2"/>
  <c r="K17" i="2"/>
  <c r="J12" i="2"/>
  <c r="K34" i="2"/>
  <c r="J2" i="2"/>
  <c r="K33" i="2"/>
  <c r="K10" i="2"/>
  <c r="K9" i="2"/>
  <c r="J39" i="2"/>
  <c r="K49" i="2"/>
  <c r="K26" i="2"/>
  <c r="K4" i="2"/>
  <c r="J51" i="2"/>
  <c r="J37" i="2"/>
  <c r="J11" i="2"/>
  <c r="K48" i="2"/>
  <c r="K40" i="2"/>
  <c r="K32" i="2"/>
  <c r="K24" i="2"/>
  <c r="K16" i="2"/>
  <c r="K8" i="2"/>
  <c r="J23" i="2"/>
  <c r="K47" i="2"/>
  <c r="K7" i="2"/>
  <c r="J27" i="2"/>
  <c r="J35" i="2"/>
  <c r="J21" i="2"/>
  <c r="K46" i="2"/>
  <c r="K38" i="2"/>
  <c r="K30" i="2"/>
  <c r="K22" i="2"/>
  <c r="K14" i="2"/>
  <c r="K6" i="2"/>
  <c r="J45" i="2"/>
  <c r="K29" i="2"/>
  <c r="K13" i="2"/>
  <c r="K5" i="2"/>
  <c r="J43" i="2"/>
  <c r="K3" i="2"/>
</calcChain>
</file>

<file path=xl/sharedStrings.xml><?xml version="1.0" encoding="utf-8"?>
<sst xmlns="http://schemas.openxmlformats.org/spreadsheetml/2006/main" count="273" uniqueCount="97">
  <si>
    <t>Product ID</t>
  </si>
  <si>
    <t>Product Name</t>
  </si>
  <si>
    <t>Price per Unit</t>
  </si>
  <si>
    <t>P001</t>
  </si>
  <si>
    <t>Product A</t>
  </si>
  <si>
    <t>P002</t>
  </si>
  <si>
    <t>Product B</t>
  </si>
  <si>
    <t>P003</t>
  </si>
  <si>
    <t>Product C</t>
  </si>
  <si>
    <t>P004</t>
  </si>
  <si>
    <t>Product D</t>
  </si>
  <si>
    <t>P005</t>
  </si>
  <si>
    <t>Product E</t>
  </si>
  <si>
    <t>P006</t>
  </si>
  <si>
    <t>Product F</t>
  </si>
  <si>
    <t>P007</t>
  </si>
  <si>
    <t>Product G</t>
  </si>
  <si>
    <t>P008</t>
  </si>
  <si>
    <t>Product H</t>
  </si>
  <si>
    <t>P009</t>
  </si>
  <si>
    <t>Product I</t>
  </si>
  <si>
    <t>P010</t>
  </si>
  <si>
    <t>Product J</t>
  </si>
  <si>
    <t>Transaction ID</t>
  </si>
  <si>
    <t>Date</t>
  </si>
  <si>
    <t>Region</t>
  </si>
  <si>
    <t>Salesperson</t>
  </si>
  <si>
    <t>Units Sold</t>
  </si>
  <si>
    <t>Total Sales</t>
  </si>
  <si>
    <t>01/11/2024</t>
  </si>
  <si>
    <t>Sarah Connor</t>
  </si>
  <si>
    <t>02/11/2024</t>
  </si>
  <si>
    <t>Emily Blunt</t>
  </si>
  <si>
    <t>03/11/2024</t>
  </si>
  <si>
    <t>John Smith</t>
  </si>
  <si>
    <t>04/11/2024</t>
  </si>
  <si>
    <t>05/11/2024</t>
  </si>
  <si>
    <t>Jane Doe</t>
  </si>
  <si>
    <t>06/11/2024</t>
  </si>
  <si>
    <t>Chris Pine</t>
  </si>
  <si>
    <t>07/11/2024</t>
  </si>
  <si>
    <t>08/11/2024</t>
  </si>
  <si>
    <t>09/11/2024</t>
  </si>
  <si>
    <t>10/11/2024</t>
  </si>
  <si>
    <t>11/11/2024</t>
  </si>
  <si>
    <t>12/11/2024</t>
  </si>
  <si>
    <t>13/11/2024</t>
  </si>
  <si>
    <t>14/11/2024</t>
  </si>
  <si>
    <t>15/11/2024</t>
  </si>
  <si>
    <t>16/11/2024</t>
  </si>
  <si>
    <t>17/11/2024</t>
  </si>
  <si>
    <t>18/11/2024</t>
  </si>
  <si>
    <t>19/11/2024</t>
  </si>
  <si>
    <t>20/11/2024</t>
  </si>
  <si>
    <t>21/11/2024</t>
  </si>
  <si>
    <t>22/11/2024</t>
  </si>
  <si>
    <t>23/11/2024</t>
  </si>
  <si>
    <t>24/11/2024</t>
  </si>
  <si>
    <t>25/11/2024</t>
  </si>
  <si>
    <t>26/11/2024</t>
  </si>
  <si>
    <t>27/11/2024</t>
  </si>
  <si>
    <t>28/11/2024</t>
  </si>
  <si>
    <t>29/11/2024</t>
  </si>
  <si>
    <t>30/11/2024</t>
  </si>
  <si>
    <t>01/12/2024</t>
  </si>
  <si>
    <t>02/12/2024</t>
  </si>
  <si>
    <t>03/12/2024</t>
  </si>
  <si>
    <t>04/12/2024</t>
  </si>
  <si>
    <t>05/12/2024</t>
  </si>
  <si>
    <t>06/12/2024</t>
  </si>
  <si>
    <t>07/12/2024</t>
  </si>
  <si>
    <t>08/12/2024</t>
  </si>
  <si>
    <t>09/12/2024</t>
  </si>
  <si>
    <t>10/12/2024</t>
  </si>
  <si>
    <t>11/12/2024</t>
  </si>
  <si>
    <t>12/12/2024</t>
  </si>
  <si>
    <t>13/12/2024</t>
  </si>
  <si>
    <t>14/12/2024</t>
  </si>
  <si>
    <t>15/12/2024</t>
  </si>
  <si>
    <t>16/12/2024</t>
  </si>
  <si>
    <t>17/12/2024</t>
  </si>
  <si>
    <t>18/12/2024</t>
  </si>
  <si>
    <t>19/12/2024</t>
  </si>
  <si>
    <t>20/12/2024</t>
  </si>
  <si>
    <t>WEST</t>
  </si>
  <si>
    <t>SOUTH</t>
  </si>
  <si>
    <t>NORTH</t>
  </si>
  <si>
    <t>EAST</t>
  </si>
  <si>
    <t>john smith</t>
  </si>
  <si>
    <t>Commision</t>
  </si>
  <si>
    <t>Sales Category</t>
  </si>
  <si>
    <t>Column Labels</t>
  </si>
  <si>
    <t>Grand Total</t>
  </si>
  <si>
    <t>Row Labels</t>
  </si>
  <si>
    <t>Sum of Total Sales</t>
  </si>
  <si>
    <t>Average of Total Sales</t>
  </si>
  <si>
    <t>Total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</si>
</sst>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b/>
      <sz val="11"/>
      <color theme="1"/>
      <name val="Calibri"/>
    </font>
    <font>
      <sz val="11"/>
      <color theme="1"/>
      <name val="Calibri"/>
    </font>
    <font>
      <sz val="11"/>
      <color theme="1"/>
      <name val="Calibri"/>
      <family val="2"/>
    </font>
    <font>
      <b/>
      <sz val="11"/>
      <color theme="1"/>
      <name val="Calibri"/>
      <family val="2"/>
    </font>
  </fonts>
  <fills count="3">
    <fill>
      <patternFill patternType="none"/>
    </fill>
    <fill>
      <patternFill patternType="gray125"/>
    </fill>
    <fill>
      <patternFill patternType="solid">
        <fgColor rgb="FFDAEEF3"/>
        <bgColor rgb="FFDAEEF3"/>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15">
    <xf numFmtId="0" fontId="0" fillId="0" borderId="0" xfId="0" applyFont="1" applyAlignment="1"/>
    <xf numFmtId="0" fontId="1" fillId="2" borderId="1" xfId="0" applyFont="1" applyFill="1" applyBorder="1" applyAlignment="1">
      <alignment horizontal="center" vertical="top"/>
    </xf>
    <xf numFmtId="0" fontId="2" fillId="0" borderId="1" xfId="0" applyFont="1" applyBorder="1"/>
    <xf numFmtId="0" fontId="3" fillId="0" borderId="1" xfId="0" applyFont="1" applyBorder="1"/>
    <xf numFmtId="0" fontId="2" fillId="0" borderId="2" xfId="0" applyFont="1" applyBorder="1"/>
    <xf numFmtId="0" fontId="1" fillId="0" borderId="3" xfId="0" applyFont="1" applyBorder="1" applyAlignment="1">
      <alignment horizontal="center" vertical="top"/>
    </xf>
    <xf numFmtId="0" fontId="1" fillId="0" borderId="4" xfId="0" applyFont="1" applyBorder="1" applyAlignment="1">
      <alignment horizontal="center" vertical="top"/>
    </xf>
    <xf numFmtId="0" fontId="4" fillId="0" borderId="4" xfId="0" applyFont="1" applyBorder="1" applyAlignment="1">
      <alignment horizontal="center" vertical="top"/>
    </xf>
    <xf numFmtId="0" fontId="2" fillId="0" borderId="1" xfId="0" applyFont="1" applyBorder="1" applyAlignment="1"/>
    <xf numFmtId="0" fontId="2" fillId="0" borderId="4" xfId="0" applyFont="1" applyBorder="1" applyAlignment="1"/>
    <xf numFmtId="0" fontId="2" fillId="0" borderId="5" xfId="0" applyFont="1" applyBorder="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1" xfId="0" applyFont="1" applyBorder="1" applyAlignment="1"/>
  </cellXfs>
  <cellStyles count="1">
    <cellStyle name="Normal" xfId="0" builtinId="0"/>
  </cellStyles>
  <dxfs count="15">
    <dxf>
      <font>
        <b val="0"/>
        <i val="0"/>
        <strike val="0"/>
        <condense val="0"/>
        <extend val="0"/>
        <outline val="0"/>
        <shadow val="0"/>
        <u val="none"/>
        <vertAlign val="baseline"/>
        <sz val="11"/>
        <color theme="1"/>
        <name val="Calibri"/>
        <scheme val="none"/>
      </font>
      <numFmt numFmtId="0" formatCode="Genera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numFmt numFmtId="0" formatCode="General"/>
      <border diagonalUp="0" diagonalDown="0">
        <left style="thin">
          <color rgb="FF000000"/>
        </left>
        <right style="thin">
          <color rgb="FF000000"/>
        </right>
        <top style="thin">
          <color rgb="FF000000"/>
        </top>
        <bottom style="thin">
          <color rgb="FF000000"/>
        </bottom>
        <vertical/>
        <horizontal/>
      </border>
    </dxf>
    <dxf>
      <numFmt numFmtId="0" formatCode="General"/>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i val="0"/>
        <strike val="0"/>
        <condense val="0"/>
        <extend val="0"/>
        <outline val="0"/>
        <shadow val="0"/>
        <u val="none"/>
        <vertAlign val="baseline"/>
        <sz val="11"/>
        <color theme="1"/>
        <name val="Calibri"/>
        <scheme val="none"/>
      </font>
      <alignment horizontal="center" vertical="top"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right style="thin">
          <color rgb="FF000000"/>
        </right>
        <top style="thin">
          <color rgb="FF000000"/>
        </top>
        <bottom style="thin">
          <color rgb="FF000000"/>
        </bottom>
        <vertical/>
        <horizontal/>
      </border>
    </dxf>
    <dxf>
      <border outline="0">
        <bottom style="thin">
          <color rgb="FF000000"/>
        </bottom>
      </border>
    </dxf>
    <dxf>
      <border outline="0">
        <left style="thin">
          <color rgb="FF000000"/>
        </left>
        <top style="thin">
          <color rgb="FF000000"/>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EXCEL-08-Excel-Lab-2-Dataset.xlsx]Pivot Summary!PivotTable1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Summary'!$B$1:$B$2</c:f>
              <c:strCache>
                <c:ptCount val="1"/>
                <c:pt idx="0">
                  <c:v>Product A</c:v>
                </c:pt>
              </c:strCache>
            </c:strRef>
          </c:tx>
          <c:spPr>
            <a:solidFill>
              <a:schemeClr val="accent1"/>
            </a:solidFill>
            <a:ln>
              <a:noFill/>
            </a:ln>
            <a:effectLst/>
          </c:spPr>
          <c:invertIfNegative val="0"/>
          <c:cat>
            <c:strRef>
              <c:f>'Pivot Summary'!$A$3:$A$7</c:f>
              <c:strCache>
                <c:ptCount val="4"/>
                <c:pt idx="0">
                  <c:v>EAST</c:v>
                </c:pt>
                <c:pt idx="1">
                  <c:v>NORTH</c:v>
                </c:pt>
                <c:pt idx="2">
                  <c:v>SOUTH</c:v>
                </c:pt>
                <c:pt idx="3">
                  <c:v>WEST</c:v>
                </c:pt>
              </c:strCache>
            </c:strRef>
          </c:cat>
          <c:val>
            <c:numRef>
              <c:f>'Pivot Summary'!$B$3:$B$7</c:f>
              <c:numCache>
                <c:formatCode>General</c:formatCode>
                <c:ptCount val="4"/>
                <c:pt idx="0">
                  <c:v>2104.9</c:v>
                </c:pt>
                <c:pt idx="3">
                  <c:v>4238.4400000000005</c:v>
                </c:pt>
              </c:numCache>
            </c:numRef>
          </c:val>
          <c:extLst>
            <c:ext xmlns:c16="http://schemas.microsoft.com/office/drawing/2014/chart" uri="{C3380CC4-5D6E-409C-BE32-E72D297353CC}">
              <c16:uniqueId val="{00000001-CF12-4B42-BC31-1219F12D1697}"/>
            </c:ext>
          </c:extLst>
        </c:ser>
        <c:ser>
          <c:idx val="1"/>
          <c:order val="1"/>
          <c:tx>
            <c:strRef>
              <c:f>'Pivot Summary'!$C$1:$C$2</c:f>
              <c:strCache>
                <c:ptCount val="1"/>
                <c:pt idx="0">
                  <c:v>Product B</c:v>
                </c:pt>
              </c:strCache>
            </c:strRef>
          </c:tx>
          <c:spPr>
            <a:solidFill>
              <a:schemeClr val="accent2"/>
            </a:solidFill>
            <a:ln>
              <a:noFill/>
            </a:ln>
            <a:effectLst/>
          </c:spPr>
          <c:invertIfNegative val="0"/>
          <c:cat>
            <c:strRef>
              <c:f>'Pivot Summary'!$A$3:$A$7</c:f>
              <c:strCache>
                <c:ptCount val="4"/>
                <c:pt idx="0">
                  <c:v>EAST</c:v>
                </c:pt>
                <c:pt idx="1">
                  <c:v>NORTH</c:v>
                </c:pt>
                <c:pt idx="2">
                  <c:v>SOUTH</c:v>
                </c:pt>
                <c:pt idx="3">
                  <c:v>WEST</c:v>
                </c:pt>
              </c:strCache>
            </c:strRef>
          </c:cat>
          <c:val>
            <c:numRef>
              <c:f>'Pivot Summary'!$C$3:$C$7</c:f>
              <c:numCache>
                <c:formatCode>General</c:formatCode>
                <c:ptCount val="4"/>
                <c:pt idx="0">
                  <c:v>3834</c:v>
                </c:pt>
                <c:pt idx="1">
                  <c:v>6734.119999999999</c:v>
                </c:pt>
                <c:pt idx="2">
                  <c:v>487.19999999999993</c:v>
                </c:pt>
                <c:pt idx="3">
                  <c:v>5520.08</c:v>
                </c:pt>
              </c:numCache>
            </c:numRef>
          </c:val>
          <c:extLst>
            <c:ext xmlns:c16="http://schemas.microsoft.com/office/drawing/2014/chart" uri="{C3380CC4-5D6E-409C-BE32-E72D297353CC}">
              <c16:uniqueId val="{00000002-CF12-4B42-BC31-1219F12D1697}"/>
            </c:ext>
          </c:extLst>
        </c:ser>
        <c:ser>
          <c:idx val="2"/>
          <c:order val="2"/>
          <c:tx>
            <c:strRef>
              <c:f>'Pivot Summary'!$D$1:$D$2</c:f>
              <c:strCache>
                <c:ptCount val="1"/>
                <c:pt idx="0">
                  <c:v>Product C</c:v>
                </c:pt>
              </c:strCache>
            </c:strRef>
          </c:tx>
          <c:spPr>
            <a:solidFill>
              <a:schemeClr val="accent3"/>
            </a:solidFill>
            <a:ln>
              <a:noFill/>
            </a:ln>
            <a:effectLst/>
          </c:spPr>
          <c:invertIfNegative val="0"/>
          <c:cat>
            <c:strRef>
              <c:f>'Pivot Summary'!$A$3:$A$7</c:f>
              <c:strCache>
                <c:ptCount val="4"/>
                <c:pt idx="0">
                  <c:v>EAST</c:v>
                </c:pt>
                <c:pt idx="1">
                  <c:v>NORTH</c:v>
                </c:pt>
                <c:pt idx="2">
                  <c:v>SOUTH</c:v>
                </c:pt>
                <c:pt idx="3">
                  <c:v>WEST</c:v>
                </c:pt>
              </c:strCache>
            </c:strRef>
          </c:cat>
          <c:val>
            <c:numRef>
              <c:f>'Pivot Summary'!$D$3:$D$7</c:f>
              <c:numCache>
                <c:formatCode>General</c:formatCode>
                <c:ptCount val="4"/>
                <c:pt idx="1">
                  <c:v>150.84</c:v>
                </c:pt>
                <c:pt idx="2">
                  <c:v>1256.1500000000001</c:v>
                </c:pt>
                <c:pt idx="3">
                  <c:v>146.16</c:v>
                </c:pt>
              </c:numCache>
            </c:numRef>
          </c:val>
          <c:extLst>
            <c:ext xmlns:c16="http://schemas.microsoft.com/office/drawing/2014/chart" uri="{C3380CC4-5D6E-409C-BE32-E72D297353CC}">
              <c16:uniqueId val="{00000003-CF12-4B42-BC31-1219F12D1697}"/>
            </c:ext>
          </c:extLst>
        </c:ser>
        <c:ser>
          <c:idx val="3"/>
          <c:order val="3"/>
          <c:tx>
            <c:strRef>
              <c:f>'Pivot Summary'!$E$1:$E$2</c:f>
              <c:strCache>
                <c:ptCount val="1"/>
                <c:pt idx="0">
                  <c:v>Product D</c:v>
                </c:pt>
              </c:strCache>
            </c:strRef>
          </c:tx>
          <c:spPr>
            <a:solidFill>
              <a:schemeClr val="accent4"/>
            </a:solidFill>
            <a:ln>
              <a:noFill/>
            </a:ln>
            <a:effectLst/>
          </c:spPr>
          <c:invertIfNegative val="0"/>
          <c:cat>
            <c:strRef>
              <c:f>'Pivot Summary'!$A$3:$A$7</c:f>
              <c:strCache>
                <c:ptCount val="4"/>
                <c:pt idx="0">
                  <c:v>EAST</c:v>
                </c:pt>
                <c:pt idx="1">
                  <c:v>NORTH</c:v>
                </c:pt>
                <c:pt idx="2">
                  <c:v>SOUTH</c:v>
                </c:pt>
                <c:pt idx="3">
                  <c:v>WEST</c:v>
                </c:pt>
              </c:strCache>
            </c:strRef>
          </c:cat>
          <c:val>
            <c:numRef>
              <c:f>'Pivot Summary'!$E$3:$E$7</c:f>
              <c:numCache>
                <c:formatCode>General</c:formatCode>
                <c:ptCount val="4"/>
                <c:pt idx="1">
                  <c:v>1533.72</c:v>
                </c:pt>
                <c:pt idx="2">
                  <c:v>1798.56</c:v>
                </c:pt>
                <c:pt idx="3">
                  <c:v>6686.6</c:v>
                </c:pt>
              </c:numCache>
            </c:numRef>
          </c:val>
          <c:extLst>
            <c:ext xmlns:c16="http://schemas.microsoft.com/office/drawing/2014/chart" uri="{C3380CC4-5D6E-409C-BE32-E72D297353CC}">
              <c16:uniqueId val="{00000004-CF12-4B42-BC31-1219F12D1697}"/>
            </c:ext>
          </c:extLst>
        </c:ser>
        <c:ser>
          <c:idx val="4"/>
          <c:order val="4"/>
          <c:tx>
            <c:strRef>
              <c:f>'Pivot Summary'!$F$1:$F$2</c:f>
              <c:strCache>
                <c:ptCount val="1"/>
                <c:pt idx="0">
                  <c:v>Product E</c:v>
                </c:pt>
              </c:strCache>
            </c:strRef>
          </c:tx>
          <c:spPr>
            <a:solidFill>
              <a:schemeClr val="accent5"/>
            </a:solidFill>
            <a:ln>
              <a:noFill/>
            </a:ln>
            <a:effectLst/>
          </c:spPr>
          <c:invertIfNegative val="0"/>
          <c:cat>
            <c:strRef>
              <c:f>'Pivot Summary'!$A$3:$A$7</c:f>
              <c:strCache>
                <c:ptCount val="4"/>
                <c:pt idx="0">
                  <c:v>EAST</c:v>
                </c:pt>
                <c:pt idx="1">
                  <c:v>NORTH</c:v>
                </c:pt>
                <c:pt idx="2">
                  <c:v>SOUTH</c:v>
                </c:pt>
                <c:pt idx="3">
                  <c:v>WEST</c:v>
                </c:pt>
              </c:strCache>
            </c:strRef>
          </c:cat>
          <c:val>
            <c:numRef>
              <c:f>'Pivot Summary'!$F$3:$F$7</c:f>
              <c:numCache>
                <c:formatCode>General</c:formatCode>
                <c:ptCount val="4"/>
                <c:pt idx="0">
                  <c:v>4688.41</c:v>
                </c:pt>
                <c:pt idx="1">
                  <c:v>4438.6400000000003</c:v>
                </c:pt>
                <c:pt idx="2">
                  <c:v>3218.88</c:v>
                </c:pt>
              </c:numCache>
            </c:numRef>
          </c:val>
          <c:extLst>
            <c:ext xmlns:c16="http://schemas.microsoft.com/office/drawing/2014/chart" uri="{C3380CC4-5D6E-409C-BE32-E72D297353CC}">
              <c16:uniqueId val="{00000005-CF12-4B42-BC31-1219F12D1697}"/>
            </c:ext>
          </c:extLst>
        </c:ser>
        <c:ser>
          <c:idx val="5"/>
          <c:order val="5"/>
          <c:tx>
            <c:strRef>
              <c:f>'Pivot Summary'!$G$1:$G$2</c:f>
              <c:strCache>
                <c:ptCount val="1"/>
                <c:pt idx="0">
                  <c:v>Product F</c:v>
                </c:pt>
              </c:strCache>
            </c:strRef>
          </c:tx>
          <c:spPr>
            <a:solidFill>
              <a:schemeClr val="accent6"/>
            </a:solidFill>
            <a:ln>
              <a:noFill/>
            </a:ln>
            <a:effectLst/>
          </c:spPr>
          <c:invertIfNegative val="0"/>
          <c:cat>
            <c:strRef>
              <c:f>'Pivot Summary'!$A$3:$A$7</c:f>
              <c:strCache>
                <c:ptCount val="4"/>
                <c:pt idx="0">
                  <c:v>EAST</c:v>
                </c:pt>
                <c:pt idx="1">
                  <c:v>NORTH</c:v>
                </c:pt>
                <c:pt idx="2">
                  <c:v>SOUTH</c:v>
                </c:pt>
                <c:pt idx="3">
                  <c:v>WEST</c:v>
                </c:pt>
              </c:strCache>
            </c:strRef>
          </c:cat>
          <c:val>
            <c:numRef>
              <c:f>'Pivot Summary'!$G$3:$G$7</c:f>
              <c:numCache>
                <c:formatCode>General</c:formatCode>
                <c:ptCount val="4"/>
                <c:pt idx="0">
                  <c:v>4816.7899999999991</c:v>
                </c:pt>
                <c:pt idx="3">
                  <c:v>3305.46</c:v>
                </c:pt>
              </c:numCache>
            </c:numRef>
          </c:val>
          <c:extLst>
            <c:ext xmlns:c16="http://schemas.microsoft.com/office/drawing/2014/chart" uri="{C3380CC4-5D6E-409C-BE32-E72D297353CC}">
              <c16:uniqueId val="{00000006-CF12-4B42-BC31-1219F12D1697}"/>
            </c:ext>
          </c:extLst>
        </c:ser>
        <c:ser>
          <c:idx val="6"/>
          <c:order val="6"/>
          <c:tx>
            <c:strRef>
              <c:f>'Pivot Summary'!$H$1:$H$2</c:f>
              <c:strCache>
                <c:ptCount val="1"/>
                <c:pt idx="0">
                  <c:v>Product G</c:v>
                </c:pt>
              </c:strCache>
            </c:strRef>
          </c:tx>
          <c:spPr>
            <a:solidFill>
              <a:schemeClr val="accent1">
                <a:lumMod val="60000"/>
              </a:schemeClr>
            </a:solidFill>
            <a:ln>
              <a:noFill/>
            </a:ln>
            <a:effectLst/>
          </c:spPr>
          <c:invertIfNegative val="0"/>
          <c:cat>
            <c:strRef>
              <c:f>'Pivot Summary'!$A$3:$A$7</c:f>
              <c:strCache>
                <c:ptCount val="4"/>
                <c:pt idx="0">
                  <c:v>EAST</c:v>
                </c:pt>
                <c:pt idx="1">
                  <c:v>NORTH</c:v>
                </c:pt>
                <c:pt idx="2">
                  <c:v>SOUTH</c:v>
                </c:pt>
                <c:pt idx="3">
                  <c:v>WEST</c:v>
                </c:pt>
              </c:strCache>
            </c:strRef>
          </c:cat>
          <c:val>
            <c:numRef>
              <c:f>'Pivot Summary'!$H$3:$H$7</c:f>
              <c:numCache>
                <c:formatCode>General</c:formatCode>
                <c:ptCount val="4"/>
                <c:pt idx="0">
                  <c:v>3293.15</c:v>
                </c:pt>
                <c:pt idx="1">
                  <c:v>974.22</c:v>
                </c:pt>
                <c:pt idx="2">
                  <c:v>2079.52</c:v>
                </c:pt>
              </c:numCache>
            </c:numRef>
          </c:val>
          <c:extLst>
            <c:ext xmlns:c16="http://schemas.microsoft.com/office/drawing/2014/chart" uri="{C3380CC4-5D6E-409C-BE32-E72D297353CC}">
              <c16:uniqueId val="{00000007-CF12-4B42-BC31-1219F12D1697}"/>
            </c:ext>
          </c:extLst>
        </c:ser>
        <c:ser>
          <c:idx val="7"/>
          <c:order val="7"/>
          <c:tx>
            <c:strRef>
              <c:f>'Pivot Summary'!$I$1:$I$2</c:f>
              <c:strCache>
                <c:ptCount val="1"/>
                <c:pt idx="0">
                  <c:v>Product H</c:v>
                </c:pt>
              </c:strCache>
            </c:strRef>
          </c:tx>
          <c:spPr>
            <a:solidFill>
              <a:schemeClr val="accent2">
                <a:lumMod val="60000"/>
              </a:schemeClr>
            </a:solidFill>
            <a:ln>
              <a:noFill/>
            </a:ln>
            <a:effectLst/>
          </c:spPr>
          <c:invertIfNegative val="0"/>
          <c:cat>
            <c:strRef>
              <c:f>'Pivot Summary'!$A$3:$A$7</c:f>
              <c:strCache>
                <c:ptCount val="4"/>
                <c:pt idx="0">
                  <c:v>EAST</c:v>
                </c:pt>
                <c:pt idx="1">
                  <c:v>NORTH</c:v>
                </c:pt>
                <c:pt idx="2">
                  <c:v>SOUTH</c:v>
                </c:pt>
                <c:pt idx="3">
                  <c:v>WEST</c:v>
                </c:pt>
              </c:strCache>
            </c:strRef>
          </c:cat>
          <c:val>
            <c:numRef>
              <c:f>'Pivot Summary'!$I$3:$I$7</c:f>
              <c:numCache>
                <c:formatCode>General</c:formatCode>
                <c:ptCount val="4"/>
                <c:pt idx="0">
                  <c:v>68.08</c:v>
                </c:pt>
                <c:pt idx="2">
                  <c:v>763.84</c:v>
                </c:pt>
                <c:pt idx="3">
                  <c:v>78.56</c:v>
                </c:pt>
              </c:numCache>
            </c:numRef>
          </c:val>
          <c:extLst>
            <c:ext xmlns:c16="http://schemas.microsoft.com/office/drawing/2014/chart" uri="{C3380CC4-5D6E-409C-BE32-E72D297353CC}">
              <c16:uniqueId val="{00000008-CF12-4B42-BC31-1219F12D1697}"/>
            </c:ext>
          </c:extLst>
        </c:ser>
        <c:ser>
          <c:idx val="8"/>
          <c:order val="8"/>
          <c:tx>
            <c:strRef>
              <c:f>'Pivot Summary'!$J$1:$J$2</c:f>
              <c:strCache>
                <c:ptCount val="1"/>
                <c:pt idx="0">
                  <c:v>Product I</c:v>
                </c:pt>
              </c:strCache>
            </c:strRef>
          </c:tx>
          <c:spPr>
            <a:solidFill>
              <a:schemeClr val="accent3">
                <a:lumMod val="60000"/>
              </a:schemeClr>
            </a:solidFill>
            <a:ln>
              <a:noFill/>
            </a:ln>
            <a:effectLst/>
          </c:spPr>
          <c:invertIfNegative val="0"/>
          <c:cat>
            <c:strRef>
              <c:f>'Pivot Summary'!$A$3:$A$7</c:f>
              <c:strCache>
                <c:ptCount val="4"/>
                <c:pt idx="0">
                  <c:v>EAST</c:v>
                </c:pt>
                <c:pt idx="1">
                  <c:v>NORTH</c:v>
                </c:pt>
                <c:pt idx="2">
                  <c:v>SOUTH</c:v>
                </c:pt>
                <c:pt idx="3">
                  <c:v>WEST</c:v>
                </c:pt>
              </c:strCache>
            </c:strRef>
          </c:cat>
          <c:val>
            <c:numRef>
              <c:f>'Pivot Summary'!$J$3:$J$7</c:f>
              <c:numCache>
                <c:formatCode>General</c:formatCode>
                <c:ptCount val="4"/>
                <c:pt idx="1">
                  <c:v>2218.04</c:v>
                </c:pt>
                <c:pt idx="2">
                  <c:v>873.45</c:v>
                </c:pt>
                <c:pt idx="3">
                  <c:v>2080.3199999999997</c:v>
                </c:pt>
              </c:numCache>
            </c:numRef>
          </c:val>
          <c:extLst>
            <c:ext xmlns:c16="http://schemas.microsoft.com/office/drawing/2014/chart" uri="{C3380CC4-5D6E-409C-BE32-E72D297353CC}">
              <c16:uniqueId val="{00000009-CF12-4B42-BC31-1219F12D1697}"/>
            </c:ext>
          </c:extLst>
        </c:ser>
        <c:ser>
          <c:idx val="9"/>
          <c:order val="9"/>
          <c:tx>
            <c:strRef>
              <c:f>'Pivot Summary'!$K$1:$K$2</c:f>
              <c:strCache>
                <c:ptCount val="1"/>
                <c:pt idx="0">
                  <c:v>Product J</c:v>
                </c:pt>
              </c:strCache>
            </c:strRef>
          </c:tx>
          <c:spPr>
            <a:solidFill>
              <a:schemeClr val="accent4">
                <a:lumMod val="60000"/>
              </a:schemeClr>
            </a:solidFill>
            <a:ln>
              <a:noFill/>
            </a:ln>
            <a:effectLst/>
          </c:spPr>
          <c:invertIfNegative val="0"/>
          <c:cat>
            <c:strRef>
              <c:f>'Pivot Summary'!$A$3:$A$7</c:f>
              <c:strCache>
                <c:ptCount val="4"/>
                <c:pt idx="0">
                  <c:v>EAST</c:v>
                </c:pt>
                <c:pt idx="1">
                  <c:v>NORTH</c:v>
                </c:pt>
                <c:pt idx="2">
                  <c:v>SOUTH</c:v>
                </c:pt>
                <c:pt idx="3">
                  <c:v>WEST</c:v>
                </c:pt>
              </c:strCache>
            </c:strRef>
          </c:cat>
          <c:val>
            <c:numRef>
              <c:f>'Pivot Summary'!$K$3:$K$7</c:f>
              <c:numCache>
                <c:formatCode>General</c:formatCode>
                <c:ptCount val="4"/>
                <c:pt idx="0">
                  <c:v>1575.2799999999997</c:v>
                </c:pt>
                <c:pt idx="1">
                  <c:v>8194.3799999999992</c:v>
                </c:pt>
                <c:pt idx="3">
                  <c:v>3698.31</c:v>
                </c:pt>
              </c:numCache>
            </c:numRef>
          </c:val>
          <c:extLst>
            <c:ext xmlns:c16="http://schemas.microsoft.com/office/drawing/2014/chart" uri="{C3380CC4-5D6E-409C-BE32-E72D297353CC}">
              <c16:uniqueId val="{0000000A-CF12-4B42-BC31-1219F12D1697}"/>
            </c:ext>
          </c:extLst>
        </c:ser>
        <c:dLbls>
          <c:showLegendKey val="0"/>
          <c:showVal val="0"/>
          <c:showCatName val="0"/>
          <c:showSerName val="0"/>
          <c:showPercent val="0"/>
          <c:showBubbleSize val="0"/>
        </c:dLbls>
        <c:gapWidth val="219"/>
        <c:overlap val="-27"/>
        <c:axId val="1489410720"/>
        <c:axId val="1489411136"/>
      </c:barChart>
      <c:catAx>
        <c:axId val="148941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411136"/>
        <c:crosses val="autoZero"/>
        <c:auto val="1"/>
        <c:lblAlgn val="ctr"/>
        <c:lblOffset val="100"/>
        <c:noMultiLvlLbl val="0"/>
      </c:catAx>
      <c:valAx>
        <c:axId val="1489411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410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EXCEL-08-Excel-Lab-2-Dataset.xlsx]Sheet2!PivotTable2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Sheet2!$B$1:$B$2</c:f>
              <c:strCache>
                <c:ptCount val="1"/>
                <c:pt idx="0">
                  <c:v>Product A</c:v>
                </c:pt>
              </c:strCache>
            </c:strRef>
          </c:tx>
          <c:spPr>
            <a:solidFill>
              <a:schemeClr val="accent1"/>
            </a:solidFill>
            <a:ln>
              <a:noFill/>
            </a:ln>
            <a:effectLst/>
          </c:spPr>
          <c:invertIfNegative val="0"/>
          <c:cat>
            <c:strRef>
              <c:f>Sheet2!$A$3</c:f>
              <c:strCache>
                <c:ptCount val="1"/>
                <c:pt idx="0">
                  <c:v>Total</c:v>
                </c:pt>
              </c:strCache>
            </c:strRef>
          </c:cat>
          <c:val>
            <c:numRef>
              <c:f>Sheet2!$B$3</c:f>
              <c:numCache>
                <c:formatCode>General</c:formatCode>
                <c:ptCount val="1"/>
                <c:pt idx="0">
                  <c:v>2114.4466666666667</c:v>
                </c:pt>
              </c:numCache>
            </c:numRef>
          </c:val>
          <c:extLst>
            <c:ext xmlns:c16="http://schemas.microsoft.com/office/drawing/2014/chart" uri="{C3380CC4-5D6E-409C-BE32-E72D297353CC}">
              <c16:uniqueId val="{00000001-823E-4A57-8D77-A35E391A24A4}"/>
            </c:ext>
          </c:extLst>
        </c:ser>
        <c:ser>
          <c:idx val="1"/>
          <c:order val="1"/>
          <c:tx>
            <c:strRef>
              <c:f>Sheet2!$C$1:$C$2</c:f>
              <c:strCache>
                <c:ptCount val="1"/>
                <c:pt idx="0">
                  <c:v>Product B</c:v>
                </c:pt>
              </c:strCache>
            </c:strRef>
          </c:tx>
          <c:spPr>
            <a:solidFill>
              <a:schemeClr val="accent2"/>
            </a:solidFill>
            <a:ln>
              <a:noFill/>
            </a:ln>
            <a:effectLst/>
          </c:spPr>
          <c:invertIfNegative val="0"/>
          <c:cat>
            <c:strRef>
              <c:f>Sheet2!$A$3</c:f>
              <c:strCache>
                <c:ptCount val="1"/>
                <c:pt idx="0">
                  <c:v>Total</c:v>
                </c:pt>
              </c:strCache>
            </c:strRef>
          </c:cat>
          <c:val>
            <c:numRef>
              <c:f>Sheet2!$C$3</c:f>
              <c:numCache>
                <c:formatCode>General</c:formatCode>
                <c:ptCount val="1"/>
                <c:pt idx="0">
                  <c:v>2071.9250000000002</c:v>
                </c:pt>
              </c:numCache>
            </c:numRef>
          </c:val>
          <c:extLst>
            <c:ext xmlns:c16="http://schemas.microsoft.com/office/drawing/2014/chart" uri="{C3380CC4-5D6E-409C-BE32-E72D297353CC}">
              <c16:uniqueId val="{00000012-823E-4A57-8D77-A35E391A24A4}"/>
            </c:ext>
          </c:extLst>
        </c:ser>
        <c:ser>
          <c:idx val="2"/>
          <c:order val="2"/>
          <c:tx>
            <c:strRef>
              <c:f>Sheet2!$D$1:$D$2</c:f>
              <c:strCache>
                <c:ptCount val="1"/>
                <c:pt idx="0">
                  <c:v>Product C</c:v>
                </c:pt>
              </c:strCache>
            </c:strRef>
          </c:tx>
          <c:spPr>
            <a:solidFill>
              <a:schemeClr val="accent3"/>
            </a:solidFill>
            <a:ln>
              <a:noFill/>
            </a:ln>
            <a:effectLst/>
          </c:spPr>
          <c:invertIfNegative val="0"/>
          <c:cat>
            <c:strRef>
              <c:f>Sheet2!$A$3</c:f>
              <c:strCache>
                <c:ptCount val="1"/>
                <c:pt idx="0">
                  <c:v>Total</c:v>
                </c:pt>
              </c:strCache>
            </c:strRef>
          </c:cat>
          <c:val>
            <c:numRef>
              <c:f>Sheet2!$D$3</c:f>
              <c:numCache>
                <c:formatCode>General</c:formatCode>
                <c:ptCount val="1"/>
                <c:pt idx="0">
                  <c:v>388.28750000000002</c:v>
                </c:pt>
              </c:numCache>
            </c:numRef>
          </c:val>
          <c:extLst>
            <c:ext xmlns:c16="http://schemas.microsoft.com/office/drawing/2014/chart" uri="{C3380CC4-5D6E-409C-BE32-E72D297353CC}">
              <c16:uniqueId val="{00000013-823E-4A57-8D77-A35E391A24A4}"/>
            </c:ext>
          </c:extLst>
        </c:ser>
        <c:ser>
          <c:idx val="3"/>
          <c:order val="3"/>
          <c:tx>
            <c:strRef>
              <c:f>Sheet2!$E$1:$E$2</c:f>
              <c:strCache>
                <c:ptCount val="1"/>
                <c:pt idx="0">
                  <c:v>Product D</c:v>
                </c:pt>
              </c:strCache>
            </c:strRef>
          </c:tx>
          <c:spPr>
            <a:solidFill>
              <a:schemeClr val="accent4"/>
            </a:solidFill>
            <a:ln>
              <a:noFill/>
            </a:ln>
            <a:effectLst/>
          </c:spPr>
          <c:invertIfNegative val="0"/>
          <c:cat>
            <c:strRef>
              <c:f>Sheet2!$A$3</c:f>
              <c:strCache>
                <c:ptCount val="1"/>
                <c:pt idx="0">
                  <c:v>Total</c:v>
                </c:pt>
              </c:strCache>
            </c:strRef>
          </c:cat>
          <c:val>
            <c:numRef>
              <c:f>Sheet2!$E$3</c:f>
              <c:numCache>
                <c:formatCode>General</c:formatCode>
                <c:ptCount val="1"/>
                <c:pt idx="0">
                  <c:v>1669.8133333333335</c:v>
                </c:pt>
              </c:numCache>
            </c:numRef>
          </c:val>
          <c:extLst>
            <c:ext xmlns:c16="http://schemas.microsoft.com/office/drawing/2014/chart" uri="{C3380CC4-5D6E-409C-BE32-E72D297353CC}">
              <c16:uniqueId val="{00000014-823E-4A57-8D77-A35E391A24A4}"/>
            </c:ext>
          </c:extLst>
        </c:ser>
        <c:ser>
          <c:idx val="4"/>
          <c:order val="4"/>
          <c:tx>
            <c:strRef>
              <c:f>Sheet2!$F$1:$F$2</c:f>
              <c:strCache>
                <c:ptCount val="1"/>
                <c:pt idx="0">
                  <c:v>Product E</c:v>
                </c:pt>
              </c:strCache>
            </c:strRef>
          </c:tx>
          <c:spPr>
            <a:solidFill>
              <a:schemeClr val="accent5"/>
            </a:solidFill>
            <a:ln>
              <a:noFill/>
            </a:ln>
            <a:effectLst/>
          </c:spPr>
          <c:invertIfNegative val="0"/>
          <c:cat>
            <c:strRef>
              <c:f>Sheet2!$A$3</c:f>
              <c:strCache>
                <c:ptCount val="1"/>
                <c:pt idx="0">
                  <c:v>Total</c:v>
                </c:pt>
              </c:strCache>
            </c:strRef>
          </c:cat>
          <c:val>
            <c:numRef>
              <c:f>Sheet2!$F$3</c:f>
              <c:numCache>
                <c:formatCode>General</c:formatCode>
                <c:ptCount val="1"/>
                <c:pt idx="0">
                  <c:v>2469.1860000000001</c:v>
                </c:pt>
              </c:numCache>
            </c:numRef>
          </c:val>
          <c:extLst>
            <c:ext xmlns:c16="http://schemas.microsoft.com/office/drawing/2014/chart" uri="{C3380CC4-5D6E-409C-BE32-E72D297353CC}">
              <c16:uniqueId val="{00000015-823E-4A57-8D77-A35E391A24A4}"/>
            </c:ext>
          </c:extLst>
        </c:ser>
        <c:ser>
          <c:idx val="5"/>
          <c:order val="5"/>
          <c:tx>
            <c:strRef>
              <c:f>Sheet2!$G$1:$G$2</c:f>
              <c:strCache>
                <c:ptCount val="1"/>
                <c:pt idx="0">
                  <c:v>Product F</c:v>
                </c:pt>
              </c:strCache>
            </c:strRef>
          </c:tx>
          <c:spPr>
            <a:solidFill>
              <a:schemeClr val="accent6"/>
            </a:solidFill>
            <a:ln>
              <a:noFill/>
            </a:ln>
            <a:effectLst/>
          </c:spPr>
          <c:invertIfNegative val="0"/>
          <c:cat>
            <c:strRef>
              <c:f>Sheet2!$A$3</c:f>
              <c:strCache>
                <c:ptCount val="1"/>
                <c:pt idx="0">
                  <c:v>Total</c:v>
                </c:pt>
              </c:strCache>
            </c:strRef>
          </c:cat>
          <c:val>
            <c:numRef>
              <c:f>Sheet2!$G$3</c:f>
              <c:numCache>
                <c:formatCode>General</c:formatCode>
                <c:ptCount val="1"/>
                <c:pt idx="0">
                  <c:v>1353.7083333333333</c:v>
                </c:pt>
              </c:numCache>
            </c:numRef>
          </c:val>
          <c:extLst>
            <c:ext xmlns:c16="http://schemas.microsoft.com/office/drawing/2014/chart" uri="{C3380CC4-5D6E-409C-BE32-E72D297353CC}">
              <c16:uniqueId val="{00000016-823E-4A57-8D77-A35E391A24A4}"/>
            </c:ext>
          </c:extLst>
        </c:ser>
        <c:ser>
          <c:idx val="6"/>
          <c:order val="6"/>
          <c:tx>
            <c:strRef>
              <c:f>Sheet2!$H$1:$H$2</c:f>
              <c:strCache>
                <c:ptCount val="1"/>
                <c:pt idx="0">
                  <c:v>Product G</c:v>
                </c:pt>
              </c:strCache>
            </c:strRef>
          </c:tx>
          <c:spPr>
            <a:solidFill>
              <a:schemeClr val="accent1">
                <a:lumMod val="60000"/>
              </a:schemeClr>
            </a:solidFill>
            <a:ln>
              <a:noFill/>
            </a:ln>
            <a:effectLst/>
          </c:spPr>
          <c:invertIfNegative val="0"/>
          <c:cat>
            <c:strRef>
              <c:f>Sheet2!$A$3</c:f>
              <c:strCache>
                <c:ptCount val="1"/>
                <c:pt idx="0">
                  <c:v>Total</c:v>
                </c:pt>
              </c:strCache>
            </c:strRef>
          </c:cat>
          <c:val>
            <c:numRef>
              <c:f>Sheet2!$H$3</c:f>
              <c:numCache>
                <c:formatCode>General</c:formatCode>
                <c:ptCount val="1"/>
                <c:pt idx="0">
                  <c:v>1586.7225000000001</c:v>
                </c:pt>
              </c:numCache>
            </c:numRef>
          </c:val>
          <c:extLst>
            <c:ext xmlns:c16="http://schemas.microsoft.com/office/drawing/2014/chart" uri="{C3380CC4-5D6E-409C-BE32-E72D297353CC}">
              <c16:uniqueId val="{00000017-823E-4A57-8D77-A35E391A24A4}"/>
            </c:ext>
          </c:extLst>
        </c:ser>
        <c:ser>
          <c:idx val="7"/>
          <c:order val="7"/>
          <c:tx>
            <c:strRef>
              <c:f>Sheet2!$I$1:$I$2</c:f>
              <c:strCache>
                <c:ptCount val="1"/>
                <c:pt idx="0">
                  <c:v>Product H</c:v>
                </c:pt>
              </c:strCache>
            </c:strRef>
          </c:tx>
          <c:spPr>
            <a:solidFill>
              <a:schemeClr val="accent2">
                <a:lumMod val="60000"/>
              </a:schemeClr>
            </a:solidFill>
            <a:ln>
              <a:noFill/>
            </a:ln>
            <a:effectLst/>
          </c:spPr>
          <c:invertIfNegative val="0"/>
          <c:cat>
            <c:strRef>
              <c:f>Sheet2!$A$3</c:f>
              <c:strCache>
                <c:ptCount val="1"/>
                <c:pt idx="0">
                  <c:v>Total</c:v>
                </c:pt>
              </c:strCache>
            </c:strRef>
          </c:cat>
          <c:val>
            <c:numRef>
              <c:f>Sheet2!$I$3</c:f>
              <c:numCache>
                <c:formatCode>General</c:formatCode>
                <c:ptCount val="1"/>
                <c:pt idx="0">
                  <c:v>303.49333333333334</c:v>
                </c:pt>
              </c:numCache>
            </c:numRef>
          </c:val>
          <c:extLst>
            <c:ext xmlns:c16="http://schemas.microsoft.com/office/drawing/2014/chart" uri="{C3380CC4-5D6E-409C-BE32-E72D297353CC}">
              <c16:uniqueId val="{0000001C-823E-4A57-8D77-A35E391A24A4}"/>
            </c:ext>
          </c:extLst>
        </c:ser>
        <c:ser>
          <c:idx val="8"/>
          <c:order val="8"/>
          <c:tx>
            <c:strRef>
              <c:f>Sheet2!$J$1:$J$2</c:f>
              <c:strCache>
                <c:ptCount val="1"/>
                <c:pt idx="0">
                  <c:v>Product I</c:v>
                </c:pt>
              </c:strCache>
            </c:strRef>
          </c:tx>
          <c:spPr>
            <a:solidFill>
              <a:schemeClr val="accent3">
                <a:lumMod val="60000"/>
              </a:schemeClr>
            </a:solidFill>
            <a:ln>
              <a:noFill/>
            </a:ln>
            <a:effectLst/>
          </c:spPr>
          <c:invertIfNegative val="0"/>
          <c:cat>
            <c:strRef>
              <c:f>Sheet2!$A$3</c:f>
              <c:strCache>
                <c:ptCount val="1"/>
                <c:pt idx="0">
                  <c:v>Total</c:v>
                </c:pt>
              </c:strCache>
            </c:strRef>
          </c:cat>
          <c:val>
            <c:numRef>
              <c:f>Sheet2!$J$3</c:f>
              <c:numCache>
                <c:formatCode>General</c:formatCode>
                <c:ptCount val="1"/>
                <c:pt idx="0">
                  <c:v>1034.3619999999999</c:v>
                </c:pt>
              </c:numCache>
            </c:numRef>
          </c:val>
          <c:extLst>
            <c:ext xmlns:c16="http://schemas.microsoft.com/office/drawing/2014/chart" uri="{C3380CC4-5D6E-409C-BE32-E72D297353CC}">
              <c16:uniqueId val="{0000001D-823E-4A57-8D77-A35E391A24A4}"/>
            </c:ext>
          </c:extLst>
        </c:ser>
        <c:ser>
          <c:idx val="9"/>
          <c:order val="9"/>
          <c:tx>
            <c:strRef>
              <c:f>Sheet2!$K$1:$K$2</c:f>
              <c:strCache>
                <c:ptCount val="1"/>
                <c:pt idx="0">
                  <c:v>Product J</c:v>
                </c:pt>
              </c:strCache>
            </c:strRef>
          </c:tx>
          <c:spPr>
            <a:solidFill>
              <a:schemeClr val="accent4">
                <a:lumMod val="60000"/>
              </a:schemeClr>
            </a:solidFill>
            <a:ln>
              <a:noFill/>
            </a:ln>
            <a:effectLst/>
          </c:spPr>
          <c:invertIfNegative val="0"/>
          <c:cat>
            <c:strRef>
              <c:f>Sheet2!$A$3</c:f>
              <c:strCache>
                <c:ptCount val="1"/>
                <c:pt idx="0">
                  <c:v>Total</c:v>
                </c:pt>
              </c:strCache>
            </c:strRef>
          </c:cat>
          <c:val>
            <c:numRef>
              <c:f>Sheet2!$K$3</c:f>
              <c:numCache>
                <c:formatCode>General</c:formatCode>
                <c:ptCount val="1"/>
                <c:pt idx="0">
                  <c:v>2244.6616666666664</c:v>
                </c:pt>
              </c:numCache>
            </c:numRef>
          </c:val>
          <c:extLst>
            <c:ext xmlns:c16="http://schemas.microsoft.com/office/drawing/2014/chart" uri="{C3380CC4-5D6E-409C-BE32-E72D297353CC}">
              <c16:uniqueId val="{0000001E-823E-4A57-8D77-A35E391A24A4}"/>
            </c:ext>
          </c:extLst>
        </c:ser>
        <c:dLbls>
          <c:showLegendKey val="0"/>
          <c:showVal val="0"/>
          <c:showCatName val="0"/>
          <c:showSerName val="0"/>
          <c:showPercent val="0"/>
          <c:showBubbleSize val="0"/>
        </c:dLbls>
        <c:gapWidth val="219"/>
        <c:overlap val="-27"/>
        <c:axId val="1697778848"/>
        <c:axId val="1697775936"/>
      </c:barChart>
      <c:catAx>
        <c:axId val="169777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775936"/>
        <c:crosses val="autoZero"/>
        <c:auto val="1"/>
        <c:lblAlgn val="ctr"/>
        <c:lblOffset val="100"/>
        <c:noMultiLvlLbl val="0"/>
      </c:catAx>
      <c:valAx>
        <c:axId val="169777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77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161925</xdr:colOff>
      <xdr:row>8</xdr:row>
      <xdr:rowOff>119062</xdr:rowOff>
    </xdr:from>
    <xdr:to>
      <xdr:col>9</xdr:col>
      <xdr:colOff>504825</xdr:colOff>
      <xdr:row>23</xdr:row>
      <xdr:rowOff>4762</xdr:rowOff>
    </xdr:to>
    <xdr:graphicFrame macro="">
      <xdr:nvGraphicFramePr>
        <xdr:cNvPr id="2" name="Chart 1">
          <a:extLst>
            <a:ext uri="{FF2B5EF4-FFF2-40B4-BE49-F238E27FC236}">
              <a16:creationId xmlns:a16="http://schemas.microsoft.com/office/drawing/2014/main" id="{F0929FAC-7135-4077-84BA-7F29EC472A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495300</xdr:colOff>
      <xdr:row>3</xdr:row>
      <xdr:rowOff>185737</xdr:rowOff>
    </xdr:from>
    <xdr:to>
      <xdr:col>8</xdr:col>
      <xdr:colOff>600075</xdr:colOff>
      <xdr:row>18</xdr:row>
      <xdr:rowOff>71437</xdr:rowOff>
    </xdr:to>
    <xdr:graphicFrame macro="">
      <xdr:nvGraphicFramePr>
        <xdr:cNvPr id="2" name="Chart 1">
          <a:extLst>
            <a:ext uri="{FF2B5EF4-FFF2-40B4-BE49-F238E27FC236}">
              <a16:creationId xmlns:a16="http://schemas.microsoft.com/office/drawing/2014/main" id="{3BC2C718-B70D-410A-9A32-BA5B4913A5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66675</xdr:colOff>
      <xdr:row>4</xdr:row>
      <xdr:rowOff>38100</xdr:rowOff>
    </xdr:from>
    <xdr:to>
      <xdr:col>11</xdr:col>
      <xdr:colOff>495300</xdr:colOff>
      <xdr:row>17</xdr:row>
      <xdr:rowOff>85725</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B2B300D7-349A-4679-ABA9-2EEA4445977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477125" y="800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901.939921874997" createdVersion="7" refreshedVersion="7" minRefreshableVersion="3" recordCount="50" xr:uid="{6801AFAC-29DA-4DBF-B401-D1466C314313}">
  <cacheSource type="worksheet">
    <worksheetSource name="Table1"/>
  </cacheSource>
  <cacheFields count="11">
    <cacheField name="Transaction ID" numFmtId="0">
      <sharedItems containsSemiMixedTypes="0" containsString="0" containsNumber="1" containsInteger="1" minValue="101" maxValue="150"/>
    </cacheField>
    <cacheField name="Date" numFmtId="0">
      <sharedItems/>
    </cacheField>
    <cacheField name="Product Name" numFmtId="0">
      <sharedItems count="10">
        <s v="Product F"/>
        <s v="Product E"/>
        <s v="Product B"/>
        <s v="Product H"/>
        <s v="Product A"/>
        <s v="Product J"/>
        <s v="Product I"/>
        <s v="Product C"/>
        <s v="Product G"/>
        <s v="Product D"/>
      </sharedItems>
    </cacheField>
    <cacheField name="Product ID" numFmtId="0">
      <sharedItems/>
    </cacheField>
    <cacheField name="Region" numFmtId="0">
      <sharedItems count="5">
        <s v="WEST"/>
        <s v="SOUTH"/>
        <s v="NORTH"/>
        <s v="EAST"/>
        <s v="NONE" u="1"/>
      </sharedItems>
    </cacheField>
    <cacheField name="Salesperson" numFmtId="0">
      <sharedItems/>
    </cacheField>
    <cacheField name="Units Sold" numFmtId="0">
      <sharedItems containsSemiMixedTypes="0" containsString="0" containsNumber="1" containsInteger="1" minValue="1" maxValue="97"/>
    </cacheField>
    <cacheField name="Price per Unit" numFmtId="0">
      <sharedItems containsSemiMixedTypes="0" containsString="0" containsNumber="1" minValue="12.32" maxValue="48.03"/>
    </cacheField>
    <cacheField name="Total Sales" numFmtId="0">
      <sharedItems containsSemiMixedTypes="0" containsString="0" containsNumber="1" minValue="24.64" maxValue="4658.91"/>
    </cacheField>
    <cacheField name="Commision" numFmtId="0">
      <sharedItems containsSemiMixedTypes="0" containsString="0" containsNumber="1" minValue="0" maxValue="465.89100000000002"/>
    </cacheField>
    <cacheField name="Sales Category" numFmtId="0">
      <sharedItems/>
    </cacheField>
  </cacheFields>
  <extLst>
    <ext xmlns:x14="http://schemas.microsoft.com/office/spreadsheetml/2009/9/main" uri="{725AE2AE-9491-48be-B2B4-4EB974FC3084}">
      <x14:pivotCacheDefinition pivotCacheId="20310915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01"/>
    <s v="01/11/2024"/>
    <x v="0"/>
    <s v="P006"/>
    <x v="0"/>
    <s v="Sarah Connor"/>
    <n v="44"/>
    <n v="16.239999999999998"/>
    <n v="714.56"/>
    <n v="0"/>
    <s v="Low"/>
  </r>
  <r>
    <n v="102"/>
    <s v="02/11/2024"/>
    <x v="1"/>
    <s v="P005"/>
    <x v="1"/>
    <s v="Emily Blunt"/>
    <n v="84"/>
    <n v="38.32"/>
    <n v="3218.88"/>
    <n v="321.88800000000003"/>
    <s v="High"/>
  </r>
  <r>
    <n v="103"/>
    <s v="03/11/2024"/>
    <x v="2"/>
    <s v="P002"/>
    <x v="1"/>
    <s v="John Smith"/>
    <n v="30"/>
    <n v="16.239999999999998"/>
    <n v="487.19999999999993"/>
    <n v="0"/>
    <s v="Low"/>
  </r>
  <r>
    <n v="104"/>
    <s v="04/11/2024"/>
    <x v="3"/>
    <s v="P008"/>
    <x v="1"/>
    <s v="John Smith"/>
    <n v="62"/>
    <n v="12.32"/>
    <n v="763.84"/>
    <n v="0"/>
    <s v="Low"/>
  </r>
  <r>
    <n v="105"/>
    <s v="05/11/2024"/>
    <x v="0"/>
    <s v="P006"/>
    <x v="0"/>
    <s v="Jane Doe"/>
    <n v="75"/>
    <n v="33.950000000000003"/>
    <n v="2546.25"/>
    <n v="127.3125"/>
    <s v="Medium"/>
  </r>
  <r>
    <n v="106"/>
    <s v="06/11/2024"/>
    <x v="2"/>
    <s v="P002"/>
    <x v="2"/>
    <s v="Chris Pine"/>
    <n v="92"/>
    <n v="12.32"/>
    <n v="1133.44"/>
    <n v="0"/>
    <s v="Low"/>
  </r>
  <r>
    <n v="107"/>
    <s v="07/11/2024"/>
    <x v="1"/>
    <s v="P005"/>
    <x v="3"/>
    <s v="Jane Doe"/>
    <n v="89"/>
    <n v="44.65"/>
    <n v="3973.85"/>
    <n v="397.38499999999999"/>
    <s v="High"/>
  </r>
  <r>
    <n v="108"/>
    <s v="08/11/2024"/>
    <x v="4"/>
    <s v="P001"/>
    <x v="0"/>
    <s v="Chris Pine"/>
    <n v="62"/>
    <n v="24.98"/>
    <n v="1548.76"/>
    <n v="77.438000000000002"/>
    <s v="Medium"/>
  </r>
  <r>
    <n v="109"/>
    <s v="09/11/2024"/>
    <x v="5"/>
    <s v="P010"/>
    <x v="3"/>
    <s v="John Smith"/>
    <n v="97"/>
    <n v="16.239999999999998"/>
    <n v="1575.2799999999997"/>
    <n v="78.763999999999996"/>
    <s v="Medium"/>
  </r>
  <r>
    <n v="110"/>
    <s v="10/11/2024"/>
    <x v="0"/>
    <s v="P006"/>
    <x v="0"/>
    <s v="Jane Doe"/>
    <n v="1"/>
    <n v="44.65"/>
    <n v="44.65"/>
    <n v="0"/>
    <s v="Low"/>
  </r>
  <r>
    <n v="111"/>
    <s v="11/11/2024"/>
    <x v="6"/>
    <s v="P009"/>
    <x v="1"/>
    <s v="Emily Blunt"/>
    <n v="27"/>
    <n v="32.35"/>
    <n v="873.45"/>
    <n v="0"/>
    <s v="Low"/>
  </r>
  <r>
    <n v="112"/>
    <s v="12/11/2024"/>
    <x v="4"/>
    <s v="P001"/>
    <x v="3"/>
    <s v="Sarah Connor"/>
    <n v="62"/>
    <n v="33.950000000000003"/>
    <n v="2104.9"/>
    <n v="105.245"/>
    <s v="Medium"/>
  </r>
  <r>
    <n v="113"/>
    <s v="13/11/2024"/>
    <x v="5"/>
    <s v="P010"/>
    <x v="0"/>
    <s v="Chris Pine"/>
    <n v="77"/>
    <n v="48.03"/>
    <n v="3698.31"/>
    <n v="369.83100000000002"/>
    <s v="High"/>
  </r>
  <r>
    <n v="114"/>
    <s v="14/11/2024"/>
    <x v="7"/>
    <s v="P003"/>
    <x v="2"/>
    <s v="Sarah Connor"/>
    <n v="3"/>
    <n v="16.239999999999998"/>
    <n v="48.72"/>
    <n v="0"/>
    <s v="Low"/>
  </r>
  <r>
    <n v="115"/>
    <s v="15/11/2024"/>
    <x v="8"/>
    <s v="P007"/>
    <x v="1"/>
    <s v="Sarah Connor"/>
    <n v="70"/>
    <n v="16.239999999999998"/>
    <n v="1136.8"/>
    <n v="0"/>
    <s v="Low"/>
  </r>
  <r>
    <n v="116"/>
    <s v="16/11/2024"/>
    <x v="9"/>
    <s v="P004"/>
    <x v="1"/>
    <s v="Jane Doe"/>
    <n v="72"/>
    <n v="24.98"/>
    <n v="1798.56"/>
    <n v="89.927999999999997"/>
    <s v="Medium"/>
  </r>
  <r>
    <n v="117"/>
    <s v="17/11/2024"/>
    <x v="6"/>
    <s v="P009"/>
    <x v="2"/>
    <s v="Sarah Connor"/>
    <n v="27"/>
    <n v="34.04"/>
    <n v="919.07999999999993"/>
    <n v="0"/>
    <s v="Low"/>
  </r>
  <r>
    <n v="118"/>
    <s v="18/11/2024"/>
    <x v="7"/>
    <s v="P003"/>
    <x v="0"/>
    <s v="Emily Blunt"/>
    <n v="9"/>
    <n v="16.239999999999998"/>
    <n v="146.16"/>
    <n v="0"/>
    <s v="Low"/>
  </r>
  <r>
    <n v="119"/>
    <s v="19/11/2024"/>
    <x v="1"/>
    <s v="P005"/>
    <x v="2"/>
    <s v="Sarah Connor"/>
    <n v="62"/>
    <n v="39.28"/>
    <n v="2435.36"/>
    <n v="121.76800000000001"/>
    <s v="Medium"/>
  </r>
  <r>
    <n v="120"/>
    <s v="20/11/2024"/>
    <x v="7"/>
    <s v="P003"/>
    <x v="1"/>
    <s v="Jane Doe"/>
    <n v="37"/>
    <n v="33.950000000000003"/>
    <n v="1256.1500000000001"/>
    <n v="0"/>
    <s v="Low"/>
  </r>
  <r>
    <n v="121"/>
    <s v="21/11/2024"/>
    <x v="8"/>
    <s v="P007"/>
    <x v="3"/>
    <s v="Emily Blunt"/>
    <n v="97"/>
    <n v="33.950000000000003"/>
    <n v="3293.15"/>
    <n v="329.31500000000005"/>
    <s v="High"/>
  </r>
  <r>
    <n v="122"/>
    <s v="22/11/2024"/>
    <x v="1"/>
    <s v="P005"/>
    <x v="2"/>
    <s v="John Smith"/>
    <n v="51"/>
    <n v="39.28"/>
    <n v="2003.28"/>
    <n v="100.164"/>
    <s v="Medium"/>
  </r>
  <r>
    <n v="123"/>
    <s v="23/11/2024"/>
    <x v="6"/>
    <s v="P009"/>
    <x v="0"/>
    <s v="Sarah Connor"/>
    <n v="44"/>
    <n v="38.32"/>
    <n v="1686.08"/>
    <n v="84.304000000000002"/>
    <s v="Medium"/>
  </r>
  <r>
    <n v="124"/>
    <s v="24/11/2024"/>
    <x v="8"/>
    <s v="P007"/>
    <x v="1"/>
    <s v="Jane Doe"/>
    <n v="24"/>
    <n v="39.28"/>
    <n v="942.72"/>
    <n v="0"/>
    <s v="Low"/>
  </r>
  <r>
    <n v="125"/>
    <s v="25/11/2024"/>
    <x v="2"/>
    <s v="P002"/>
    <x v="2"/>
    <s v="John Smith"/>
    <n v="79"/>
    <n v="39.28"/>
    <n v="3103.12"/>
    <n v="310.31200000000001"/>
    <s v="High"/>
  </r>
  <r>
    <n v="126"/>
    <s v="26/11/2024"/>
    <x v="9"/>
    <s v="P004"/>
    <x v="0"/>
    <s v="John Smith"/>
    <n v="59"/>
    <n v="33.950000000000003"/>
    <n v="2003.0500000000002"/>
    <n v="100.15250000000002"/>
    <s v="Medium"/>
  </r>
  <r>
    <n v="127"/>
    <s v="27/11/2024"/>
    <x v="6"/>
    <s v="P009"/>
    <x v="0"/>
    <s v="Chris Pine"/>
    <n v="32"/>
    <n v="12.32"/>
    <n v="394.24"/>
    <n v="0"/>
    <s v="Low"/>
  </r>
  <r>
    <n v="128"/>
    <s v="28/11/2024"/>
    <x v="2"/>
    <s v="P002"/>
    <x v="0"/>
    <s v="Emily Blunt"/>
    <n v="96"/>
    <n v="33.950000000000003"/>
    <n v="3259.2000000000003"/>
    <n v="325.92000000000007"/>
    <s v="High"/>
  </r>
  <r>
    <n v="129"/>
    <s v="29/11/2024"/>
    <x v="5"/>
    <s v="P010"/>
    <x v="2"/>
    <s v="Sarah Connor"/>
    <n v="88"/>
    <n v="34.04"/>
    <n v="2995.52"/>
    <n v="149.77600000000001"/>
    <s v="Medium"/>
  </r>
  <r>
    <n v="130"/>
    <s v="30/11/2024"/>
    <x v="6"/>
    <s v="P009"/>
    <x v="2"/>
    <s v="Jane Doe"/>
    <n v="52"/>
    <n v="24.98"/>
    <n v="1298.96"/>
    <n v="0"/>
    <s v="Low"/>
  </r>
  <r>
    <n v="131"/>
    <s v="01/12/2024"/>
    <x v="5"/>
    <s v="P010"/>
    <x v="2"/>
    <s v="Chris Pine"/>
    <n v="62"/>
    <n v="44.65"/>
    <n v="2768.2999999999997"/>
    <n v="138.41499999999999"/>
    <s v="Medium"/>
  </r>
  <r>
    <n v="132"/>
    <s v="02/12/2024"/>
    <x v="1"/>
    <s v="P005"/>
    <x v="3"/>
    <s v="Emily Blunt"/>
    <n v="58"/>
    <n v="12.32"/>
    <n v="714.56000000000006"/>
    <n v="0"/>
    <s v="Low"/>
  </r>
  <r>
    <n v="133"/>
    <s v="03/12/2024"/>
    <x v="2"/>
    <s v="P002"/>
    <x v="2"/>
    <s v="Chris Pine"/>
    <n v="52"/>
    <n v="48.03"/>
    <n v="2497.56"/>
    <n v="124.878"/>
    <s v="Medium"/>
  </r>
  <r>
    <n v="134"/>
    <s v="04/12/2024"/>
    <x v="9"/>
    <s v="P004"/>
    <x v="2"/>
    <s v="Emily Blunt"/>
    <n v="12"/>
    <n v="44.65"/>
    <n v="535.79999999999995"/>
    <n v="0"/>
    <s v="Low"/>
  </r>
  <r>
    <n v="135"/>
    <s v="05/12/2024"/>
    <x v="8"/>
    <s v="P007"/>
    <x v="2"/>
    <s v="Emily Blunt"/>
    <n v="39"/>
    <n v="24.98"/>
    <n v="974.22"/>
    <n v="0"/>
    <s v="Low"/>
  </r>
  <r>
    <n v="136"/>
    <s v="06/12/2024"/>
    <x v="3"/>
    <s v="P008"/>
    <x v="3"/>
    <s v="Sarah Connor"/>
    <n v="2"/>
    <n v="34.04"/>
    <n v="68.08"/>
    <n v="0"/>
    <s v="Low"/>
  </r>
  <r>
    <n v="137"/>
    <s v="07/12/2024"/>
    <x v="7"/>
    <s v="P003"/>
    <x v="2"/>
    <s v="Emily Blunt"/>
    <n v="3"/>
    <n v="34.04"/>
    <n v="102.12"/>
    <n v="0"/>
    <s v="Low"/>
  </r>
  <r>
    <n v="138"/>
    <s v="08/12/2024"/>
    <x v="4"/>
    <s v="P001"/>
    <x v="0"/>
    <s v="Chris Pine"/>
    <n v="56"/>
    <n v="48.03"/>
    <n v="2689.6800000000003"/>
    <n v="134.48400000000001"/>
    <s v="Medium"/>
  </r>
  <r>
    <n v="139"/>
    <s v="09/12/2024"/>
    <x v="9"/>
    <s v="P004"/>
    <x v="2"/>
    <s v="Emily Blunt"/>
    <n v="81"/>
    <n v="12.32"/>
    <n v="997.92000000000007"/>
    <n v="0"/>
    <s v="Low"/>
  </r>
  <r>
    <n v="140"/>
    <s v="10/12/2024"/>
    <x v="2"/>
    <s v="P002"/>
    <x v="0"/>
    <s v="Sarah Connor"/>
    <n v="59"/>
    <n v="38.32"/>
    <n v="2260.88"/>
    <n v="113.04400000000001"/>
    <s v="Medium"/>
  </r>
  <r>
    <n v="141"/>
    <s v="11/12/2024"/>
    <x v="3"/>
    <s v="P008"/>
    <x v="0"/>
    <s v="Sarah Connor"/>
    <n v="2"/>
    <n v="39.28"/>
    <n v="78.56"/>
    <n v="0"/>
    <s v="Low"/>
  </r>
  <r>
    <n v="142"/>
    <s v="12/12/2024"/>
    <x v="9"/>
    <s v="P004"/>
    <x v="0"/>
    <s v="Chris Pine"/>
    <n v="2"/>
    <n v="12.32"/>
    <n v="24.64"/>
    <n v="0"/>
    <s v="Low"/>
  </r>
  <r>
    <n v="143"/>
    <s v="13/12/2024"/>
    <x v="2"/>
    <s v="P002"/>
    <x v="3"/>
    <s v="John Smith"/>
    <n v="92"/>
    <n v="38.32"/>
    <n v="3525.44"/>
    <n v="352.54400000000004"/>
    <s v="High"/>
  </r>
  <r>
    <n v="144"/>
    <s v="14/12/2024"/>
    <x v="0"/>
    <s v="P006"/>
    <x v="3"/>
    <s v="John Smith"/>
    <n v="54"/>
    <n v="34.04"/>
    <n v="1838.1599999999999"/>
    <n v="91.908000000000001"/>
    <s v="Medium"/>
  </r>
  <r>
    <n v="145"/>
    <s v="15/12/2024"/>
    <x v="0"/>
    <s v="P006"/>
    <x v="3"/>
    <s v="Emily Blunt"/>
    <n v="87"/>
    <n v="33.950000000000003"/>
    <n v="2953.65"/>
    <n v="147.6825"/>
    <s v="Medium"/>
  </r>
  <r>
    <n v="146"/>
    <s v="16/12/2024"/>
    <x v="5"/>
    <s v="P010"/>
    <x v="2"/>
    <s v="Jane Doe"/>
    <n v="96"/>
    <n v="24.98"/>
    <n v="2398.08"/>
    <n v="119.904"/>
    <s v="Medium"/>
  </r>
  <r>
    <n v="147"/>
    <s v="17/12/2024"/>
    <x v="9"/>
    <s v="P004"/>
    <x v="0"/>
    <s v="Emily Blunt"/>
    <n v="97"/>
    <n v="48.03"/>
    <n v="4658.91"/>
    <n v="465.89100000000002"/>
    <s v="High"/>
  </r>
  <r>
    <n v="148"/>
    <s v="18/12/2024"/>
    <x v="0"/>
    <s v="P006"/>
    <x v="3"/>
    <s v="Chris Pine"/>
    <n v="1"/>
    <n v="24.98"/>
    <n v="24.98"/>
    <n v="0"/>
    <s v="Low"/>
  </r>
  <r>
    <n v="149"/>
    <s v="19/12/2024"/>
    <x v="2"/>
    <s v="P002"/>
    <x v="3"/>
    <s v="Chris Pine"/>
    <n v="19"/>
    <n v="16.239999999999998"/>
    <n v="308.55999999999995"/>
    <n v="0"/>
    <s v="Low"/>
  </r>
  <r>
    <n v="150"/>
    <s v="20/12/2024"/>
    <x v="5"/>
    <s v="P010"/>
    <x v="2"/>
    <s v="Chris Pine"/>
    <n v="2"/>
    <n v="16.239999999999998"/>
    <n v="32.479999999999997"/>
    <n v="0"/>
    <s v="Low"/>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A4617F-EFAF-4BCB-88BF-52B7812BED90}" name="PivotTable1"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L7" firstHeaderRow="1" firstDataRow="2" firstDataCol="1"/>
  <pivotFields count="11">
    <pivotField showAll="0"/>
    <pivotField showAll="0"/>
    <pivotField axis="axisCol" showAll="0">
      <items count="11">
        <item x="4"/>
        <item x="2"/>
        <item x="7"/>
        <item x="9"/>
        <item x="1"/>
        <item x="0"/>
        <item x="8"/>
        <item x="3"/>
        <item x="6"/>
        <item x="5"/>
        <item t="default"/>
      </items>
    </pivotField>
    <pivotField showAll="0"/>
    <pivotField axis="axisRow" showAll="0">
      <items count="6">
        <item x="3"/>
        <item m="1" x="4"/>
        <item x="2"/>
        <item x="1"/>
        <item x="0"/>
        <item t="default"/>
      </items>
    </pivotField>
    <pivotField showAll="0"/>
    <pivotField showAll="0"/>
    <pivotField showAll="0"/>
    <pivotField dataField="1" showAll="0"/>
    <pivotField showAll="0"/>
    <pivotField showAll="0"/>
  </pivotFields>
  <rowFields count="1">
    <field x="4"/>
  </rowFields>
  <rowItems count="5">
    <i>
      <x/>
    </i>
    <i>
      <x v="2"/>
    </i>
    <i>
      <x v="3"/>
    </i>
    <i>
      <x v="4"/>
    </i>
    <i t="grand">
      <x/>
    </i>
  </rowItems>
  <colFields count="1">
    <field x="2"/>
  </colFields>
  <colItems count="11">
    <i>
      <x/>
    </i>
    <i>
      <x v="1"/>
    </i>
    <i>
      <x v="2"/>
    </i>
    <i>
      <x v="3"/>
    </i>
    <i>
      <x v="4"/>
    </i>
    <i>
      <x v="5"/>
    </i>
    <i>
      <x v="6"/>
    </i>
    <i>
      <x v="7"/>
    </i>
    <i>
      <x v="8"/>
    </i>
    <i>
      <x v="9"/>
    </i>
    <i t="grand">
      <x/>
    </i>
  </colItems>
  <dataFields count="1">
    <dataField name="Sum of Total Sales" fld="8" baseField="0" baseItem="0"/>
  </dataFields>
  <chartFormats count="10">
    <chartFormat chart="0" format="0" series="1">
      <pivotArea type="data" outline="0" fieldPosition="0">
        <references count="1">
          <reference field="2" count="1" selected="0">
            <x v="0"/>
          </reference>
        </references>
      </pivotArea>
    </chartFormat>
    <chartFormat chart="0" format="1" series="1">
      <pivotArea type="data" outline="0" fieldPosition="0">
        <references count="1">
          <reference field="2" count="1" selected="0">
            <x v="1"/>
          </reference>
        </references>
      </pivotArea>
    </chartFormat>
    <chartFormat chart="0" format="2" series="1">
      <pivotArea type="data" outline="0" fieldPosition="0">
        <references count="1">
          <reference field="2" count="1" selected="0">
            <x v="2"/>
          </reference>
        </references>
      </pivotArea>
    </chartFormat>
    <chartFormat chart="0" format="3" series="1">
      <pivotArea type="data" outline="0" fieldPosition="0">
        <references count="1">
          <reference field="2" count="1" selected="0">
            <x v="3"/>
          </reference>
        </references>
      </pivotArea>
    </chartFormat>
    <chartFormat chart="0" format="4" series="1">
      <pivotArea type="data" outline="0" fieldPosition="0">
        <references count="1">
          <reference field="2" count="1" selected="0">
            <x v="4"/>
          </reference>
        </references>
      </pivotArea>
    </chartFormat>
    <chartFormat chart="0" format="5" series="1">
      <pivotArea type="data" outline="0" fieldPosition="0">
        <references count="1">
          <reference field="2" count="1" selected="0">
            <x v="5"/>
          </reference>
        </references>
      </pivotArea>
    </chartFormat>
    <chartFormat chart="0" format="6" series="1">
      <pivotArea type="data" outline="0" fieldPosition="0">
        <references count="1">
          <reference field="2" count="1" selected="0">
            <x v="6"/>
          </reference>
        </references>
      </pivotArea>
    </chartFormat>
    <chartFormat chart="0" format="7" series="1">
      <pivotArea type="data" outline="0" fieldPosition="0">
        <references count="1">
          <reference field="2" count="1" selected="0">
            <x v="7"/>
          </reference>
        </references>
      </pivotArea>
    </chartFormat>
    <chartFormat chart="0" format="8" series="1">
      <pivotArea type="data" outline="0" fieldPosition="0">
        <references count="1">
          <reference field="2" count="1" selected="0">
            <x v="8"/>
          </reference>
        </references>
      </pivotArea>
    </chartFormat>
    <chartFormat chart="0" format="9" series="1">
      <pivotArea type="data" outline="0" fieldPosition="0">
        <references count="1">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A763FB-7D0F-40F6-8972-C04F9052032B}" name="PivotTable2"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L3" firstHeaderRow="1" firstDataRow="2" firstDataCol="1"/>
  <pivotFields count="11">
    <pivotField showAll="0"/>
    <pivotField showAll="0"/>
    <pivotField axis="axisCol" showAll="0">
      <items count="11">
        <item x="4"/>
        <item x="2"/>
        <item x="7"/>
        <item x="9"/>
        <item x="1"/>
        <item x="0"/>
        <item x="8"/>
        <item x="3"/>
        <item x="6"/>
        <item x="5"/>
        <item t="default"/>
      </items>
    </pivotField>
    <pivotField showAll="0"/>
    <pivotField showAll="0">
      <items count="6">
        <item x="3"/>
        <item m="1" x="4"/>
        <item x="2"/>
        <item x="1"/>
        <item x="0"/>
        <item t="default"/>
      </items>
    </pivotField>
    <pivotField showAll="0"/>
    <pivotField showAll="0"/>
    <pivotField showAll="0"/>
    <pivotField dataField="1" showAll="0"/>
    <pivotField showAll="0"/>
    <pivotField showAll="0"/>
  </pivotFields>
  <rowItems count="1">
    <i/>
  </rowItems>
  <colFields count="1">
    <field x="2"/>
  </colFields>
  <colItems count="11">
    <i>
      <x/>
    </i>
    <i>
      <x v="1"/>
    </i>
    <i>
      <x v="2"/>
    </i>
    <i>
      <x v="3"/>
    </i>
    <i>
      <x v="4"/>
    </i>
    <i>
      <x v="5"/>
    </i>
    <i>
      <x v="6"/>
    </i>
    <i>
      <x v="7"/>
    </i>
    <i>
      <x v="8"/>
    </i>
    <i>
      <x v="9"/>
    </i>
    <i t="grand">
      <x/>
    </i>
  </colItems>
  <dataFields count="1">
    <dataField name="Average of Total Sales" fld="8" subtotal="average" baseField="0" baseItem="9"/>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8"/>
          </reference>
        </references>
      </pivotArea>
    </chartFormat>
    <chartFormat chart="0" format="9" series="1">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7A31AC7-E1F7-48DB-B5E3-C1C269416E62}" sourceName="Region">
  <pivotTables>
    <pivotTable tabId="4" name="PivotTable2"/>
  </pivotTables>
  <data>
    <tabular pivotCacheId="2031091551">
      <items count="5">
        <i x="3" s="1"/>
        <i x="2" s="1"/>
        <i x="1" s="1"/>
        <i x="0"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A75B0E0-AA10-4B42-A0A4-8C0AC59B9F71}"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33B325-2304-407A-867A-FB7480481769}" name="Table1" displayName="Table1" ref="A1:K51" totalsRowShown="0" headerRowDxfId="4" dataDxfId="5" headerRowBorderDxfId="13" tableBorderDxfId="14">
  <autoFilter ref="A1:K51" xr:uid="{CE33B325-2304-407A-867A-FB7480481769}"/>
  <tableColumns count="11">
    <tableColumn id="1" xr3:uid="{410B4B0E-989C-4EB5-8A3E-6D2AC004E0EA}" name="Transaction ID" dataDxfId="12"/>
    <tableColumn id="2" xr3:uid="{712E5E7E-4D8E-426B-ACFD-50FFBCAE5677}" name="Date" dataDxfId="11"/>
    <tableColumn id="11" xr3:uid="{C8B72F93-C269-414D-8FBA-35CA76C33DCE}" name="Product Name" dataDxfId="3">
      <calculatedColumnFormula>VLOOKUP(Table1[[#This Row],[Product ID]],'Product List'!A$2:B11,2,FALSE)</calculatedColumnFormula>
    </tableColumn>
    <tableColumn id="3" xr3:uid="{6B210B6A-E54E-463A-B8B9-EEA40B99014D}" name="Product ID" dataDxfId="10"/>
    <tableColumn id="4" xr3:uid="{9D55BD4E-9E6D-40A4-A5E6-D7A3F207D017}" name="Region" dataDxfId="9"/>
    <tableColumn id="5" xr3:uid="{76EC7472-8F84-4E09-9459-A3237F309FA2}" name="Salesperson" dataDxfId="8"/>
    <tableColumn id="6" xr3:uid="{CC20745C-AC84-43E2-B7CE-ABEFC2192458}" name="Units Sold" dataDxfId="7"/>
    <tableColumn id="7" xr3:uid="{B0725B46-8D18-4406-B490-75F421E20F88}" name="Price per Unit" dataDxfId="6"/>
    <tableColumn id="8" xr3:uid="{ADFA8CC5-4B05-456A-9582-9C24902C5199}" name="Total Sales" dataDxfId="2">
      <calculatedColumnFormula>Table1[[#This Row],[Units Sold]]*Table1[[#This Row],[Price per Unit]]</calculatedColumnFormula>
    </tableColumn>
    <tableColumn id="12" xr3:uid="{E3352AC0-6750-49DD-93E4-6AA0851A0A56}" name="Commision" dataDxfId="1">
      <calculatedColumnFormula>IF(Table1[[#This Row],[Total Sales]]&gt;3000,Table1[[#This Row],[Total Sales]]*10%,IF(1500&lt;Table1[[#This Row],[Total Sales]],Table1[[#This Row],[Total Sales]]*5%,0))</calculatedColumnFormula>
    </tableColumn>
    <tableColumn id="13" xr3:uid="{7F4D23F2-A37D-4F63-91A4-B9FD4EA7E187}" name="Sales Category" dataDxfId="0">
      <calculatedColumnFormula>IF(Table1[[#This Row],[Total Sales]]&gt;3000,"High",IF(1500&lt;Table1[[#This Row],[Total Sales]],"Medium","Low"))</calculatedColumnFormula>
    </tableColumn>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0"/>
  <sheetViews>
    <sheetView workbookViewId="0">
      <selection activeCell="E11" sqref="E11"/>
    </sheetView>
  </sheetViews>
  <sheetFormatPr defaultColWidth="14.42578125" defaultRowHeight="15" customHeight="1" x14ac:dyDescent="0.25"/>
  <cols>
    <col min="1" max="1" width="13.42578125" customWidth="1"/>
    <col min="2" max="2" width="13.28515625" customWidth="1"/>
    <col min="3" max="3" width="12.28515625" customWidth="1"/>
    <col min="4" max="26" width="8.7109375" customWidth="1"/>
  </cols>
  <sheetData>
    <row r="1" spans="1:3" ht="17.25" customHeight="1" x14ac:dyDescent="0.25">
      <c r="A1" s="1" t="s">
        <v>0</v>
      </c>
      <c r="B1" s="1" t="s">
        <v>1</v>
      </c>
      <c r="C1" s="1" t="s">
        <v>2</v>
      </c>
    </row>
    <row r="2" spans="1:3" ht="17.25" customHeight="1" x14ac:dyDescent="0.25">
      <c r="A2" s="2" t="s">
        <v>3</v>
      </c>
      <c r="B2" s="2" t="s">
        <v>4</v>
      </c>
      <c r="C2" s="2">
        <v>24.98</v>
      </c>
    </row>
    <row r="3" spans="1:3" ht="17.25" customHeight="1" x14ac:dyDescent="0.25">
      <c r="A3" s="2" t="s">
        <v>5</v>
      </c>
      <c r="B3" s="2" t="s">
        <v>6</v>
      </c>
      <c r="C3" s="2">
        <v>48.03</v>
      </c>
    </row>
    <row r="4" spans="1:3" ht="17.25" customHeight="1" x14ac:dyDescent="0.25">
      <c r="A4" s="2" t="s">
        <v>7</v>
      </c>
      <c r="B4" s="2" t="s">
        <v>8</v>
      </c>
      <c r="C4" s="2">
        <v>39.28</v>
      </c>
    </row>
    <row r="5" spans="1:3" ht="17.25" customHeight="1" x14ac:dyDescent="0.25">
      <c r="A5" s="2" t="s">
        <v>9</v>
      </c>
      <c r="B5" s="2" t="s">
        <v>10</v>
      </c>
      <c r="C5" s="2">
        <v>33.950000000000003</v>
      </c>
    </row>
    <row r="6" spans="1:3" ht="17.25" customHeight="1" x14ac:dyDescent="0.25">
      <c r="A6" s="2" t="s">
        <v>11</v>
      </c>
      <c r="B6" s="2" t="s">
        <v>12</v>
      </c>
      <c r="C6" s="2">
        <v>16.239999999999998</v>
      </c>
    </row>
    <row r="7" spans="1:3" ht="17.25" customHeight="1" x14ac:dyDescent="0.25">
      <c r="A7" s="2" t="s">
        <v>13</v>
      </c>
      <c r="B7" s="2" t="s">
        <v>14</v>
      </c>
      <c r="C7" s="2">
        <v>16.239999999999998</v>
      </c>
    </row>
    <row r="8" spans="1:3" ht="17.25" customHeight="1" x14ac:dyDescent="0.25">
      <c r="A8" s="2" t="s">
        <v>15</v>
      </c>
      <c r="B8" s="2" t="s">
        <v>16</v>
      </c>
      <c r="C8" s="2">
        <v>12.32</v>
      </c>
    </row>
    <row r="9" spans="1:3" ht="17.25" customHeight="1" x14ac:dyDescent="0.25">
      <c r="A9" s="2" t="s">
        <v>17</v>
      </c>
      <c r="B9" s="2" t="s">
        <v>18</v>
      </c>
      <c r="C9" s="2">
        <v>44.65</v>
      </c>
    </row>
    <row r="10" spans="1:3" ht="17.25" customHeight="1" x14ac:dyDescent="0.25">
      <c r="A10" s="2" t="s">
        <v>19</v>
      </c>
      <c r="B10" s="2" t="s">
        <v>20</v>
      </c>
      <c r="C10" s="2">
        <v>34.04</v>
      </c>
    </row>
    <row r="11" spans="1:3" ht="17.25" customHeight="1" x14ac:dyDescent="0.25">
      <c r="A11" s="2" t="s">
        <v>21</v>
      </c>
      <c r="B11" s="2" t="s">
        <v>22</v>
      </c>
      <c r="C11" s="2">
        <v>38.32</v>
      </c>
    </row>
    <row r="12" spans="1:3" ht="17.25" customHeight="1" x14ac:dyDescent="0.25"/>
    <row r="13" spans="1:3" ht="17.25" customHeight="1" x14ac:dyDescent="0.25"/>
    <row r="14" spans="1:3" ht="17.25" customHeight="1" x14ac:dyDescent="0.25"/>
    <row r="15" spans="1:3" ht="17.25" customHeight="1" x14ac:dyDescent="0.25"/>
    <row r="16" spans="1:3" ht="17.25" customHeight="1" x14ac:dyDescent="0.25"/>
    <row r="17" ht="17.25" customHeight="1" x14ac:dyDescent="0.25"/>
    <row r="18" ht="17.25" customHeight="1" x14ac:dyDescent="0.25"/>
    <row r="19" ht="17.25" customHeight="1" x14ac:dyDescent="0.25"/>
    <row r="20" ht="17.25" customHeight="1" x14ac:dyDescent="0.25"/>
    <row r="21" ht="17.25" customHeight="1" x14ac:dyDescent="0.25"/>
    <row r="22" ht="17.25" customHeight="1" x14ac:dyDescent="0.25"/>
    <row r="23" ht="17.25" customHeight="1" x14ac:dyDescent="0.25"/>
    <row r="24" ht="17.25" customHeight="1" x14ac:dyDescent="0.25"/>
    <row r="25" ht="17.25" customHeight="1" x14ac:dyDescent="0.25"/>
    <row r="26" ht="17.25" customHeight="1" x14ac:dyDescent="0.25"/>
    <row r="27" ht="17.25" customHeight="1" x14ac:dyDescent="0.25"/>
    <row r="28" ht="17.25" customHeight="1" x14ac:dyDescent="0.25"/>
    <row r="29" ht="17.25" customHeight="1" x14ac:dyDescent="0.25"/>
    <row r="30" ht="17.25" customHeight="1" x14ac:dyDescent="0.25"/>
    <row r="31" ht="17.25" customHeight="1" x14ac:dyDescent="0.25"/>
    <row r="32" ht="17.25" customHeight="1" x14ac:dyDescent="0.25"/>
    <row r="33" ht="17.25" customHeight="1" x14ac:dyDescent="0.25"/>
    <row r="34" ht="17.25" customHeight="1" x14ac:dyDescent="0.25"/>
    <row r="35" ht="17.25" customHeight="1" x14ac:dyDescent="0.25"/>
    <row r="36" ht="17.25" customHeight="1" x14ac:dyDescent="0.25"/>
    <row r="37" ht="17.25" customHeight="1" x14ac:dyDescent="0.25"/>
    <row r="38" ht="17.25" customHeight="1" x14ac:dyDescent="0.25"/>
    <row r="39" ht="17.25" customHeight="1" x14ac:dyDescent="0.25"/>
    <row r="40" ht="17.25" customHeight="1" x14ac:dyDescent="0.25"/>
    <row r="41" ht="17.25" customHeight="1" x14ac:dyDescent="0.25"/>
    <row r="42" ht="17.25" customHeight="1" x14ac:dyDescent="0.25"/>
    <row r="43" ht="17.25" customHeight="1" x14ac:dyDescent="0.25"/>
    <row r="44" ht="17.25" customHeight="1" x14ac:dyDescent="0.25"/>
    <row r="45" ht="17.25" customHeight="1" x14ac:dyDescent="0.25"/>
    <row r="46" ht="17.25" customHeight="1" x14ac:dyDescent="0.25"/>
    <row r="47" ht="17.25" customHeight="1" x14ac:dyDescent="0.25"/>
    <row r="48" ht="17.25" customHeight="1" x14ac:dyDescent="0.25"/>
    <row r="49" ht="17.25" customHeight="1" x14ac:dyDescent="0.25"/>
    <row r="50" ht="17.25" customHeight="1" x14ac:dyDescent="0.25"/>
    <row r="51" ht="17.25" customHeight="1" x14ac:dyDescent="0.25"/>
    <row r="52" ht="17.25" customHeight="1" x14ac:dyDescent="0.25"/>
    <row r="53" ht="17.25" customHeight="1" x14ac:dyDescent="0.25"/>
    <row r="54" ht="17.25" customHeight="1" x14ac:dyDescent="0.25"/>
    <row r="55" ht="17.25" customHeight="1" x14ac:dyDescent="0.25"/>
    <row r="56" ht="17.25" customHeight="1" x14ac:dyDescent="0.25"/>
    <row r="57" ht="17.25" customHeight="1" x14ac:dyDescent="0.25"/>
    <row r="58" ht="17.25" customHeight="1" x14ac:dyDescent="0.25"/>
    <row r="59" ht="17.25" customHeight="1" x14ac:dyDescent="0.25"/>
    <row r="60" ht="17.25" customHeight="1" x14ac:dyDescent="0.25"/>
    <row r="61" ht="17.25" customHeight="1" x14ac:dyDescent="0.25"/>
    <row r="62" ht="17.25" customHeight="1" x14ac:dyDescent="0.25"/>
    <row r="63" ht="17.25" customHeight="1" x14ac:dyDescent="0.25"/>
    <row r="64" ht="17.25" customHeight="1" x14ac:dyDescent="0.25"/>
    <row r="65" ht="17.25" customHeight="1" x14ac:dyDescent="0.25"/>
    <row r="66" ht="17.25" customHeight="1" x14ac:dyDescent="0.25"/>
    <row r="67" ht="17.25" customHeight="1" x14ac:dyDescent="0.25"/>
    <row r="68" ht="17.25" customHeight="1" x14ac:dyDescent="0.25"/>
    <row r="69" ht="17.25" customHeight="1" x14ac:dyDescent="0.25"/>
    <row r="70" ht="17.25" customHeight="1" x14ac:dyDescent="0.25"/>
    <row r="71" ht="17.25" customHeight="1" x14ac:dyDescent="0.25"/>
    <row r="72" ht="17.25" customHeight="1" x14ac:dyDescent="0.25"/>
    <row r="73" ht="17.25" customHeight="1" x14ac:dyDescent="0.25"/>
    <row r="74" ht="17.25" customHeight="1" x14ac:dyDescent="0.25"/>
    <row r="75" ht="17.25" customHeight="1" x14ac:dyDescent="0.25"/>
    <row r="76" ht="17.25" customHeight="1" x14ac:dyDescent="0.25"/>
    <row r="77" ht="17.25" customHeight="1" x14ac:dyDescent="0.25"/>
    <row r="78" ht="17.25" customHeight="1" x14ac:dyDescent="0.25"/>
    <row r="79" ht="17.25" customHeight="1" x14ac:dyDescent="0.25"/>
    <row r="80" ht="17.25" customHeight="1" x14ac:dyDescent="0.25"/>
    <row r="81" ht="17.25" customHeight="1" x14ac:dyDescent="0.25"/>
    <row r="82" ht="17.25" customHeight="1" x14ac:dyDescent="0.25"/>
    <row r="83" ht="17.25" customHeight="1" x14ac:dyDescent="0.25"/>
    <row r="84" ht="17.25" customHeight="1" x14ac:dyDescent="0.25"/>
    <row r="85" ht="17.25" customHeight="1" x14ac:dyDescent="0.25"/>
    <row r="86" ht="17.25" customHeight="1" x14ac:dyDescent="0.25"/>
    <row r="87" ht="17.25" customHeight="1" x14ac:dyDescent="0.25"/>
    <row r="88" ht="17.25" customHeight="1" x14ac:dyDescent="0.25"/>
    <row r="89" ht="17.25" customHeight="1" x14ac:dyDescent="0.25"/>
    <row r="90" ht="17.25" customHeight="1" x14ac:dyDescent="0.25"/>
    <row r="91" ht="17.25" customHeight="1" x14ac:dyDescent="0.25"/>
    <row r="92" ht="17.25" customHeight="1" x14ac:dyDescent="0.25"/>
    <row r="93" ht="17.25" customHeight="1" x14ac:dyDescent="0.25"/>
    <row r="94" ht="17.25" customHeight="1" x14ac:dyDescent="0.25"/>
    <row r="95" ht="17.25" customHeight="1" x14ac:dyDescent="0.25"/>
    <row r="96" ht="17.25" customHeight="1" x14ac:dyDescent="0.25"/>
    <row r="97" ht="17.25" customHeight="1" x14ac:dyDescent="0.25"/>
    <row r="98" ht="17.25" customHeight="1" x14ac:dyDescent="0.25"/>
    <row r="99" ht="17.25" customHeight="1" x14ac:dyDescent="0.25"/>
    <row r="100" ht="17.25" customHeight="1" x14ac:dyDescent="0.25"/>
    <row r="101" ht="17.25" customHeight="1" x14ac:dyDescent="0.25"/>
    <row r="102" ht="17.25" customHeight="1" x14ac:dyDescent="0.25"/>
    <row r="103" ht="17.25" customHeight="1" x14ac:dyDescent="0.25"/>
    <row r="104" ht="17.25" customHeight="1" x14ac:dyDescent="0.25"/>
    <row r="105" ht="17.25" customHeight="1" x14ac:dyDescent="0.25"/>
    <row r="106" ht="17.25" customHeight="1" x14ac:dyDescent="0.25"/>
    <row r="107" ht="17.25" customHeight="1" x14ac:dyDescent="0.25"/>
    <row r="108" ht="17.25" customHeight="1" x14ac:dyDescent="0.25"/>
    <row r="109" ht="17.25" customHeight="1" x14ac:dyDescent="0.25"/>
    <row r="110" ht="17.25" customHeight="1" x14ac:dyDescent="0.25"/>
    <row r="111" ht="17.25" customHeight="1" x14ac:dyDescent="0.25"/>
    <row r="112" ht="17.25" customHeight="1" x14ac:dyDescent="0.25"/>
    <row r="113" ht="17.25" customHeight="1" x14ac:dyDescent="0.25"/>
    <row r="114" ht="17.25" customHeight="1" x14ac:dyDescent="0.25"/>
    <row r="115" ht="17.25" customHeight="1" x14ac:dyDescent="0.25"/>
    <row r="116" ht="17.25" customHeight="1" x14ac:dyDescent="0.25"/>
    <row r="117" ht="17.25" customHeight="1" x14ac:dyDescent="0.25"/>
    <row r="118" ht="17.25" customHeight="1" x14ac:dyDescent="0.25"/>
    <row r="119" ht="17.25" customHeight="1" x14ac:dyDescent="0.25"/>
    <row r="120" ht="17.25" customHeight="1" x14ac:dyDescent="0.25"/>
    <row r="121" ht="17.25" customHeight="1" x14ac:dyDescent="0.25"/>
    <row r="122" ht="17.25" customHeight="1" x14ac:dyDescent="0.25"/>
    <row r="123" ht="17.25" customHeight="1" x14ac:dyDescent="0.25"/>
    <row r="124" ht="17.25" customHeight="1" x14ac:dyDescent="0.25"/>
    <row r="125" ht="17.25" customHeight="1" x14ac:dyDescent="0.25"/>
    <row r="126" ht="17.25" customHeight="1" x14ac:dyDescent="0.25"/>
    <row r="127" ht="17.25" customHeight="1" x14ac:dyDescent="0.25"/>
    <row r="128" ht="17.25" customHeight="1" x14ac:dyDescent="0.25"/>
    <row r="129" ht="17.25" customHeight="1" x14ac:dyDescent="0.25"/>
    <row r="130" ht="17.25" customHeight="1" x14ac:dyDescent="0.25"/>
    <row r="131" ht="17.25" customHeight="1" x14ac:dyDescent="0.25"/>
    <row r="132" ht="17.25" customHeight="1" x14ac:dyDescent="0.25"/>
    <row r="133" ht="17.25" customHeight="1" x14ac:dyDescent="0.25"/>
    <row r="134" ht="17.25" customHeight="1" x14ac:dyDescent="0.25"/>
    <row r="135" ht="17.25" customHeight="1" x14ac:dyDescent="0.25"/>
    <row r="136" ht="17.25" customHeight="1" x14ac:dyDescent="0.25"/>
    <row r="137" ht="17.25" customHeight="1" x14ac:dyDescent="0.25"/>
    <row r="138" ht="17.25" customHeight="1" x14ac:dyDescent="0.25"/>
    <row r="139" ht="17.25" customHeight="1" x14ac:dyDescent="0.25"/>
    <row r="140" ht="17.25" customHeight="1" x14ac:dyDescent="0.25"/>
    <row r="141" ht="17.25" customHeight="1" x14ac:dyDescent="0.25"/>
    <row r="142" ht="17.25" customHeight="1" x14ac:dyDescent="0.25"/>
    <row r="143" ht="17.25" customHeight="1" x14ac:dyDescent="0.25"/>
    <row r="144" ht="17.25" customHeight="1" x14ac:dyDescent="0.25"/>
    <row r="145" ht="17.25" customHeight="1" x14ac:dyDescent="0.25"/>
    <row r="146" ht="17.25" customHeight="1" x14ac:dyDescent="0.25"/>
    <row r="147" ht="17.25" customHeight="1" x14ac:dyDescent="0.25"/>
    <row r="148" ht="17.25" customHeight="1" x14ac:dyDescent="0.25"/>
    <row r="149" ht="17.25" customHeight="1" x14ac:dyDescent="0.25"/>
    <row r="150" ht="17.25" customHeight="1" x14ac:dyDescent="0.25"/>
    <row r="151" ht="17.25" customHeight="1" x14ac:dyDescent="0.25"/>
    <row r="152" ht="17.25" customHeight="1" x14ac:dyDescent="0.25"/>
    <row r="153" ht="17.25" customHeight="1" x14ac:dyDescent="0.25"/>
    <row r="154" ht="17.25" customHeight="1" x14ac:dyDescent="0.25"/>
    <row r="155" ht="17.25" customHeight="1" x14ac:dyDescent="0.25"/>
    <row r="156" ht="17.25" customHeight="1" x14ac:dyDescent="0.25"/>
    <row r="157" ht="17.25" customHeight="1" x14ac:dyDescent="0.25"/>
    <row r="158" ht="17.25" customHeight="1" x14ac:dyDescent="0.25"/>
    <row r="159" ht="17.25" customHeight="1" x14ac:dyDescent="0.25"/>
    <row r="160" ht="17.25" customHeight="1" x14ac:dyDescent="0.25"/>
    <row r="161" ht="17.25" customHeight="1" x14ac:dyDescent="0.25"/>
    <row r="162" ht="17.25" customHeight="1" x14ac:dyDescent="0.25"/>
    <row r="163" ht="17.25" customHeight="1" x14ac:dyDescent="0.25"/>
    <row r="164" ht="17.25" customHeight="1" x14ac:dyDescent="0.25"/>
    <row r="165" ht="17.25" customHeight="1" x14ac:dyDescent="0.25"/>
    <row r="166" ht="17.25" customHeight="1" x14ac:dyDescent="0.25"/>
    <row r="167" ht="17.25" customHeight="1" x14ac:dyDescent="0.25"/>
    <row r="168" ht="17.25" customHeight="1" x14ac:dyDescent="0.25"/>
    <row r="169" ht="17.25" customHeight="1" x14ac:dyDescent="0.25"/>
    <row r="170" ht="17.25" customHeight="1" x14ac:dyDescent="0.25"/>
    <row r="171" ht="17.25" customHeight="1" x14ac:dyDescent="0.25"/>
    <row r="172" ht="17.25" customHeight="1" x14ac:dyDescent="0.25"/>
    <row r="173" ht="17.25" customHeight="1" x14ac:dyDescent="0.25"/>
    <row r="174" ht="17.25" customHeight="1" x14ac:dyDescent="0.25"/>
    <row r="175" ht="17.25" customHeight="1" x14ac:dyDescent="0.25"/>
    <row r="176" ht="17.25" customHeight="1" x14ac:dyDescent="0.25"/>
    <row r="177" ht="17.25" customHeight="1" x14ac:dyDescent="0.25"/>
    <row r="178" ht="17.25" customHeight="1" x14ac:dyDescent="0.25"/>
    <row r="179" ht="17.25" customHeight="1" x14ac:dyDescent="0.25"/>
    <row r="180" ht="17.25" customHeight="1" x14ac:dyDescent="0.25"/>
    <row r="181" ht="17.25" customHeight="1" x14ac:dyDescent="0.25"/>
    <row r="182" ht="17.25" customHeight="1" x14ac:dyDescent="0.25"/>
    <row r="183" ht="17.25" customHeight="1" x14ac:dyDescent="0.25"/>
    <row r="184" ht="17.25" customHeight="1" x14ac:dyDescent="0.25"/>
    <row r="185" ht="17.25" customHeight="1" x14ac:dyDescent="0.25"/>
    <row r="186" ht="17.25" customHeight="1" x14ac:dyDescent="0.25"/>
    <row r="187" ht="17.25" customHeight="1" x14ac:dyDescent="0.25"/>
    <row r="188" ht="17.25" customHeight="1" x14ac:dyDescent="0.25"/>
    <row r="189" ht="17.25" customHeight="1" x14ac:dyDescent="0.25"/>
    <row r="190" ht="17.25" customHeight="1" x14ac:dyDescent="0.25"/>
    <row r="191" ht="17.25" customHeight="1" x14ac:dyDescent="0.25"/>
    <row r="192" ht="17.25" customHeight="1" x14ac:dyDescent="0.25"/>
    <row r="193" ht="17.25" customHeight="1" x14ac:dyDescent="0.25"/>
    <row r="194" ht="17.25" customHeight="1" x14ac:dyDescent="0.25"/>
    <row r="195" ht="17.25" customHeight="1" x14ac:dyDescent="0.25"/>
    <row r="196" ht="17.25" customHeight="1" x14ac:dyDescent="0.25"/>
    <row r="197" ht="17.25" customHeight="1" x14ac:dyDescent="0.25"/>
    <row r="198" ht="17.25" customHeight="1" x14ac:dyDescent="0.25"/>
    <row r="199" ht="17.25" customHeight="1" x14ac:dyDescent="0.25"/>
    <row r="200" ht="17.25" customHeight="1" x14ac:dyDescent="0.25"/>
    <row r="201" ht="17.25" customHeight="1" x14ac:dyDescent="0.25"/>
    <row r="202" ht="17.25" customHeight="1" x14ac:dyDescent="0.25"/>
    <row r="203" ht="17.25" customHeight="1" x14ac:dyDescent="0.25"/>
    <row r="204" ht="17.25" customHeight="1" x14ac:dyDescent="0.25"/>
    <row r="205" ht="17.25" customHeight="1" x14ac:dyDescent="0.25"/>
    <row r="206" ht="17.25" customHeight="1" x14ac:dyDescent="0.25"/>
    <row r="207" ht="17.25" customHeight="1" x14ac:dyDescent="0.25"/>
    <row r="208" ht="17.25" customHeight="1" x14ac:dyDescent="0.25"/>
    <row r="209" ht="17.25" customHeight="1" x14ac:dyDescent="0.25"/>
    <row r="210" ht="17.25" customHeight="1" x14ac:dyDescent="0.25"/>
    <row r="211" ht="17.25" customHeight="1" x14ac:dyDescent="0.25"/>
    <row r="212" ht="17.25" customHeight="1" x14ac:dyDescent="0.25"/>
    <row r="213" ht="17.25" customHeight="1" x14ac:dyDescent="0.25"/>
    <row r="214" ht="17.25" customHeight="1" x14ac:dyDescent="0.25"/>
    <row r="215" ht="17.25" customHeight="1" x14ac:dyDescent="0.25"/>
    <row r="216" ht="17.25" customHeight="1" x14ac:dyDescent="0.25"/>
    <row r="217" ht="17.25" customHeight="1" x14ac:dyDescent="0.25"/>
    <row r="218" ht="17.25" customHeight="1" x14ac:dyDescent="0.25"/>
    <row r="219" ht="17.25" customHeight="1" x14ac:dyDescent="0.25"/>
    <row r="220" ht="17.25" customHeight="1" x14ac:dyDescent="0.25"/>
    <row r="221" ht="17.25" customHeight="1" x14ac:dyDescent="0.25"/>
    <row r="222" ht="17.25" customHeight="1" x14ac:dyDescent="0.25"/>
    <row r="223" ht="17.25" customHeight="1" x14ac:dyDescent="0.25"/>
    <row r="224" ht="17.25" customHeight="1" x14ac:dyDescent="0.25"/>
    <row r="225" ht="17.25" customHeight="1" x14ac:dyDescent="0.25"/>
    <row r="226" ht="17.25" customHeight="1" x14ac:dyDescent="0.25"/>
    <row r="227" ht="17.25" customHeight="1" x14ac:dyDescent="0.25"/>
    <row r="228" ht="17.25" customHeight="1" x14ac:dyDescent="0.25"/>
    <row r="229" ht="17.25" customHeight="1" x14ac:dyDescent="0.25"/>
    <row r="230" ht="17.25" customHeight="1" x14ac:dyDescent="0.25"/>
    <row r="231" ht="17.25" customHeight="1" x14ac:dyDescent="0.25"/>
    <row r="232" ht="17.25" customHeight="1" x14ac:dyDescent="0.25"/>
    <row r="233" ht="17.25" customHeight="1" x14ac:dyDescent="0.25"/>
    <row r="234" ht="17.25" customHeight="1" x14ac:dyDescent="0.25"/>
    <row r="235" ht="17.25" customHeight="1" x14ac:dyDescent="0.25"/>
    <row r="236" ht="17.25" customHeight="1" x14ac:dyDescent="0.25"/>
    <row r="237" ht="17.25" customHeight="1" x14ac:dyDescent="0.25"/>
    <row r="238" ht="17.25" customHeight="1" x14ac:dyDescent="0.25"/>
    <row r="239" ht="17.25" customHeight="1" x14ac:dyDescent="0.25"/>
    <row r="240" ht="17.25" customHeight="1" x14ac:dyDescent="0.25"/>
    <row r="241" ht="17.25" customHeight="1" x14ac:dyDescent="0.25"/>
    <row r="242" ht="17.25" customHeight="1" x14ac:dyDescent="0.25"/>
    <row r="243" ht="17.25" customHeight="1" x14ac:dyDescent="0.25"/>
    <row r="244" ht="17.25" customHeight="1" x14ac:dyDescent="0.25"/>
    <row r="245" ht="17.25" customHeight="1" x14ac:dyDescent="0.25"/>
    <row r="246" ht="17.25" customHeight="1" x14ac:dyDescent="0.25"/>
    <row r="247" ht="17.25" customHeight="1" x14ac:dyDescent="0.25"/>
    <row r="248" ht="17.25" customHeight="1" x14ac:dyDescent="0.25"/>
    <row r="249" ht="17.25" customHeight="1" x14ac:dyDescent="0.25"/>
    <row r="250" ht="17.25" customHeight="1" x14ac:dyDescent="0.25"/>
    <row r="251" ht="17.25" customHeight="1" x14ac:dyDescent="0.25"/>
    <row r="252" ht="17.25" customHeight="1" x14ac:dyDescent="0.25"/>
    <row r="253" ht="17.25" customHeight="1" x14ac:dyDescent="0.25"/>
    <row r="254" ht="17.25" customHeight="1" x14ac:dyDescent="0.25"/>
    <row r="255" ht="17.25" customHeight="1" x14ac:dyDescent="0.25"/>
    <row r="256" ht="17.25" customHeight="1" x14ac:dyDescent="0.25"/>
    <row r="257" ht="17.25" customHeight="1" x14ac:dyDescent="0.25"/>
    <row r="258" ht="17.25" customHeight="1" x14ac:dyDescent="0.25"/>
    <row r="259" ht="17.25" customHeight="1" x14ac:dyDescent="0.25"/>
    <row r="260" ht="17.25" customHeight="1" x14ac:dyDescent="0.25"/>
    <row r="261" ht="17.25" customHeight="1" x14ac:dyDescent="0.25"/>
    <row r="262" ht="17.25" customHeight="1" x14ac:dyDescent="0.25"/>
    <row r="263" ht="17.25" customHeight="1" x14ac:dyDescent="0.25"/>
    <row r="264" ht="17.25" customHeight="1" x14ac:dyDescent="0.25"/>
    <row r="265" ht="17.25" customHeight="1" x14ac:dyDescent="0.25"/>
    <row r="266" ht="17.25" customHeight="1" x14ac:dyDescent="0.25"/>
    <row r="267" ht="17.25" customHeight="1" x14ac:dyDescent="0.25"/>
    <row r="268" ht="17.25" customHeight="1" x14ac:dyDescent="0.25"/>
    <row r="269" ht="17.25" customHeight="1" x14ac:dyDescent="0.25"/>
    <row r="270" ht="17.25" customHeight="1" x14ac:dyDescent="0.25"/>
    <row r="271" ht="17.25" customHeight="1" x14ac:dyDescent="0.25"/>
    <row r="272" ht="17.25" customHeight="1" x14ac:dyDescent="0.25"/>
    <row r="273" ht="17.25" customHeight="1" x14ac:dyDescent="0.25"/>
    <row r="274" ht="17.25" customHeight="1" x14ac:dyDescent="0.25"/>
    <row r="275" ht="17.25" customHeight="1" x14ac:dyDescent="0.25"/>
    <row r="276" ht="17.25" customHeight="1" x14ac:dyDescent="0.25"/>
    <row r="277" ht="17.25" customHeight="1" x14ac:dyDescent="0.25"/>
    <row r="278" ht="17.25" customHeight="1" x14ac:dyDescent="0.25"/>
    <row r="279" ht="17.25" customHeight="1" x14ac:dyDescent="0.25"/>
    <row r="280" ht="17.25" customHeight="1" x14ac:dyDescent="0.25"/>
    <row r="281" ht="17.25" customHeight="1" x14ac:dyDescent="0.25"/>
    <row r="282" ht="17.25" customHeight="1" x14ac:dyDescent="0.25"/>
    <row r="283" ht="17.25" customHeight="1" x14ac:dyDescent="0.25"/>
    <row r="284" ht="17.25" customHeight="1" x14ac:dyDescent="0.25"/>
    <row r="285" ht="17.25" customHeight="1" x14ac:dyDescent="0.25"/>
    <row r="286" ht="17.25" customHeight="1" x14ac:dyDescent="0.25"/>
    <row r="287" ht="17.25" customHeight="1" x14ac:dyDescent="0.25"/>
    <row r="288" ht="17.25" customHeight="1" x14ac:dyDescent="0.25"/>
    <row r="289" ht="17.25" customHeight="1" x14ac:dyDescent="0.25"/>
    <row r="290" ht="17.25" customHeight="1" x14ac:dyDescent="0.25"/>
    <row r="291" ht="17.25" customHeight="1" x14ac:dyDescent="0.25"/>
    <row r="292" ht="17.25" customHeight="1" x14ac:dyDescent="0.25"/>
    <row r="293" ht="17.25" customHeight="1" x14ac:dyDescent="0.25"/>
    <row r="294" ht="17.25" customHeight="1" x14ac:dyDescent="0.25"/>
    <row r="295" ht="17.25" customHeight="1" x14ac:dyDescent="0.25"/>
    <row r="296" ht="17.25" customHeight="1" x14ac:dyDescent="0.25"/>
    <row r="297" ht="17.25" customHeight="1" x14ac:dyDescent="0.25"/>
    <row r="298" ht="17.25" customHeight="1" x14ac:dyDescent="0.25"/>
    <row r="299" ht="17.25" customHeight="1" x14ac:dyDescent="0.25"/>
    <row r="300" ht="17.25" customHeight="1" x14ac:dyDescent="0.25"/>
    <row r="301" ht="17.25" customHeight="1" x14ac:dyDescent="0.25"/>
    <row r="302" ht="17.25" customHeight="1" x14ac:dyDescent="0.25"/>
    <row r="303" ht="17.25" customHeight="1" x14ac:dyDescent="0.25"/>
    <row r="304" ht="17.25" customHeight="1" x14ac:dyDescent="0.25"/>
    <row r="305" ht="17.25" customHeight="1" x14ac:dyDescent="0.25"/>
    <row r="306" ht="17.25" customHeight="1" x14ac:dyDescent="0.25"/>
    <row r="307" ht="17.25" customHeight="1" x14ac:dyDescent="0.25"/>
    <row r="308" ht="17.25" customHeight="1" x14ac:dyDescent="0.25"/>
    <row r="309" ht="17.25" customHeight="1" x14ac:dyDescent="0.25"/>
    <row r="310" ht="17.25" customHeight="1" x14ac:dyDescent="0.25"/>
    <row r="311" ht="17.25" customHeight="1" x14ac:dyDescent="0.25"/>
    <row r="312" ht="17.25" customHeight="1" x14ac:dyDescent="0.25"/>
    <row r="313" ht="17.25" customHeight="1" x14ac:dyDescent="0.25"/>
    <row r="314" ht="17.25" customHeight="1" x14ac:dyDescent="0.25"/>
    <row r="315" ht="17.25" customHeight="1" x14ac:dyDescent="0.25"/>
    <row r="316" ht="17.25" customHeight="1" x14ac:dyDescent="0.25"/>
    <row r="317" ht="17.25" customHeight="1" x14ac:dyDescent="0.25"/>
    <row r="318" ht="17.25" customHeight="1" x14ac:dyDescent="0.25"/>
    <row r="319" ht="17.25" customHeight="1" x14ac:dyDescent="0.25"/>
    <row r="320" ht="17.25" customHeight="1" x14ac:dyDescent="0.25"/>
    <row r="321" ht="17.25" customHeight="1" x14ac:dyDescent="0.25"/>
    <row r="322" ht="17.25" customHeight="1" x14ac:dyDescent="0.25"/>
    <row r="323" ht="17.25" customHeight="1" x14ac:dyDescent="0.25"/>
    <row r="324" ht="17.25" customHeight="1" x14ac:dyDescent="0.25"/>
    <row r="325" ht="17.25" customHeight="1" x14ac:dyDescent="0.25"/>
    <row r="326" ht="17.25" customHeight="1" x14ac:dyDescent="0.25"/>
    <row r="327" ht="17.25" customHeight="1" x14ac:dyDescent="0.25"/>
    <row r="328" ht="17.25" customHeight="1" x14ac:dyDescent="0.25"/>
    <row r="329" ht="17.25" customHeight="1" x14ac:dyDescent="0.25"/>
    <row r="330" ht="17.25" customHeight="1" x14ac:dyDescent="0.25"/>
    <row r="331" ht="17.25" customHeight="1" x14ac:dyDescent="0.25"/>
    <row r="332" ht="17.25" customHeight="1" x14ac:dyDescent="0.25"/>
    <row r="333" ht="17.25" customHeight="1" x14ac:dyDescent="0.25"/>
    <row r="334" ht="17.25" customHeight="1" x14ac:dyDescent="0.25"/>
    <row r="335" ht="17.25" customHeight="1" x14ac:dyDescent="0.25"/>
    <row r="336" ht="17.25" customHeight="1" x14ac:dyDescent="0.25"/>
    <row r="337" ht="17.25" customHeight="1" x14ac:dyDescent="0.25"/>
    <row r="338" ht="17.25" customHeight="1" x14ac:dyDescent="0.25"/>
    <row r="339" ht="17.25" customHeight="1" x14ac:dyDescent="0.25"/>
    <row r="340" ht="17.25" customHeight="1" x14ac:dyDescent="0.25"/>
    <row r="341" ht="17.25" customHeight="1" x14ac:dyDescent="0.25"/>
    <row r="342" ht="17.25" customHeight="1" x14ac:dyDescent="0.25"/>
    <row r="343" ht="17.25" customHeight="1" x14ac:dyDescent="0.25"/>
    <row r="344" ht="17.25" customHeight="1" x14ac:dyDescent="0.25"/>
    <row r="345" ht="17.25" customHeight="1" x14ac:dyDescent="0.25"/>
    <row r="346" ht="17.25" customHeight="1" x14ac:dyDescent="0.25"/>
    <row r="347" ht="17.25" customHeight="1" x14ac:dyDescent="0.25"/>
    <row r="348" ht="17.25" customHeight="1" x14ac:dyDescent="0.25"/>
    <row r="349" ht="17.25" customHeight="1" x14ac:dyDescent="0.25"/>
    <row r="350" ht="17.25" customHeight="1" x14ac:dyDescent="0.25"/>
    <row r="351" ht="17.25" customHeight="1" x14ac:dyDescent="0.25"/>
    <row r="352" ht="17.25" customHeight="1" x14ac:dyDescent="0.25"/>
    <row r="353" ht="17.25" customHeight="1" x14ac:dyDescent="0.25"/>
    <row r="354" ht="17.25" customHeight="1" x14ac:dyDescent="0.25"/>
    <row r="355" ht="17.25" customHeight="1" x14ac:dyDescent="0.25"/>
    <row r="356" ht="17.25" customHeight="1" x14ac:dyDescent="0.25"/>
    <row r="357" ht="17.25" customHeight="1" x14ac:dyDescent="0.25"/>
    <row r="358" ht="17.25" customHeight="1" x14ac:dyDescent="0.25"/>
    <row r="359" ht="17.25" customHeight="1" x14ac:dyDescent="0.25"/>
    <row r="360" ht="17.25" customHeight="1" x14ac:dyDescent="0.25"/>
    <row r="361" ht="17.25" customHeight="1" x14ac:dyDescent="0.25"/>
    <row r="362" ht="17.25" customHeight="1" x14ac:dyDescent="0.25"/>
    <row r="363" ht="17.25" customHeight="1" x14ac:dyDescent="0.25"/>
    <row r="364" ht="17.25" customHeight="1" x14ac:dyDescent="0.25"/>
    <row r="365" ht="17.25" customHeight="1" x14ac:dyDescent="0.25"/>
    <row r="366" ht="17.25" customHeight="1" x14ac:dyDescent="0.25"/>
    <row r="367" ht="17.25" customHeight="1" x14ac:dyDescent="0.25"/>
    <row r="368" ht="17.25" customHeight="1" x14ac:dyDescent="0.25"/>
    <row r="369" ht="17.25" customHeight="1" x14ac:dyDescent="0.25"/>
    <row r="370" ht="17.25" customHeight="1" x14ac:dyDescent="0.25"/>
    <row r="371" ht="17.25" customHeight="1" x14ac:dyDescent="0.25"/>
    <row r="372" ht="17.25" customHeight="1" x14ac:dyDescent="0.25"/>
    <row r="373" ht="17.25" customHeight="1" x14ac:dyDescent="0.25"/>
    <row r="374" ht="17.25" customHeight="1" x14ac:dyDescent="0.25"/>
    <row r="375" ht="17.25" customHeight="1" x14ac:dyDescent="0.25"/>
    <row r="376" ht="17.25" customHeight="1" x14ac:dyDescent="0.25"/>
    <row r="377" ht="17.25" customHeight="1" x14ac:dyDescent="0.25"/>
    <row r="378" ht="17.25" customHeight="1" x14ac:dyDescent="0.25"/>
    <row r="379" ht="17.25" customHeight="1" x14ac:dyDescent="0.25"/>
    <row r="380" ht="17.25" customHeight="1" x14ac:dyDescent="0.25"/>
    <row r="381" ht="17.25" customHeight="1" x14ac:dyDescent="0.25"/>
    <row r="382" ht="17.25" customHeight="1" x14ac:dyDescent="0.25"/>
    <row r="383" ht="17.25" customHeight="1" x14ac:dyDescent="0.25"/>
    <row r="384" ht="17.25" customHeight="1" x14ac:dyDescent="0.25"/>
    <row r="385" ht="17.25" customHeight="1" x14ac:dyDescent="0.25"/>
    <row r="386" ht="17.25" customHeight="1" x14ac:dyDescent="0.25"/>
    <row r="387" ht="17.25" customHeight="1" x14ac:dyDescent="0.25"/>
    <row r="388" ht="17.25" customHeight="1" x14ac:dyDescent="0.25"/>
    <row r="389" ht="17.25" customHeight="1" x14ac:dyDescent="0.25"/>
    <row r="390" ht="17.25" customHeight="1" x14ac:dyDescent="0.25"/>
    <row r="391" ht="17.25" customHeight="1" x14ac:dyDescent="0.25"/>
    <row r="392" ht="17.25" customHeight="1" x14ac:dyDescent="0.25"/>
    <row r="393" ht="17.25" customHeight="1" x14ac:dyDescent="0.25"/>
    <row r="394" ht="17.25" customHeight="1" x14ac:dyDescent="0.25"/>
    <row r="395" ht="17.25" customHeight="1" x14ac:dyDescent="0.25"/>
    <row r="396" ht="17.25" customHeight="1" x14ac:dyDescent="0.25"/>
    <row r="397" ht="17.25" customHeight="1" x14ac:dyDescent="0.25"/>
    <row r="398" ht="17.25" customHeight="1" x14ac:dyDescent="0.25"/>
    <row r="399" ht="17.25" customHeight="1" x14ac:dyDescent="0.25"/>
    <row r="400" ht="17.25" customHeight="1" x14ac:dyDescent="0.25"/>
    <row r="401" ht="17.25" customHeight="1" x14ac:dyDescent="0.25"/>
    <row r="402" ht="17.25" customHeight="1" x14ac:dyDescent="0.25"/>
    <row r="403" ht="17.25" customHeight="1" x14ac:dyDescent="0.25"/>
    <row r="404" ht="17.25" customHeight="1" x14ac:dyDescent="0.25"/>
    <row r="405" ht="17.25" customHeight="1" x14ac:dyDescent="0.25"/>
    <row r="406" ht="17.25" customHeight="1" x14ac:dyDescent="0.25"/>
    <row r="407" ht="17.25" customHeight="1" x14ac:dyDescent="0.25"/>
    <row r="408" ht="17.25" customHeight="1" x14ac:dyDescent="0.25"/>
    <row r="409" ht="17.25" customHeight="1" x14ac:dyDescent="0.25"/>
    <row r="410" ht="17.25" customHeight="1" x14ac:dyDescent="0.25"/>
    <row r="411" ht="17.25" customHeight="1" x14ac:dyDescent="0.25"/>
    <row r="412" ht="17.25" customHeight="1" x14ac:dyDescent="0.25"/>
    <row r="413" ht="17.25" customHeight="1" x14ac:dyDescent="0.25"/>
    <row r="414" ht="17.25" customHeight="1" x14ac:dyDescent="0.25"/>
    <row r="415" ht="17.25" customHeight="1" x14ac:dyDescent="0.25"/>
    <row r="416" ht="17.25" customHeight="1" x14ac:dyDescent="0.25"/>
    <row r="417" ht="17.25" customHeight="1" x14ac:dyDescent="0.25"/>
    <row r="418" ht="17.25" customHeight="1" x14ac:dyDescent="0.25"/>
    <row r="419" ht="17.25" customHeight="1" x14ac:dyDescent="0.25"/>
    <row r="420" ht="17.25" customHeight="1" x14ac:dyDescent="0.25"/>
    <row r="421" ht="17.25" customHeight="1" x14ac:dyDescent="0.25"/>
    <row r="422" ht="17.25" customHeight="1" x14ac:dyDescent="0.25"/>
    <row r="423" ht="17.25" customHeight="1" x14ac:dyDescent="0.25"/>
    <row r="424" ht="17.25" customHeight="1" x14ac:dyDescent="0.25"/>
    <row r="425" ht="17.25" customHeight="1" x14ac:dyDescent="0.25"/>
    <row r="426" ht="17.25" customHeight="1" x14ac:dyDescent="0.25"/>
    <row r="427" ht="17.25" customHeight="1" x14ac:dyDescent="0.25"/>
    <row r="428" ht="17.25" customHeight="1" x14ac:dyDescent="0.25"/>
    <row r="429" ht="17.25" customHeight="1" x14ac:dyDescent="0.25"/>
    <row r="430" ht="17.25" customHeight="1" x14ac:dyDescent="0.25"/>
    <row r="431" ht="17.25" customHeight="1" x14ac:dyDescent="0.25"/>
    <row r="432" ht="17.25" customHeight="1" x14ac:dyDescent="0.25"/>
    <row r="433" ht="17.25" customHeight="1" x14ac:dyDescent="0.25"/>
    <row r="434" ht="17.25" customHeight="1" x14ac:dyDescent="0.25"/>
    <row r="435" ht="17.25" customHeight="1" x14ac:dyDescent="0.25"/>
    <row r="436" ht="17.25" customHeight="1" x14ac:dyDescent="0.25"/>
    <row r="437" ht="17.25" customHeight="1" x14ac:dyDescent="0.25"/>
    <row r="438" ht="17.25" customHeight="1" x14ac:dyDescent="0.25"/>
    <row r="439" ht="17.25" customHeight="1" x14ac:dyDescent="0.25"/>
    <row r="440" ht="17.25" customHeight="1" x14ac:dyDescent="0.25"/>
    <row r="441" ht="17.25" customHeight="1" x14ac:dyDescent="0.25"/>
    <row r="442" ht="17.25" customHeight="1" x14ac:dyDescent="0.25"/>
    <row r="443" ht="17.25" customHeight="1" x14ac:dyDescent="0.25"/>
    <row r="444" ht="17.25" customHeight="1" x14ac:dyDescent="0.25"/>
    <row r="445" ht="17.25" customHeight="1" x14ac:dyDescent="0.25"/>
    <row r="446" ht="17.25" customHeight="1" x14ac:dyDescent="0.25"/>
    <row r="447" ht="17.25" customHeight="1" x14ac:dyDescent="0.25"/>
    <row r="448" ht="17.25" customHeight="1" x14ac:dyDescent="0.25"/>
    <row r="449" ht="17.25" customHeight="1" x14ac:dyDescent="0.25"/>
    <row r="450" ht="17.25" customHeight="1" x14ac:dyDescent="0.25"/>
    <row r="451" ht="17.25" customHeight="1" x14ac:dyDescent="0.25"/>
    <row r="452" ht="17.25" customHeight="1" x14ac:dyDescent="0.25"/>
    <row r="453" ht="17.25" customHeight="1" x14ac:dyDescent="0.25"/>
    <row r="454" ht="17.25" customHeight="1" x14ac:dyDescent="0.25"/>
    <row r="455" ht="17.25" customHeight="1" x14ac:dyDescent="0.25"/>
    <row r="456" ht="17.25" customHeight="1" x14ac:dyDescent="0.25"/>
    <row r="457" ht="17.25" customHeight="1" x14ac:dyDescent="0.25"/>
    <row r="458" ht="17.25" customHeight="1" x14ac:dyDescent="0.25"/>
    <row r="459" ht="17.25" customHeight="1" x14ac:dyDescent="0.25"/>
    <row r="460" ht="17.25" customHeight="1" x14ac:dyDescent="0.25"/>
    <row r="461" ht="17.25" customHeight="1" x14ac:dyDescent="0.25"/>
    <row r="462" ht="17.25" customHeight="1" x14ac:dyDescent="0.25"/>
    <row r="463" ht="17.25" customHeight="1" x14ac:dyDescent="0.25"/>
    <row r="464" ht="17.25" customHeight="1" x14ac:dyDescent="0.25"/>
    <row r="465" ht="17.25" customHeight="1" x14ac:dyDescent="0.25"/>
    <row r="466" ht="17.25" customHeight="1" x14ac:dyDescent="0.25"/>
    <row r="467" ht="17.25" customHeight="1" x14ac:dyDescent="0.25"/>
    <row r="468" ht="17.25" customHeight="1" x14ac:dyDescent="0.25"/>
    <row r="469" ht="17.25" customHeight="1" x14ac:dyDescent="0.25"/>
    <row r="470" ht="17.25" customHeight="1" x14ac:dyDescent="0.25"/>
    <row r="471" ht="17.25" customHeight="1" x14ac:dyDescent="0.25"/>
    <row r="472" ht="17.25" customHeight="1" x14ac:dyDescent="0.25"/>
    <row r="473" ht="17.25" customHeight="1" x14ac:dyDescent="0.25"/>
    <row r="474" ht="17.25" customHeight="1" x14ac:dyDescent="0.25"/>
    <row r="475" ht="17.25" customHeight="1" x14ac:dyDescent="0.25"/>
    <row r="476" ht="17.25" customHeight="1" x14ac:dyDescent="0.25"/>
    <row r="477" ht="17.25" customHeight="1" x14ac:dyDescent="0.25"/>
    <row r="478" ht="17.25" customHeight="1" x14ac:dyDescent="0.25"/>
    <row r="479" ht="17.25" customHeight="1" x14ac:dyDescent="0.25"/>
    <row r="480" ht="17.25" customHeight="1" x14ac:dyDescent="0.25"/>
    <row r="481" ht="17.25" customHeight="1" x14ac:dyDescent="0.25"/>
    <row r="482" ht="17.25" customHeight="1" x14ac:dyDescent="0.25"/>
    <row r="483" ht="17.25" customHeight="1" x14ac:dyDescent="0.25"/>
    <row r="484" ht="17.25" customHeight="1" x14ac:dyDescent="0.25"/>
    <row r="485" ht="17.25" customHeight="1" x14ac:dyDescent="0.25"/>
    <row r="486" ht="17.25" customHeight="1" x14ac:dyDescent="0.25"/>
    <row r="487" ht="17.25" customHeight="1" x14ac:dyDescent="0.25"/>
    <row r="488" ht="17.25" customHeight="1" x14ac:dyDescent="0.25"/>
    <row r="489" ht="17.25" customHeight="1" x14ac:dyDescent="0.25"/>
    <row r="490" ht="17.25" customHeight="1" x14ac:dyDescent="0.25"/>
    <row r="491" ht="17.25" customHeight="1" x14ac:dyDescent="0.25"/>
    <row r="492" ht="17.25" customHeight="1" x14ac:dyDescent="0.25"/>
    <row r="493" ht="17.25" customHeight="1" x14ac:dyDescent="0.25"/>
    <row r="494" ht="17.25" customHeight="1" x14ac:dyDescent="0.25"/>
    <row r="495" ht="17.25" customHeight="1" x14ac:dyDescent="0.25"/>
    <row r="496" ht="17.25" customHeight="1" x14ac:dyDescent="0.25"/>
    <row r="497" ht="17.25" customHeight="1" x14ac:dyDescent="0.25"/>
    <row r="498" ht="17.25" customHeight="1" x14ac:dyDescent="0.25"/>
    <row r="499" ht="17.25" customHeight="1" x14ac:dyDescent="0.25"/>
    <row r="500" ht="17.25" customHeight="1" x14ac:dyDescent="0.25"/>
    <row r="501" ht="17.25" customHeight="1" x14ac:dyDescent="0.25"/>
    <row r="502" ht="17.25" customHeight="1" x14ac:dyDescent="0.25"/>
    <row r="503" ht="17.25" customHeight="1" x14ac:dyDescent="0.25"/>
    <row r="504" ht="17.25" customHeight="1" x14ac:dyDescent="0.25"/>
    <row r="505" ht="17.25" customHeight="1" x14ac:dyDescent="0.25"/>
    <row r="506" ht="17.25" customHeight="1" x14ac:dyDescent="0.25"/>
    <row r="507" ht="17.25" customHeight="1" x14ac:dyDescent="0.25"/>
    <row r="508" ht="17.25" customHeight="1" x14ac:dyDescent="0.25"/>
    <row r="509" ht="17.25" customHeight="1" x14ac:dyDescent="0.25"/>
    <row r="510" ht="17.25" customHeight="1" x14ac:dyDescent="0.25"/>
    <row r="511" ht="17.25" customHeight="1" x14ac:dyDescent="0.25"/>
    <row r="512" ht="17.25" customHeight="1" x14ac:dyDescent="0.25"/>
    <row r="513" ht="17.25" customHeight="1" x14ac:dyDescent="0.25"/>
    <row r="514" ht="17.25" customHeight="1" x14ac:dyDescent="0.25"/>
    <row r="515" ht="17.25" customHeight="1" x14ac:dyDescent="0.25"/>
    <row r="516" ht="17.25" customHeight="1" x14ac:dyDescent="0.25"/>
    <row r="517" ht="17.25" customHeight="1" x14ac:dyDescent="0.25"/>
    <row r="518" ht="17.25" customHeight="1" x14ac:dyDescent="0.25"/>
    <row r="519" ht="17.25" customHeight="1" x14ac:dyDescent="0.25"/>
    <row r="520" ht="17.25" customHeight="1" x14ac:dyDescent="0.25"/>
    <row r="521" ht="17.25" customHeight="1" x14ac:dyDescent="0.25"/>
    <row r="522" ht="17.25" customHeight="1" x14ac:dyDescent="0.25"/>
    <row r="523" ht="17.25" customHeight="1" x14ac:dyDescent="0.25"/>
    <row r="524" ht="17.25" customHeight="1" x14ac:dyDescent="0.25"/>
    <row r="525" ht="17.25" customHeight="1" x14ac:dyDescent="0.25"/>
    <row r="526" ht="17.25" customHeight="1" x14ac:dyDescent="0.25"/>
    <row r="527" ht="17.25" customHeight="1" x14ac:dyDescent="0.25"/>
    <row r="528" ht="17.25" customHeight="1" x14ac:dyDescent="0.25"/>
    <row r="529" ht="17.25" customHeight="1" x14ac:dyDescent="0.25"/>
    <row r="530" ht="17.25" customHeight="1" x14ac:dyDescent="0.25"/>
    <row r="531" ht="17.25" customHeight="1" x14ac:dyDescent="0.25"/>
    <row r="532" ht="17.25" customHeight="1" x14ac:dyDescent="0.25"/>
    <row r="533" ht="17.25" customHeight="1" x14ac:dyDescent="0.25"/>
    <row r="534" ht="17.25" customHeight="1" x14ac:dyDescent="0.25"/>
    <row r="535" ht="17.25" customHeight="1" x14ac:dyDescent="0.25"/>
    <row r="536" ht="17.25" customHeight="1" x14ac:dyDescent="0.25"/>
    <row r="537" ht="17.25" customHeight="1" x14ac:dyDescent="0.25"/>
    <row r="538" ht="17.25" customHeight="1" x14ac:dyDescent="0.25"/>
    <row r="539" ht="17.25" customHeight="1" x14ac:dyDescent="0.25"/>
    <row r="540" ht="17.25" customHeight="1" x14ac:dyDescent="0.25"/>
    <row r="541" ht="17.25" customHeight="1" x14ac:dyDescent="0.25"/>
    <row r="542" ht="17.25" customHeight="1" x14ac:dyDescent="0.25"/>
    <row r="543" ht="17.25" customHeight="1" x14ac:dyDescent="0.25"/>
    <row r="544" ht="17.25" customHeight="1" x14ac:dyDescent="0.25"/>
    <row r="545" ht="17.25" customHeight="1" x14ac:dyDescent="0.25"/>
    <row r="546" ht="17.25" customHeight="1" x14ac:dyDescent="0.25"/>
    <row r="547" ht="17.25" customHeight="1" x14ac:dyDescent="0.25"/>
    <row r="548" ht="17.25" customHeight="1" x14ac:dyDescent="0.25"/>
    <row r="549" ht="17.25" customHeight="1" x14ac:dyDescent="0.25"/>
    <row r="550" ht="17.25" customHeight="1" x14ac:dyDescent="0.25"/>
    <row r="551" ht="17.25" customHeight="1" x14ac:dyDescent="0.25"/>
    <row r="552" ht="17.25" customHeight="1" x14ac:dyDescent="0.25"/>
    <row r="553" ht="17.25" customHeight="1" x14ac:dyDescent="0.25"/>
    <row r="554" ht="17.25" customHeight="1" x14ac:dyDescent="0.25"/>
    <row r="555" ht="17.25" customHeight="1" x14ac:dyDescent="0.25"/>
    <row r="556" ht="17.25" customHeight="1" x14ac:dyDescent="0.25"/>
    <row r="557" ht="17.25" customHeight="1" x14ac:dyDescent="0.25"/>
    <row r="558" ht="17.25" customHeight="1" x14ac:dyDescent="0.25"/>
    <row r="559" ht="17.25" customHeight="1" x14ac:dyDescent="0.25"/>
    <row r="560" ht="17.25" customHeight="1" x14ac:dyDescent="0.25"/>
    <row r="561" ht="17.25" customHeight="1" x14ac:dyDescent="0.25"/>
    <row r="562" ht="17.25" customHeight="1" x14ac:dyDescent="0.25"/>
    <row r="563" ht="17.25" customHeight="1" x14ac:dyDescent="0.25"/>
    <row r="564" ht="17.25" customHeight="1" x14ac:dyDescent="0.25"/>
    <row r="565" ht="17.25" customHeight="1" x14ac:dyDescent="0.25"/>
    <row r="566" ht="17.25" customHeight="1" x14ac:dyDescent="0.25"/>
    <row r="567" ht="17.25" customHeight="1" x14ac:dyDescent="0.25"/>
    <row r="568" ht="17.25" customHeight="1" x14ac:dyDescent="0.25"/>
    <row r="569" ht="17.25" customHeight="1" x14ac:dyDescent="0.25"/>
    <row r="570" ht="17.25" customHeight="1" x14ac:dyDescent="0.25"/>
    <row r="571" ht="17.25" customHeight="1" x14ac:dyDescent="0.25"/>
    <row r="572" ht="17.25" customHeight="1" x14ac:dyDescent="0.25"/>
    <row r="573" ht="17.25" customHeight="1" x14ac:dyDescent="0.25"/>
    <row r="574" ht="17.25" customHeight="1" x14ac:dyDescent="0.25"/>
    <row r="575" ht="17.25" customHeight="1" x14ac:dyDescent="0.25"/>
    <row r="576" ht="17.25" customHeight="1" x14ac:dyDescent="0.25"/>
    <row r="577" ht="17.25" customHeight="1" x14ac:dyDescent="0.25"/>
    <row r="578" ht="17.25" customHeight="1" x14ac:dyDescent="0.25"/>
    <row r="579" ht="17.25" customHeight="1" x14ac:dyDescent="0.25"/>
    <row r="580" ht="17.25" customHeight="1" x14ac:dyDescent="0.25"/>
    <row r="581" ht="17.25" customHeight="1" x14ac:dyDescent="0.25"/>
    <row r="582" ht="17.25" customHeight="1" x14ac:dyDescent="0.25"/>
    <row r="583" ht="17.25" customHeight="1" x14ac:dyDescent="0.25"/>
    <row r="584" ht="17.25" customHeight="1" x14ac:dyDescent="0.25"/>
    <row r="585" ht="17.25" customHeight="1" x14ac:dyDescent="0.25"/>
    <row r="586" ht="17.25" customHeight="1" x14ac:dyDescent="0.25"/>
    <row r="587" ht="17.25" customHeight="1" x14ac:dyDescent="0.25"/>
    <row r="588" ht="17.25" customHeight="1" x14ac:dyDescent="0.25"/>
    <row r="589" ht="17.25" customHeight="1" x14ac:dyDescent="0.25"/>
    <row r="590" ht="17.25" customHeight="1" x14ac:dyDescent="0.25"/>
    <row r="591" ht="17.25" customHeight="1" x14ac:dyDescent="0.25"/>
    <row r="592" ht="17.25" customHeight="1" x14ac:dyDescent="0.25"/>
    <row r="593" ht="17.25" customHeight="1" x14ac:dyDescent="0.25"/>
    <row r="594" ht="17.25" customHeight="1" x14ac:dyDescent="0.25"/>
    <row r="595" ht="17.25" customHeight="1" x14ac:dyDescent="0.25"/>
    <row r="596" ht="17.25" customHeight="1" x14ac:dyDescent="0.25"/>
    <row r="597" ht="17.25" customHeight="1" x14ac:dyDescent="0.25"/>
    <row r="598" ht="17.25" customHeight="1" x14ac:dyDescent="0.25"/>
    <row r="599" ht="17.25" customHeight="1" x14ac:dyDescent="0.25"/>
    <row r="600" ht="17.25" customHeight="1" x14ac:dyDescent="0.25"/>
    <row r="601" ht="17.25" customHeight="1" x14ac:dyDescent="0.25"/>
    <row r="602" ht="17.25" customHeight="1" x14ac:dyDescent="0.25"/>
    <row r="603" ht="17.25" customHeight="1" x14ac:dyDescent="0.25"/>
    <row r="604" ht="17.25" customHeight="1" x14ac:dyDescent="0.25"/>
    <row r="605" ht="17.25" customHeight="1" x14ac:dyDescent="0.25"/>
    <row r="606" ht="17.25" customHeight="1" x14ac:dyDescent="0.25"/>
    <row r="607" ht="17.25" customHeight="1" x14ac:dyDescent="0.25"/>
    <row r="608" ht="17.25" customHeight="1" x14ac:dyDescent="0.25"/>
    <row r="609" ht="17.25" customHeight="1" x14ac:dyDescent="0.25"/>
    <row r="610" ht="17.25" customHeight="1" x14ac:dyDescent="0.25"/>
    <row r="611" ht="17.25" customHeight="1" x14ac:dyDescent="0.25"/>
    <row r="612" ht="17.25" customHeight="1" x14ac:dyDescent="0.25"/>
    <row r="613" ht="17.25" customHeight="1" x14ac:dyDescent="0.25"/>
    <row r="614" ht="17.25" customHeight="1" x14ac:dyDescent="0.25"/>
    <row r="615" ht="17.25" customHeight="1" x14ac:dyDescent="0.25"/>
    <row r="616" ht="17.25" customHeight="1" x14ac:dyDescent="0.25"/>
    <row r="617" ht="17.25" customHeight="1" x14ac:dyDescent="0.25"/>
    <row r="618" ht="17.25" customHeight="1" x14ac:dyDescent="0.25"/>
    <row r="619" ht="17.25" customHeight="1" x14ac:dyDescent="0.25"/>
    <row r="620" ht="17.25" customHeight="1" x14ac:dyDescent="0.25"/>
    <row r="621" ht="17.25" customHeight="1" x14ac:dyDescent="0.25"/>
    <row r="622" ht="17.25" customHeight="1" x14ac:dyDescent="0.25"/>
    <row r="623" ht="17.25" customHeight="1" x14ac:dyDescent="0.25"/>
    <row r="624" ht="17.25" customHeight="1" x14ac:dyDescent="0.25"/>
    <row r="625" ht="17.25" customHeight="1" x14ac:dyDescent="0.25"/>
    <row r="626" ht="17.25" customHeight="1" x14ac:dyDescent="0.25"/>
    <row r="627" ht="17.25" customHeight="1" x14ac:dyDescent="0.25"/>
    <row r="628" ht="17.25" customHeight="1" x14ac:dyDescent="0.25"/>
    <row r="629" ht="17.25" customHeight="1" x14ac:dyDescent="0.25"/>
    <row r="630" ht="17.25" customHeight="1" x14ac:dyDescent="0.25"/>
    <row r="631" ht="17.25" customHeight="1" x14ac:dyDescent="0.25"/>
    <row r="632" ht="17.25" customHeight="1" x14ac:dyDescent="0.25"/>
    <row r="633" ht="17.25" customHeight="1" x14ac:dyDescent="0.25"/>
    <row r="634" ht="17.25" customHeight="1" x14ac:dyDescent="0.25"/>
    <row r="635" ht="17.25" customHeight="1" x14ac:dyDescent="0.25"/>
    <row r="636" ht="17.25" customHeight="1" x14ac:dyDescent="0.25"/>
    <row r="637" ht="17.25" customHeight="1" x14ac:dyDescent="0.25"/>
    <row r="638" ht="17.25" customHeight="1" x14ac:dyDescent="0.25"/>
    <row r="639" ht="17.25" customHeight="1" x14ac:dyDescent="0.25"/>
    <row r="640" ht="17.25" customHeight="1" x14ac:dyDescent="0.25"/>
    <row r="641" ht="17.25" customHeight="1" x14ac:dyDescent="0.25"/>
    <row r="642" ht="17.25" customHeight="1" x14ac:dyDescent="0.25"/>
    <row r="643" ht="17.25" customHeight="1" x14ac:dyDescent="0.25"/>
    <row r="644" ht="17.25" customHeight="1" x14ac:dyDescent="0.25"/>
    <row r="645" ht="17.25" customHeight="1" x14ac:dyDescent="0.25"/>
    <row r="646" ht="17.25" customHeight="1" x14ac:dyDescent="0.25"/>
    <row r="647" ht="17.25" customHeight="1" x14ac:dyDescent="0.25"/>
    <row r="648" ht="17.25" customHeight="1" x14ac:dyDescent="0.25"/>
    <row r="649" ht="17.25" customHeight="1" x14ac:dyDescent="0.25"/>
    <row r="650" ht="17.25" customHeight="1" x14ac:dyDescent="0.25"/>
    <row r="651" ht="17.25" customHeight="1" x14ac:dyDescent="0.25"/>
    <row r="652" ht="17.25" customHeight="1" x14ac:dyDescent="0.25"/>
    <row r="653" ht="17.25" customHeight="1" x14ac:dyDescent="0.25"/>
    <row r="654" ht="17.25" customHeight="1" x14ac:dyDescent="0.25"/>
    <row r="655" ht="17.25" customHeight="1" x14ac:dyDescent="0.25"/>
    <row r="656" ht="17.25" customHeight="1" x14ac:dyDescent="0.25"/>
    <row r="657" ht="17.25" customHeight="1" x14ac:dyDescent="0.25"/>
    <row r="658" ht="17.25" customHeight="1" x14ac:dyDescent="0.25"/>
    <row r="659" ht="17.25" customHeight="1" x14ac:dyDescent="0.25"/>
    <row r="660" ht="17.25" customHeight="1" x14ac:dyDescent="0.25"/>
    <row r="661" ht="17.25" customHeight="1" x14ac:dyDescent="0.25"/>
    <row r="662" ht="17.25" customHeight="1" x14ac:dyDescent="0.25"/>
    <row r="663" ht="17.25" customHeight="1" x14ac:dyDescent="0.25"/>
    <row r="664" ht="17.25" customHeight="1" x14ac:dyDescent="0.25"/>
    <row r="665" ht="17.25" customHeight="1" x14ac:dyDescent="0.25"/>
    <row r="666" ht="17.25" customHeight="1" x14ac:dyDescent="0.25"/>
    <row r="667" ht="17.25" customHeight="1" x14ac:dyDescent="0.25"/>
    <row r="668" ht="17.25" customHeight="1" x14ac:dyDescent="0.25"/>
    <row r="669" ht="17.25" customHeight="1" x14ac:dyDescent="0.25"/>
    <row r="670" ht="17.25" customHeight="1" x14ac:dyDescent="0.25"/>
    <row r="671" ht="17.25" customHeight="1" x14ac:dyDescent="0.25"/>
    <row r="672" ht="17.25" customHeight="1" x14ac:dyDescent="0.25"/>
    <row r="673" ht="17.25" customHeight="1" x14ac:dyDescent="0.25"/>
    <row r="674" ht="17.25" customHeight="1" x14ac:dyDescent="0.25"/>
    <row r="675" ht="17.25" customHeight="1" x14ac:dyDescent="0.25"/>
    <row r="676" ht="17.25" customHeight="1" x14ac:dyDescent="0.25"/>
    <row r="677" ht="17.25" customHeight="1" x14ac:dyDescent="0.25"/>
    <row r="678" ht="17.25" customHeight="1" x14ac:dyDescent="0.25"/>
    <row r="679" ht="17.25" customHeight="1" x14ac:dyDescent="0.25"/>
    <row r="680" ht="17.25" customHeight="1" x14ac:dyDescent="0.25"/>
    <row r="681" ht="17.25" customHeight="1" x14ac:dyDescent="0.25"/>
    <row r="682" ht="17.25" customHeight="1" x14ac:dyDescent="0.25"/>
    <row r="683" ht="17.25" customHeight="1" x14ac:dyDescent="0.25"/>
    <row r="684" ht="17.25" customHeight="1" x14ac:dyDescent="0.25"/>
    <row r="685" ht="17.25" customHeight="1" x14ac:dyDescent="0.25"/>
    <row r="686" ht="17.25" customHeight="1" x14ac:dyDescent="0.25"/>
    <row r="687" ht="17.25" customHeight="1" x14ac:dyDescent="0.25"/>
    <row r="688" ht="17.25" customHeight="1" x14ac:dyDescent="0.25"/>
    <row r="689" ht="17.25" customHeight="1" x14ac:dyDescent="0.25"/>
    <row r="690" ht="17.25" customHeight="1" x14ac:dyDescent="0.25"/>
    <row r="691" ht="17.25" customHeight="1" x14ac:dyDescent="0.25"/>
    <row r="692" ht="17.25" customHeight="1" x14ac:dyDescent="0.25"/>
    <row r="693" ht="17.25" customHeight="1" x14ac:dyDescent="0.25"/>
    <row r="694" ht="17.25" customHeight="1" x14ac:dyDescent="0.25"/>
    <row r="695" ht="17.25" customHeight="1" x14ac:dyDescent="0.25"/>
    <row r="696" ht="17.25" customHeight="1" x14ac:dyDescent="0.25"/>
    <row r="697" ht="17.25" customHeight="1" x14ac:dyDescent="0.25"/>
    <row r="698" ht="17.25" customHeight="1" x14ac:dyDescent="0.25"/>
    <row r="699" ht="17.25" customHeight="1" x14ac:dyDescent="0.25"/>
    <row r="700" ht="17.25" customHeight="1" x14ac:dyDescent="0.25"/>
    <row r="701" ht="17.25" customHeight="1" x14ac:dyDescent="0.25"/>
    <row r="702" ht="17.25" customHeight="1" x14ac:dyDescent="0.25"/>
    <row r="703" ht="17.25" customHeight="1" x14ac:dyDescent="0.25"/>
    <row r="704" ht="17.25" customHeight="1" x14ac:dyDescent="0.25"/>
    <row r="705" ht="17.25" customHeight="1" x14ac:dyDescent="0.25"/>
    <row r="706" ht="17.25" customHeight="1" x14ac:dyDescent="0.25"/>
    <row r="707" ht="17.25" customHeight="1" x14ac:dyDescent="0.25"/>
    <row r="708" ht="17.25" customHeight="1" x14ac:dyDescent="0.25"/>
    <row r="709" ht="17.25" customHeight="1" x14ac:dyDescent="0.25"/>
    <row r="710" ht="17.25" customHeight="1" x14ac:dyDescent="0.25"/>
    <row r="711" ht="17.25" customHeight="1" x14ac:dyDescent="0.25"/>
    <row r="712" ht="17.25" customHeight="1" x14ac:dyDescent="0.25"/>
    <row r="713" ht="17.25" customHeight="1" x14ac:dyDescent="0.25"/>
    <row r="714" ht="17.25" customHeight="1" x14ac:dyDescent="0.25"/>
    <row r="715" ht="17.25" customHeight="1" x14ac:dyDescent="0.25"/>
    <row r="716" ht="17.25" customHeight="1" x14ac:dyDescent="0.25"/>
    <row r="717" ht="17.25" customHeight="1" x14ac:dyDescent="0.25"/>
    <row r="718" ht="17.25" customHeight="1" x14ac:dyDescent="0.25"/>
    <row r="719" ht="17.25" customHeight="1" x14ac:dyDescent="0.25"/>
    <row r="720" ht="17.25" customHeight="1" x14ac:dyDescent="0.25"/>
    <row r="721" ht="17.25" customHeight="1" x14ac:dyDescent="0.25"/>
    <row r="722" ht="17.25" customHeight="1" x14ac:dyDescent="0.25"/>
    <row r="723" ht="17.25" customHeight="1" x14ac:dyDescent="0.25"/>
    <row r="724" ht="17.25" customHeight="1" x14ac:dyDescent="0.25"/>
    <row r="725" ht="17.25" customHeight="1" x14ac:dyDescent="0.25"/>
    <row r="726" ht="17.25" customHeight="1" x14ac:dyDescent="0.25"/>
    <row r="727" ht="17.25" customHeight="1" x14ac:dyDescent="0.25"/>
    <row r="728" ht="17.25" customHeight="1" x14ac:dyDescent="0.25"/>
    <row r="729" ht="17.25" customHeight="1" x14ac:dyDescent="0.25"/>
    <row r="730" ht="17.25" customHeight="1" x14ac:dyDescent="0.25"/>
    <row r="731" ht="17.25" customHeight="1" x14ac:dyDescent="0.25"/>
    <row r="732" ht="17.25" customHeight="1" x14ac:dyDescent="0.25"/>
    <row r="733" ht="17.25" customHeight="1" x14ac:dyDescent="0.25"/>
    <row r="734" ht="17.25" customHeight="1" x14ac:dyDescent="0.25"/>
    <row r="735" ht="17.25" customHeight="1" x14ac:dyDescent="0.25"/>
    <row r="736" ht="17.25" customHeight="1" x14ac:dyDescent="0.25"/>
    <row r="737" ht="17.25" customHeight="1" x14ac:dyDescent="0.25"/>
    <row r="738" ht="17.25" customHeight="1" x14ac:dyDescent="0.25"/>
    <row r="739" ht="17.25" customHeight="1" x14ac:dyDescent="0.25"/>
    <row r="740" ht="17.25" customHeight="1" x14ac:dyDescent="0.25"/>
    <row r="741" ht="17.25" customHeight="1" x14ac:dyDescent="0.25"/>
    <row r="742" ht="17.25" customHeight="1" x14ac:dyDescent="0.25"/>
    <row r="743" ht="17.25" customHeight="1" x14ac:dyDescent="0.25"/>
    <row r="744" ht="17.25" customHeight="1" x14ac:dyDescent="0.25"/>
    <row r="745" ht="17.25" customHeight="1" x14ac:dyDescent="0.25"/>
    <row r="746" ht="17.25" customHeight="1" x14ac:dyDescent="0.25"/>
    <row r="747" ht="17.25" customHeight="1" x14ac:dyDescent="0.25"/>
    <row r="748" ht="17.25" customHeight="1" x14ac:dyDescent="0.25"/>
    <row r="749" ht="17.25" customHeight="1" x14ac:dyDescent="0.25"/>
    <row r="750" ht="17.25" customHeight="1" x14ac:dyDescent="0.25"/>
    <row r="751" ht="17.25" customHeight="1" x14ac:dyDescent="0.25"/>
    <row r="752" ht="17.25" customHeight="1" x14ac:dyDescent="0.25"/>
    <row r="753" ht="17.25" customHeight="1" x14ac:dyDescent="0.25"/>
    <row r="754" ht="17.25" customHeight="1" x14ac:dyDescent="0.25"/>
    <row r="755" ht="17.25" customHeight="1" x14ac:dyDescent="0.25"/>
    <row r="756" ht="17.25" customHeight="1" x14ac:dyDescent="0.25"/>
    <row r="757" ht="17.25" customHeight="1" x14ac:dyDescent="0.25"/>
    <row r="758" ht="17.25" customHeight="1" x14ac:dyDescent="0.25"/>
    <row r="759" ht="17.25" customHeight="1" x14ac:dyDescent="0.25"/>
    <row r="760" ht="17.25" customHeight="1" x14ac:dyDescent="0.25"/>
    <row r="761" ht="17.25" customHeight="1" x14ac:dyDescent="0.25"/>
    <row r="762" ht="17.25" customHeight="1" x14ac:dyDescent="0.25"/>
    <row r="763" ht="17.25" customHeight="1" x14ac:dyDescent="0.25"/>
    <row r="764" ht="17.25" customHeight="1" x14ac:dyDescent="0.25"/>
    <row r="765" ht="17.25" customHeight="1" x14ac:dyDescent="0.25"/>
    <row r="766" ht="17.25" customHeight="1" x14ac:dyDescent="0.25"/>
    <row r="767" ht="17.25" customHeight="1" x14ac:dyDescent="0.25"/>
    <row r="768" ht="17.25" customHeight="1" x14ac:dyDescent="0.25"/>
    <row r="769" ht="17.25" customHeight="1" x14ac:dyDescent="0.25"/>
    <row r="770" ht="17.25" customHeight="1" x14ac:dyDescent="0.25"/>
    <row r="771" ht="17.25" customHeight="1" x14ac:dyDescent="0.25"/>
    <row r="772" ht="17.25" customHeight="1" x14ac:dyDescent="0.25"/>
    <row r="773" ht="17.25" customHeight="1" x14ac:dyDescent="0.25"/>
    <row r="774" ht="17.25" customHeight="1" x14ac:dyDescent="0.25"/>
    <row r="775" ht="17.25" customHeight="1" x14ac:dyDescent="0.25"/>
    <row r="776" ht="17.25" customHeight="1" x14ac:dyDescent="0.25"/>
    <row r="777" ht="17.25" customHeight="1" x14ac:dyDescent="0.25"/>
    <row r="778" ht="17.25" customHeight="1" x14ac:dyDescent="0.25"/>
    <row r="779" ht="17.25" customHeight="1" x14ac:dyDescent="0.25"/>
    <row r="780" ht="17.25" customHeight="1" x14ac:dyDescent="0.25"/>
    <row r="781" ht="17.25" customHeight="1" x14ac:dyDescent="0.25"/>
    <row r="782" ht="17.25" customHeight="1" x14ac:dyDescent="0.25"/>
    <row r="783" ht="17.25" customHeight="1" x14ac:dyDescent="0.25"/>
    <row r="784" ht="17.25" customHeight="1" x14ac:dyDescent="0.25"/>
    <row r="785" ht="17.25" customHeight="1" x14ac:dyDescent="0.25"/>
    <row r="786" ht="17.25" customHeight="1" x14ac:dyDescent="0.25"/>
    <row r="787" ht="17.25" customHeight="1" x14ac:dyDescent="0.25"/>
    <row r="788" ht="17.25" customHeight="1" x14ac:dyDescent="0.25"/>
    <row r="789" ht="17.25" customHeight="1" x14ac:dyDescent="0.25"/>
    <row r="790" ht="17.25" customHeight="1" x14ac:dyDescent="0.25"/>
    <row r="791" ht="17.25" customHeight="1" x14ac:dyDescent="0.25"/>
    <row r="792" ht="17.25" customHeight="1" x14ac:dyDescent="0.25"/>
    <row r="793" ht="17.25" customHeight="1" x14ac:dyDescent="0.25"/>
    <row r="794" ht="17.25" customHeight="1" x14ac:dyDescent="0.25"/>
    <row r="795" ht="17.25" customHeight="1" x14ac:dyDescent="0.25"/>
    <row r="796" ht="17.25" customHeight="1" x14ac:dyDescent="0.25"/>
    <row r="797" ht="17.25" customHeight="1" x14ac:dyDescent="0.25"/>
    <row r="798" ht="17.25" customHeight="1" x14ac:dyDescent="0.25"/>
    <row r="799" ht="17.25" customHeight="1" x14ac:dyDescent="0.25"/>
    <row r="800" ht="17.25" customHeight="1" x14ac:dyDescent="0.25"/>
    <row r="801" ht="17.25" customHeight="1" x14ac:dyDescent="0.25"/>
    <row r="802" ht="17.25" customHeight="1" x14ac:dyDescent="0.25"/>
    <row r="803" ht="17.25" customHeight="1" x14ac:dyDescent="0.25"/>
    <row r="804" ht="17.25" customHeight="1" x14ac:dyDescent="0.25"/>
    <row r="805" ht="17.25" customHeight="1" x14ac:dyDescent="0.25"/>
    <row r="806" ht="17.25" customHeight="1" x14ac:dyDescent="0.25"/>
    <row r="807" ht="17.25" customHeight="1" x14ac:dyDescent="0.25"/>
    <row r="808" ht="17.25" customHeight="1" x14ac:dyDescent="0.25"/>
    <row r="809" ht="17.25" customHeight="1" x14ac:dyDescent="0.25"/>
    <row r="810" ht="17.25" customHeight="1" x14ac:dyDescent="0.25"/>
    <row r="811" ht="17.25" customHeight="1" x14ac:dyDescent="0.25"/>
    <row r="812" ht="17.25" customHeight="1" x14ac:dyDescent="0.25"/>
    <row r="813" ht="17.25" customHeight="1" x14ac:dyDescent="0.25"/>
    <row r="814" ht="17.25" customHeight="1" x14ac:dyDescent="0.25"/>
    <row r="815" ht="17.25" customHeight="1" x14ac:dyDescent="0.25"/>
    <row r="816" ht="17.25" customHeight="1" x14ac:dyDescent="0.25"/>
    <row r="817" ht="17.25" customHeight="1" x14ac:dyDescent="0.25"/>
    <row r="818" ht="17.25" customHeight="1" x14ac:dyDescent="0.25"/>
    <row r="819" ht="17.25" customHeight="1" x14ac:dyDescent="0.25"/>
    <row r="820" ht="17.25" customHeight="1" x14ac:dyDescent="0.25"/>
    <row r="821" ht="17.25" customHeight="1" x14ac:dyDescent="0.25"/>
    <row r="822" ht="17.25" customHeight="1" x14ac:dyDescent="0.25"/>
    <row r="823" ht="17.25" customHeight="1" x14ac:dyDescent="0.25"/>
    <row r="824" ht="17.25" customHeight="1" x14ac:dyDescent="0.25"/>
    <row r="825" ht="17.25" customHeight="1" x14ac:dyDescent="0.25"/>
    <row r="826" ht="17.25" customHeight="1" x14ac:dyDescent="0.25"/>
    <row r="827" ht="17.25" customHeight="1" x14ac:dyDescent="0.25"/>
    <row r="828" ht="17.25" customHeight="1" x14ac:dyDescent="0.25"/>
    <row r="829" ht="17.25" customHeight="1" x14ac:dyDescent="0.25"/>
    <row r="830" ht="17.25" customHeight="1" x14ac:dyDescent="0.25"/>
    <row r="831" ht="17.25" customHeight="1" x14ac:dyDescent="0.25"/>
    <row r="832" ht="17.25" customHeight="1" x14ac:dyDescent="0.25"/>
    <row r="833" ht="17.25" customHeight="1" x14ac:dyDescent="0.25"/>
    <row r="834" ht="17.25" customHeight="1" x14ac:dyDescent="0.25"/>
    <row r="835" ht="17.25" customHeight="1" x14ac:dyDescent="0.25"/>
    <row r="836" ht="17.25" customHeight="1" x14ac:dyDescent="0.25"/>
    <row r="837" ht="17.25" customHeight="1" x14ac:dyDescent="0.25"/>
    <row r="838" ht="17.25" customHeight="1" x14ac:dyDescent="0.25"/>
    <row r="839" ht="17.25" customHeight="1" x14ac:dyDescent="0.25"/>
    <row r="840" ht="17.25" customHeight="1" x14ac:dyDescent="0.25"/>
    <row r="841" ht="17.25" customHeight="1" x14ac:dyDescent="0.25"/>
    <row r="842" ht="17.25" customHeight="1" x14ac:dyDescent="0.25"/>
    <row r="843" ht="17.25" customHeight="1" x14ac:dyDescent="0.25"/>
    <row r="844" ht="17.25" customHeight="1" x14ac:dyDescent="0.25"/>
    <row r="845" ht="17.25" customHeight="1" x14ac:dyDescent="0.25"/>
    <row r="846" ht="17.25" customHeight="1" x14ac:dyDescent="0.25"/>
    <row r="847" ht="17.25" customHeight="1" x14ac:dyDescent="0.25"/>
    <row r="848" ht="17.25" customHeight="1" x14ac:dyDescent="0.25"/>
    <row r="849" ht="17.25" customHeight="1" x14ac:dyDescent="0.25"/>
    <row r="850" ht="17.25" customHeight="1" x14ac:dyDescent="0.25"/>
    <row r="851" ht="17.25" customHeight="1" x14ac:dyDescent="0.25"/>
    <row r="852" ht="17.25" customHeight="1" x14ac:dyDescent="0.25"/>
    <row r="853" ht="17.25" customHeight="1" x14ac:dyDescent="0.25"/>
    <row r="854" ht="17.25" customHeight="1" x14ac:dyDescent="0.25"/>
    <row r="855" ht="17.25" customHeight="1" x14ac:dyDescent="0.25"/>
    <row r="856" ht="17.25" customHeight="1" x14ac:dyDescent="0.25"/>
    <row r="857" ht="17.25" customHeight="1" x14ac:dyDescent="0.25"/>
    <row r="858" ht="17.25" customHeight="1" x14ac:dyDescent="0.25"/>
    <row r="859" ht="17.25" customHeight="1" x14ac:dyDescent="0.25"/>
    <row r="860" ht="17.25" customHeight="1" x14ac:dyDescent="0.25"/>
    <row r="861" ht="17.25" customHeight="1" x14ac:dyDescent="0.25"/>
    <row r="862" ht="17.25" customHeight="1" x14ac:dyDescent="0.25"/>
    <row r="863" ht="17.25" customHeight="1" x14ac:dyDescent="0.25"/>
    <row r="864" ht="17.25" customHeight="1" x14ac:dyDescent="0.25"/>
    <row r="865" ht="17.25" customHeight="1" x14ac:dyDescent="0.25"/>
    <row r="866" ht="17.25" customHeight="1" x14ac:dyDescent="0.25"/>
    <row r="867" ht="17.25" customHeight="1" x14ac:dyDescent="0.25"/>
    <row r="868" ht="17.25" customHeight="1" x14ac:dyDescent="0.25"/>
    <row r="869" ht="17.25" customHeight="1" x14ac:dyDescent="0.25"/>
    <row r="870" ht="17.25" customHeight="1" x14ac:dyDescent="0.25"/>
    <row r="871" ht="17.25" customHeight="1" x14ac:dyDescent="0.25"/>
    <row r="872" ht="17.25" customHeight="1" x14ac:dyDescent="0.25"/>
    <row r="873" ht="17.25" customHeight="1" x14ac:dyDescent="0.25"/>
    <row r="874" ht="17.25" customHeight="1" x14ac:dyDescent="0.25"/>
    <row r="875" ht="17.25" customHeight="1" x14ac:dyDescent="0.25"/>
    <row r="876" ht="17.25" customHeight="1" x14ac:dyDescent="0.25"/>
    <row r="877" ht="17.25" customHeight="1" x14ac:dyDescent="0.25"/>
    <row r="878" ht="17.25" customHeight="1" x14ac:dyDescent="0.25"/>
    <row r="879" ht="17.25" customHeight="1" x14ac:dyDescent="0.25"/>
    <row r="880" ht="17.25" customHeight="1" x14ac:dyDescent="0.25"/>
    <row r="881" ht="17.25" customHeight="1" x14ac:dyDescent="0.25"/>
    <row r="882" ht="17.25" customHeight="1" x14ac:dyDescent="0.25"/>
    <row r="883" ht="17.25" customHeight="1" x14ac:dyDescent="0.25"/>
    <row r="884" ht="17.25" customHeight="1" x14ac:dyDescent="0.25"/>
    <row r="885" ht="17.25" customHeight="1" x14ac:dyDescent="0.25"/>
    <row r="886" ht="17.25" customHeight="1" x14ac:dyDescent="0.25"/>
    <row r="887" ht="17.25" customHeight="1" x14ac:dyDescent="0.25"/>
    <row r="888" ht="17.25" customHeight="1" x14ac:dyDescent="0.25"/>
    <row r="889" ht="17.25" customHeight="1" x14ac:dyDescent="0.25"/>
    <row r="890" ht="17.25" customHeight="1" x14ac:dyDescent="0.25"/>
    <row r="891" ht="17.25" customHeight="1" x14ac:dyDescent="0.25"/>
    <row r="892" ht="17.25" customHeight="1" x14ac:dyDescent="0.25"/>
    <row r="893" ht="17.25" customHeight="1" x14ac:dyDescent="0.25"/>
    <row r="894" ht="17.25" customHeight="1" x14ac:dyDescent="0.25"/>
    <row r="895" ht="17.25" customHeight="1" x14ac:dyDescent="0.25"/>
    <row r="896" ht="17.25" customHeight="1" x14ac:dyDescent="0.25"/>
    <row r="897" ht="17.25" customHeight="1" x14ac:dyDescent="0.25"/>
    <row r="898" ht="17.25" customHeight="1" x14ac:dyDescent="0.25"/>
    <row r="899" ht="17.25" customHeight="1" x14ac:dyDescent="0.25"/>
    <row r="900" ht="17.25" customHeight="1" x14ac:dyDescent="0.25"/>
    <row r="901" ht="17.25" customHeight="1" x14ac:dyDescent="0.25"/>
    <row r="902" ht="17.25" customHeight="1" x14ac:dyDescent="0.25"/>
    <row r="903" ht="17.25" customHeight="1" x14ac:dyDescent="0.25"/>
    <row r="904" ht="17.25" customHeight="1" x14ac:dyDescent="0.25"/>
    <row r="905" ht="17.25" customHeight="1" x14ac:dyDescent="0.25"/>
    <row r="906" ht="17.25" customHeight="1" x14ac:dyDescent="0.25"/>
    <row r="907" ht="17.25" customHeight="1" x14ac:dyDescent="0.25"/>
    <row r="908" ht="17.25" customHeight="1" x14ac:dyDescent="0.25"/>
    <row r="909" ht="17.25" customHeight="1" x14ac:dyDescent="0.25"/>
    <row r="910" ht="17.25" customHeight="1" x14ac:dyDescent="0.25"/>
    <row r="911" ht="17.25" customHeight="1" x14ac:dyDescent="0.25"/>
    <row r="912" ht="17.25" customHeight="1" x14ac:dyDescent="0.25"/>
    <row r="913" ht="17.25" customHeight="1" x14ac:dyDescent="0.25"/>
    <row r="914" ht="17.25" customHeight="1" x14ac:dyDescent="0.25"/>
    <row r="915" ht="17.25" customHeight="1" x14ac:dyDescent="0.25"/>
    <row r="916" ht="17.25" customHeight="1" x14ac:dyDescent="0.25"/>
    <row r="917" ht="17.25" customHeight="1" x14ac:dyDescent="0.25"/>
    <row r="918" ht="17.25" customHeight="1" x14ac:dyDescent="0.25"/>
    <row r="919" ht="17.25" customHeight="1" x14ac:dyDescent="0.25"/>
    <row r="920" ht="17.25" customHeight="1" x14ac:dyDescent="0.25"/>
    <row r="921" ht="17.25" customHeight="1" x14ac:dyDescent="0.25"/>
    <row r="922" ht="17.25" customHeight="1" x14ac:dyDescent="0.25"/>
    <row r="923" ht="17.25" customHeight="1" x14ac:dyDescent="0.25"/>
    <row r="924" ht="17.25" customHeight="1" x14ac:dyDescent="0.25"/>
    <row r="925" ht="17.25" customHeight="1" x14ac:dyDescent="0.25"/>
    <row r="926" ht="17.25" customHeight="1" x14ac:dyDescent="0.25"/>
    <row r="927" ht="17.25" customHeight="1" x14ac:dyDescent="0.25"/>
    <row r="928" ht="17.25" customHeight="1" x14ac:dyDescent="0.25"/>
    <row r="929" ht="17.25" customHeight="1" x14ac:dyDescent="0.25"/>
    <row r="930" ht="17.25" customHeight="1" x14ac:dyDescent="0.25"/>
    <row r="931" ht="17.25" customHeight="1" x14ac:dyDescent="0.25"/>
    <row r="932" ht="17.25" customHeight="1" x14ac:dyDescent="0.25"/>
    <row r="933" ht="17.25" customHeight="1" x14ac:dyDescent="0.25"/>
    <row r="934" ht="17.25" customHeight="1" x14ac:dyDescent="0.25"/>
    <row r="935" ht="17.25" customHeight="1" x14ac:dyDescent="0.25"/>
    <row r="936" ht="17.25" customHeight="1" x14ac:dyDescent="0.25"/>
    <row r="937" ht="17.25" customHeight="1" x14ac:dyDescent="0.25"/>
    <row r="938" ht="17.25" customHeight="1" x14ac:dyDescent="0.25"/>
    <row r="939" ht="17.25" customHeight="1" x14ac:dyDescent="0.25"/>
    <row r="940" ht="17.25" customHeight="1" x14ac:dyDescent="0.25"/>
    <row r="941" ht="17.25" customHeight="1" x14ac:dyDescent="0.25"/>
    <row r="942" ht="17.25" customHeight="1" x14ac:dyDescent="0.25"/>
    <row r="943" ht="17.25" customHeight="1" x14ac:dyDescent="0.25"/>
    <row r="944" ht="17.25" customHeight="1" x14ac:dyDescent="0.25"/>
    <row r="945" ht="17.25" customHeight="1" x14ac:dyDescent="0.25"/>
    <row r="946" ht="17.25" customHeight="1" x14ac:dyDescent="0.25"/>
    <row r="947" ht="17.25" customHeight="1" x14ac:dyDescent="0.25"/>
    <row r="948" ht="17.25" customHeight="1" x14ac:dyDescent="0.25"/>
    <row r="949" ht="17.25" customHeight="1" x14ac:dyDescent="0.25"/>
    <row r="950" ht="17.25" customHeight="1" x14ac:dyDescent="0.25"/>
    <row r="951" ht="17.25" customHeight="1" x14ac:dyDescent="0.25"/>
    <row r="952" ht="17.25" customHeight="1" x14ac:dyDescent="0.25"/>
    <row r="953" ht="17.25" customHeight="1" x14ac:dyDescent="0.25"/>
    <row r="954" ht="17.25" customHeight="1" x14ac:dyDescent="0.25"/>
    <row r="955" ht="17.25" customHeight="1" x14ac:dyDescent="0.25"/>
    <row r="956" ht="17.25" customHeight="1" x14ac:dyDescent="0.25"/>
    <row r="957" ht="17.25" customHeight="1" x14ac:dyDescent="0.25"/>
    <row r="958" ht="17.25" customHeight="1" x14ac:dyDescent="0.25"/>
    <row r="959" ht="17.25" customHeight="1" x14ac:dyDescent="0.25"/>
    <row r="960" ht="17.25" customHeight="1" x14ac:dyDescent="0.25"/>
    <row r="961" ht="17.25" customHeight="1" x14ac:dyDescent="0.25"/>
    <row r="962" ht="17.25" customHeight="1" x14ac:dyDescent="0.25"/>
    <row r="963" ht="17.25" customHeight="1" x14ac:dyDescent="0.25"/>
    <row r="964" ht="17.25" customHeight="1" x14ac:dyDescent="0.25"/>
    <row r="965" ht="17.25" customHeight="1" x14ac:dyDescent="0.25"/>
    <row r="966" ht="17.25" customHeight="1" x14ac:dyDescent="0.25"/>
    <row r="967" ht="17.25" customHeight="1" x14ac:dyDescent="0.25"/>
    <row r="968" ht="17.25" customHeight="1" x14ac:dyDescent="0.25"/>
    <row r="969" ht="17.25" customHeight="1" x14ac:dyDescent="0.25"/>
    <row r="970" ht="17.25" customHeight="1" x14ac:dyDescent="0.25"/>
    <row r="971" ht="17.25" customHeight="1" x14ac:dyDescent="0.25"/>
    <row r="972" ht="17.25" customHeight="1" x14ac:dyDescent="0.25"/>
    <row r="973" ht="17.25" customHeight="1" x14ac:dyDescent="0.25"/>
    <row r="974" ht="17.25" customHeight="1" x14ac:dyDescent="0.25"/>
    <row r="975" ht="17.25" customHeight="1" x14ac:dyDescent="0.25"/>
    <row r="976" ht="17.25" customHeight="1" x14ac:dyDescent="0.25"/>
    <row r="977" ht="17.25" customHeight="1" x14ac:dyDescent="0.25"/>
    <row r="978" ht="17.25" customHeight="1" x14ac:dyDescent="0.25"/>
    <row r="979" ht="17.25" customHeight="1" x14ac:dyDescent="0.25"/>
    <row r="980" ht="17.25" customHeight="1" x14ac:dyDescent="0.25"/>
    <row r="981" ht="17.25" customHeight="1" x14ac:dyDescent="0.25"/>
    <row r="982" ht="17.25" customHeight="1" x14ac:dyDescent="0.25"/>
    <row r="983" ht="17.25" customHeight="1" x14ac:dyDescent="0.25"/>
    <row r="984" ht="17.25" customHeight="1" x14ac:dyDescent="0.25"/>
    <row r="985" ht="17.25" customHeight="1" x14ac:dyDescent="0.25"/>
    <row r="986" ht="17.25" customHeight="1" x14ac:dyDescent="0.25"/>
    <row r="987" ht="17.25" customHeight="1" x14ac:dyDescent="0.25"/>
    <row r="988" ht="17.25" customHeight="1" x14ac:dyDescent="0.25"/>
    <row r="989" ht="17.25" customHeight="1" x14ac:dyDescent="0.25"/>
    <row r="990" ht="17.25" customHeight="1" x14ac:dyDescent="0.25"/>
    <row r="991" ht="17.25" customHeight="1" x14ac:dyDescent="0.25"/>
    <row r="992" ht="17.25" customHeight="1" x14ac:dyDescent="0.25"/>
    <row r="993" ht="17.25" customHeight="1" x14ac:dyDescent="0.25"/>
    <row r="994" ht="17.25" customHeight="1" x14ac:dyDescent="0.25"/>
    <row r="995" ht="17.25" customHeight="1" x14ac:dyDescent="0.25"/>
    <row r="996" ht="17.25" customHeight="1" x14ac:dyDescent="0.25"/>
    <row r="997" ht="17.25" customHeight="1" x14ac:dyDescent="0.25"/>
    <row r="998" ht="17.25" customHeight="1" x14ac:dyDescent="0.25"/>
    <row r="999" ht="17.25" customHeight="1" x14ac:dyDescent="0.25"/>
    <row r="1000" ht="17.2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0"/>
  <sheetViews>
    <sheetView topLeftCell="A48" workbookViewId="0">
      <selection activeCell="F1" sqref="F1:F1048576"/>
    </sheetView>
  </sheetViews>
  <sheetFormatPr defaultColWidth="14.42578125" defaultRowHeight="15" customHeight="1" x14ac:dyDescent="0.25"/>
  <cols>
    <col min="1" max="1" width="15.5703125" customWidth="1"/>
    <col min="2" max="2" width="10.5703125" customWidth="1"/>
    <col min="3" max="3" width="12.28515625" customWidth="1"/>
    <col min="4" max="4" width="9.28515625" customWidth="1"/>
    <col min="5" max="5" width="13.85546875" customWidth="1"/>
    <col min="6" max="6" width="12.140625" customWidth="1"/>
    <col min="7" max="7" width="15.28515625" customWidth="1"/>
    <col min="8" max="8" width="12.5703125" customWidth="1"/>
    <col min="9" max="9" width="8.7109375" customWidth="1"/>
    <col min="10" max="10" width="15.5703125" bestFit="1" customWidth="1"/>
    <col min="11" max="11" width="18.5703125" bestFit="1" customWidth="1"/>
    <col min="12" max="26" width="8.7109375" customWidth="1"/>
  </cols>
  <sheetData>
    <row r="1" spans="1:11" ht="16.5" customHeight="1" x14ac:dyDescent="0.25">
      <c r="A1" s="5" t="s">
        <v>23</v>
      </c>
      <c r="B1" s="6" t="s">
        <v>24</v>
      </c>
      <c r="C1" s="7" t="s">
        <v>1</v>
      </c>
      <c r="D1" s="6" t="s">
        <v>0</v>
      </c>
      <c r="E1" s="6" t="s">
        <v>25</v>
      </c>
      <c r="F1" s="6" t="s">
        <v>26</v>
      </c>
      <c r="G1" s="6" t="s">
        <v>27</v>
      </c>
      <c r="H1" s="6" t="s">
        <v>2</v>
      </c>
      <c r="I1" s="5" t="s">
        <v>28</v>
      </c>
      <c r="J1" s="6" t="s">
        <v>89</v>
      </c>
      <c r="K1" s="6" t="s">
        <v>90</v>
      </c>
    </row>
    <row r="2" spans="1:11" ht="16.5" customHeight="1" x14ac:dyDescent="0.25">
      <c r="A2" s="4">
        <v>101</v>
      </c>
      <c r="B2" s="2" t="s">
        <v>29</v>
      </c>
      <c r="C2" s="2" t="str">
        <f>VLOOKUP(Table1[[#This Row],[Product ID]],'Product List'!A$2:B11,2,FALSE)</f>
        <v>Product F</v>
      </c>
      <c r="D2" s="2" t="s">
        <v>13</v>
      </c>
      <c r="E2" s="2" t="s">
        <v>84</v>
      </c>
      <c r="F2" s="2" t="s">
        <v>30</v>
      </c>
      <c r="G2" s="2">
        <v>44</v>
      </c>
      <c r="H2" s="2">
        <v>16.239999999999998</v>
      </c>
      <c r="I2">
        <f>Table1[[#This Row],[Units Sold]]*Table1[[#This Row],[Price per Unit]]</f>
        <v>714.56</v>
      </c>
      <c r="J2" s="9">
        <f>IF(Table1[[#This Row],[Total Sales]]&gt;3000,Table1[[#This Row],[Total Sales]]*10%,IF(1500&lt;Table1[[#This Row],[Total Sales]],Table1[[#This Row],[Total Sales]]*5%,0))</f>
        <v>0</v>
      </c>
      <c r="K2" s="9" t="str">
        <f>IF(Table1[[#This Row],[Total Sales]]&gt;3000,"High",IF(1500&lt;Table1[[#This Row],[Total Sales]],"Medium","Low"))</f>
        <v>Low</v>
      </c>
    </row>
    <row r="3" spans="1:11" ht="16.5" customHeight="1" x14ac:dyDescent="0.25">
      <c r="A3" s="4">
        <v>102</v>
      </c>
      <c r="B3" s="2" t="s">
        <v>31</v>
      </c>
      <c r="C3" s="2" t="str">
        <f>VLOOKUP(Table1[[#This Row],[Product ID]],'Product List'!A$2:B12,2,FALSE)</f>
        <v>Product E</v>
      </c>
      <c r="D3" s="2" t="s">
        <v>11</v>
      </c>
      <c r="E3" s="2" t="s">
        <v>85</v>
      </c>
      <c r="F3" s="3" t="s">
        <v>32</v>
      </c>
      <c r="G3" s="2">
        <v>84</v>
      </c>
      <c r="H3" s="2">
        <v>38.32</v>
      </c>
      <c r="I3">
        <f>Table1[[#This Row],[Units Sold]]*Table1[[#This Row],[Price per Unit]]</f>
        <v>3218.88</v>
      </c>
      <c r="J3" s="8">
        <f>IF(Table1[[#This Row],[Total Sales]]&gt;3000,Table1[[#This Row],[Total Sales]]*10%,IF(1500&lt;Table1[[#This Row],[Total Sales]],Table1[[#This Row],[Total Sales]]*5%,0))</f>
        <v>321.88800000000003</v>
      </c>
      <c r="K3" s="8" t="str">
        <f>IF(Table1[[#This Row],[Total Sales]]&gt;3000,"High",IF(1500&lt;Table1[[#This Row],[Total Sales]],"Medium","Low"))</f>
        <v>High</v>
      </c>
    </row>
    <row r="4" spans="1:11" ht="16.5" customHeight="1" x14ac:dyDescent="0.25">
      <c r="A4" s="4">
        <v>103</v>
      </c>
      <c r="B4" s="2" t="s">
        <v>33</v>
      </c>
      <c r="C4" s="2" t="str">
        <f>VLOOKUP(Table1[[#This Row],[Product ID]],'Product List'!A$2:B13,2,FALSE)</f>
        <v>Product B</v>
      </c>
      <c r="D4" s="2" t="s">
        <v>5</v>
      </c>
      <c r="E4" s="2" t="s">
        <v>85</v>
      </c>
      <c r="F4" s="2" t="s">
        <v>34</v>
      </c>
      <c r="G4" s="2">
        <v>30</v>
      </c>
      <c r="H4" s="2">
        <v>16.239999999999998</v>
      </c>
      <c r="I4">
        <f>Table1[[#This Row],[Units Sold]]*Table1[[#This Row],[Price per Unit]]</f>
        <v>487.19999999999993</v>
      </c>
      <c r="J4" s="8">
        <f>IF(Table1[[#This Row],[Total Sales]]&gt;3000,Table1[[#This Row],[Total Sales]]*10%,IF(1500&lt;Table1[[#This Row],[Total Sales]],Table1[[#This Row],[Total Sales]]*5%,0))</f>
        <v>0</v>
      </c>
      <c r="K4" s="8" t="str">
        <f>IF(Table1[[#This Row],[Total Sales]]&gt;3000,"High",IF(1500&lt;Table1[[#This Row],[Total Sales]],"Medium","Low"))</f>
        <v>Low</v>
      </c>
    </row>
    <row r="5" spans="1:11" ht="16.5" customHeight="1" x14ac:dyDescent="0.25">
      <c r="A5" s="4">
        <v>104</v>
      </c>
      <c r="B5" s="2" t="s">
        <v>35</v>
      </c>
      <c r="C5" s="2" t="str">
        <f>VLOOKUP(Table1[[#This Row],[Product ID]],'Product List'!A$2:B14,2,FALSE)</f>
        <v>Product H</v>
      </c>
      <c r="D5" s="2" t="s">
        <v>17</v>
      </c>
      <c r="E5" s="3" t="s">
        <v>85</v>
      </c>
      <c r="F5" s="2" t="s">
        <v>34</v>
      </c>
      <c r="G5" s="2">
        <v>62</v>
      </c>
      <c r="H5" s="2">
        <v>12.32</v>
      </c>
      <c r="I5">
        <f>Table1[[#This Row],[Units Sold]]*Table1[[#This Row],[Price per Unit]]</f>
        <v>763.84</v>
      </c>
      <c r="J5" s="8">
        <f>IF(Table1[[#This Row],[Total Sales]]&gt;3000,Table1[[#This Row],[Total Sales]]*10%,IF(1500&lt;Table1[[#This Row],[Total Sales]],Table1[[#This Row],[Total Sales]]*5%,0))</f>
        <v>0</v>
      </c>
      <c r="K5" s="8" t="str">
        <f>IF(Table1[[#This Row],[Total Sales]]&gt;3000,"High",IF(1500&lt;Table1[[#This Row],[Total Sales]],"Medium","Low"))</f>
        <v>Low</v>
      </c>
    </row>
    <row r="6" spans="1:11" ht="16.5" customHeight="1" x14ac:dyDescent="0.25">
      <c r="A6" s="4">
        <v>105</v>
      </c>
      <c r="B6" s="2" t="s">
        <v>36</v>
      </c>
      <c r="C6" s="2" t="str">
        <f>VLOOKUP(Table1[[#This Row],[Product ID]],'Product List'!A$2:B15,2,FALSE)</f>
        <v>Product F</v>
      </c>
      <c r="D6" s="2" t="s">
        <v>13</v>
      </c>
      <c r="E6" s="2" t="s">
        <v>84</v>
      </c>
      <c r="F6" s="2" t="s">
        <v>37</v>
      </c>
      <c r="G6" s="2">
        <v>75</v>
      </c>
      <c r="H6" s="2">
        <v>33.950000000000003</v>
      </c>
      <c r="I6">
        <f>Table1[[#This Row],[Units Sold]]*Table1[[#This Row],[Price per Unit]]</f>
        <v>2546.25</v>
      </c>
      <c r="J6" s="8">
        <f>IF(Table1[[#This Row],[Total Sales]]&gt;3000,Table1[[#This Row],[Total Sales]]*10%,IF(1500&lt;Table1[[#This Row],[Total Sales]],Table1[[#This Row],[Total Sales]]*5%,0))</f>
        <v>127.3125</v>
      </c>
      <c r="K6" s="8" t="str">
        <f>IF(Table1[[#This Row],[Total Sales]]&gt;3000,"High",IF(1500&lt;Table1[[#This Row],[Total Sales]],"Medium","Low"))</f>
        <v>Medium</v>
      </c>
    </row>
    <row r="7" spans="1:11" ht="16.5" customHeight="1" x14ac:dyDescent="0.25">
      <c r="A7" s="4">
        <v>106</v>
      </c>
      <c r="B7" s="2" t="s">
        <v>38</v>
      </c>
      <c r="C7" s="2" t="str">
        <f>VLOOKUP(Table1[[#This Row],[Product ID]],'Product List'!A$2:B16,2,FALSE)</f>
        <v>Product B</v>
      </c>
      <c r="D7" s="2" t="s">
        <v>5</v>
      </c>
      <c r="E7" s="2" t="s">
        <v>86</v>
      </c>
      <c r="F7" s="2" t="s">
        <v>39</v>
      </c>
      <c r="G7" s="2">
        <v>92</v>
      </c>
      <c r="H7" s="2">
        <v>12.32</v>
      </c>
      <c r="I7">
        <f>Table1[[#This Row],[Units Sold]]*Table1[[#This Row],[Price per Unit]]</f>
        <v>1133.44</v>
      </c>
      <c r="J7" s="8">
        <f>IF(Table1[[#This Row],[Total Sales]]&gt;3000,Table1[[#This Row],[Total Sales]]*10%,IF(1500&lt;Table1[[#This Row],[Total Sales]],Table1[[#This Row],[Total Sales]]*5%,0))</f>
        <v>0</v>
      </c>
      <c r="K7" s="8" t="str">
        <f>IF(Table1[[#This Row],[Total Sales]]&gt;3000,"High",IF(1500&lt;Table1[[#This Row],[Total Sales]],"Medium","Low"))</f>
        <v>Low</v>
      </c>
    </row>
    <row r="8" spans="1:11" ht="16.5" customHeight="1" x14ac:dyDescent="0.25">
      <c r="A8" s="4">
        <v>107</v>
      </c>
      <c r="B8" s="2" t="s">
        <v>40</v>
      </c>
      <c r="C8" s="2" t="str">
        <f>VLOOKUP(Table1[[#This Row],[Product ID]],'Product List'!A$2:B17,2,FALSE)</f>
        <v>Product E</v>
      </c>
      <c r="D8" s="2" t="s">
        <v>11</v>
      </c>
      <c r="E8" s="2" t="s">
        <v>87</v>
      </c>
      <c r="F8" s="2" t="s">
        <v>37</v>
      </c>
      <c r="G8" s="2">
        <v>89</v>
      </c>
      <c r="H8" s="2">
        <v>44.65</v>
      </c>
      <c r="I8">
        <f>Table1[[#This Row],[Units Sold]]*Table1[[#This Row],[Price per Unit]]</f>
        <v>3973.85</v>
      </c>
      <c r="J8" s="8">
        <f>IF(Table1[[#This Row],[Total Sales]]&gt;3000,Table1[[#This Row],[Total Sales]]*10%,IF(1500&lt;Table1[[#This Row],[Total Sales]],Table1[[#This Row],[Total Sales]]*5%,0))</f>
        <v>397.38499999999999</v>
      </c>
      <c r="K8" s="8" t="str">
        <f>IF(Table1[[#This Row],[Total Sales]]&gt;3000,"High",IF(1500&lt;Table1[[#This Row],[Total Sales]],"Medium","Low"))</f>
        <v>High</v>
      </c>
    </row>
    <row r="9" spans="1:11" ht="16.5" customHeight="1" x14ac:dyDescent="0.25">
      <c r="A9" s="4">
        <v>108</v>
      </c>
      <c r="B9" s="2" t="s">
        <v>41</v>
      </c>
      <c r="C9" s="2" t="str">
        <f>VLOOKUP(Table1[[#This Row],[Product ID]],'Product List'!A$2:B18,2,FALSE)</f>
        <v>Product A</v>
      </c>
      <c r="D9" s="2" t="s">
        <v>3</v>
      </c>
      <c r="E9" s="2" t="s">
        <v>84</v>
      </c>
      <c r="F9" s="2" t="s">
        <v>39</v>
      </c>
      <c r="G9" s="2">
        <v>62</v>
      </c>
      <c r="H9" s="2">
        <v>24.98</v>
      </c>
      <c r="I9">
        <f>Table1[[#This Row],[Units Sold]]*Table1[[#This Row],[Price per Unit]]</f>
        <v>1548.76</v>
      </c>
      <c r="J9" s="8">
        <f>IF(Table1[[#This Row],[Total Sales]]&gt;3000,Table1[[#This Row],[Total Sales]]*10%,IF(1500&lt;Table1[[#This Row],[Total Sales]],Table1[[#This Row],[Total Sales]]*5%,0))</f>
        <v>77.438000000000002</v>
      </c>
      <c r="K9" s="8" t="str">
        <f>IF(Table1[[#This Row],[Total Sales]]&gt;3000,"High",IF(1500&lt;Table1[[#This Row],[Total Sales]],"Medium","Low"))</f>
        <v>Medium</v>
      </c>
    </row>
    <row r="10" spans="1:11" ht="16.5" customHeight="1" x14ac:dyDescent="0.25">
      <c r="A10" s="4">
        <v>109</v>
      </c>
      <c r="B10" s="2" t="s">
        <v>42</v>
      </c>
      <c r="C10" s="2" t="str">
        <f>VLOOKUP(Table1[[#This Row],[Product ID]],'Product List'!A$2:B19,2,FALSE)</f>
        <v>Product J</v>
      </c>
      <c r="D10" s="2" t="s">
        <v>21</v>
      </c>
      <c r="E10" s="2" t="s">
        <v>87</v>
      </c>
      <c r="F10" s="2" t="s">
        <v>88</v>
      </c>
      <c r="G10" s="2">
        <v>97</v>
      </c>
      <c r="H10" s="2">
        <v>16.239999999999998</v>
      </c>
      <c r="I10">
        <f>Table1[[#This Row],[Units Sold]]*Table1[[#This Row],[Price per Unit]]</f>
        <v>1575.2799999999997</v>
      </c>
      <c r="J10" s="8">
        <f>IF(Table1[[#This Row],[Total Sales]]&gt;3000,Table1[[#This Row],[Total Sales]]*10%,IF(1500&lt;Table1[[#This Row],[Total Sales]],Table1[[#This Row],[Total Sales]]*5%,0))</f>
        <v>78.763999999999996</v>
      </c>
      <c r="K10" s="8" t="str">
        <f>IF(Table1[[#This Row],[Total Sales]]&gt;3000,"High",IF(1500&lt;Table1[[#This Row],[Total Sales]],"Medium","Low"))</f>
        <v>Medium</v>
      </c>
    </row>
    <row r="11" spans="1:11" ht="16.5" customHeight="1" x14ac:dyDescent="0.25">
      <c r="A11" s="4">
        <v>110</v>
      </c>
      <c r="B11" s="2" t="s">
        <v>43</v>
      </c>
      <c r="C11" s="2" t="str">
        <f>VLOOKUP(Table1[[#This Row],[Product ID]],'Product List'!A$2:B20,2,FALSE)</f>
        <v>Product F</v>
      </c>
      <c r="D11" s="2" t="s">
        <v>13</v>
      </c>
      <c r="E11" s="2" t="s">
        <v>84</v>
      </c>
      <c r="F11" s="2" t="s">
        <v>37</v>
      </c>
      <c r="G11" s="2">
        <v>1</v>
      </c>
      <c r="H11" s="2">
        <v>44.65</v>
      </c>
      <c r="I11">
        <f>Table1[[#This Row],[Units Sold]]*Table1[[#This Row],[Price per Unit]]</f>
        <v>44.65</v>
      </c>
      <c r="J11" s="8">
        <f>IF(Table1[[#This Row],[Total Sales]]&gt;3000,Table1[[#This Row],[Total Sales]]*10%,IF(1500&lt;Table1[[#This Row],[Total Sales]],Table1[[#This Row],[Total Sales]]*5%,0))</f>
        <v>0</v>
      </c>
      <c r="K11" s="8" t="str">
        <f>IF(Table1[[#This Row],[Total Sales]]&gt;3000,"High",IF(1500&lt;Table1[[#This Row],[Total Sales]],"Medium","Low"))</f>
        <v>Low</v>
      </c>
    </row>
    <row r="12" spans="1:11" ht="16.5" customHeight="1" x14ac:dyDescent="0.25">
      <c r="A12" s="4">
        <v>111</v>
      </c>
      <c r="B12" s="2" t="s">
        <v>44</v>
      </c>
      <c r="C12" s="2" t="str">
        <f>VLOOKUP(Table1[[#This Row],[Product ID]],'Product List'!A$2:B21,2,FALSE)</f>
        <v>Product I</v>
      </c>
      <c r="D12" s="2" t="s">
        <v>19</v>
      </c>
      <c r="E12" s="2" t="s">
        <v>85</v>
      </c>
      <c r="F12" s="2" t="s">
        <v>32</v>
      </c>
      <c r="G12" s="2">
        <v>27</v>
      </c>
      <c r="H12" s="2">
        <v>32.35</v>
      </c>
      <c r="I12">
        <f>Table1[[#This Row],[Units Sold]]*Table1[[#This Row],[Price per Unit]]</f>
        <v>873.45</v>
      </c>
      <c r="J12" s="8">
        <f>IF(Table1[[#This Row],[Total Sales]]&gt;3000,Table1[[#This Row],[Total Sales]]*10%,IF(1500&lt;Table1[[#This Row],[Total Sales]],Table1[[#This Row],[Total Sales]]*5%,0))</f>
        <v>0</v>
      </c>
      <c r="K12" s="8" t="str">
        <f>IF(Table1[[#This Row],[Total Sales]]&gt;3000,"High",IF(1500&lt;Table1[[#This Row],[Total Sales]],"Medium","Low"))</f>
        <v>Low</v>
      </c>
    </row>
    <row r="13" spans="1:11" ht="16.5" customHeight="1" x14ac:dyDescent="0.25">
      <c r="A13" s="4">
        <v>112</v>
      </c>
      <c r="B13" s="2" t="s">
        <v>45</v>
      </c>
      <c r="C13" s="2" t="str">
        <f>VLOOKUP(Table1[[#This Row],[Product ID]],'Product List'!A$2:B22,2,FALSE)</f>
        <v>Product A</v>
      </c>
      <c r="D13" s="2" t="s">
        <v>3</v>
      </c>
      <c r="E13" s="2" t="s">
        <v>87</v>
      </c>
      <c r="F13" s="2" t="s">
        <v>30</v>
      </c>
      <c r="G13" s="2">
        <v>62</v>
      </c>
      <c r="H13" s="2">
        <v>33.950000000000003</v>
      </c>
      <c r="I13">
        <f>Table1[[#This Row],[Units Sold]]*Table1[[#This Row],[Price per Unit]]</f>
        <v>2104.9</v>
      </c>
      <c r="J13" s="8">
        <f>IF(Table1[[#This Row],[Total Sales]]&gt;3000,Table1[[#This Row],[Total Sales]]*10%,IF(1500&lt;Table1[[#This Row],[Total Sales]],Table1[[#This Row],[Total Sales]]*5%,0))</f>
        <v>105.245</v>
      </c>
      <c r="K13" s="8" t="str">
        <f>IF(Table1[[#This Row],[Total Sales]]&gt;3000,"High",IF(1500&lt;Table1[[#This Row],[Total Sales]],"Medium","Low"))</f>
        <v>Medium</v>
      </c>
    </row>
    <row r="14" spans="1:11" ht="16.5" customHeight="1" x14ac:dyDescent="0.25">
      <c r="A14" s="4">
        <v>113</v>
      </c>
      <c r="B14" s="2" t="s">
        <v>46</v>
      </c>
      <c r="C14" s="2" t="str">
        <f>VLOOKUP(Table1[[#This Row],[Product ID]],'Product List'!A$2:B23,2,FALSE)</f>
        <v>Product J</v>
      </c>
      <c r="D14" s="2" t="s">
        <v>21</v>
      </c>
      <c r="E14" s="2" t="s">
        <v>84</v>
      </c>
      <c r="F14" s="2" t="s">
        <v>39</v>
      </c>
      <c r="G14" s="2">
        <v>77</v>
      </c>
      <c r="H14" s="2">
        <v>48.03</v>
      </c>
      <c r="I14">
        <f>Table1[[#This Row],[Units Sold]]*Table1[[#This Row],[Price per Unit]]</f>
        <v>3698.31</v>
      </c>
      <c r="J14" s="8">
        <f>IF(Table1[[#This Row],[Total Sales]]&gt;3000,Table1[[#This Row],[Total Sales]]*10%,IF(1500&lt;Table1[[#This Row],[Total Sales]],Table1[[#This Row],[Total Sales]]*5%,0))</f>
        <v>369.83100000000002</v>
      </c>
      <c r="K14" s="8" t="str">
        <f>IF(Table1[[#This Row],[Total Sales]]&gt;3000,"High",IF(1500&lt;Table1[[#This Row],[Total Sales]],"Medium","Low"))</f>
        <v>High</v>
      </c>
    </row>
    <row r="15" spans="1:11" ht="16.5" customHeight="1" x14ac:dyDescent="0.25">
      <c r="A15" s="4">
        <v>114</v>
      </c>
      <c r="B15" s="2" t="s">
        <v>47</v>
      </c>
      <c r="C15" s="2" t="str">
        <f>VLOOKUP(Table1[[#This Row],[Product ID]],'Product List'!A$2:B24,2,FALSE)</f>
        <v>Product C</v>
      </c>
      <c r="D15" s="2" t="s">
        <v>7</v>
      </c>
      <c r="E15" s="2" t="s">
        <v>86</v>
      </c>
      <c r="F15" s="2" t="s">
        <v>30</v>
      </c>
      <c r="G15" s="2">
        <v>3</v>
      </c>
      <c r="H15" s="2">
        <v>16.239999999999998</v>
      </c>
      <c r="I15">
        <f>Table1[[#This Row],[Units Sold]]*Table1[[#This Row],[Price per Unit]]</f>
        <v>48.72</v>
      </c>
      <c r="J15" s="8">
        <f>IF(Table1[[#This Row],[Total Sales]]&gt;3000,Table1[[#This Row],[Total Sales]]*10%,IF(1500&lt;Table1[[#This Row],[Total Sales]],Table1[[#This Row],[Total Sales]]*5%,0))</f>
        <v>0</v>
      </c>
      <c r="K15" s="8" t="str">
        <f>IF(Table1[[#This Row],[Total Sales]]&gt;3000,"High",IF(1500&lt;Table1[[#This Row],[Total Sales]],"Medium","Low"))</f>
        <v>Low</v>
      </c>
    </row>
    <row r="16" spans="1:11" ht="16.5" customHeight="1" x14ac:dyDescent="0.25">
      <c r="A16" s="4">
        <v>115</v>
      </c>
      <c r="B16" s="2" t="s">
        <v>48</v>
      </c>
      <c r="C16" s="2" t="str">
        <f>VLOOKUP(Table1[[#This Row],[Product ID]],'Product List'!A$2:B25,2,FALSE)</f>
        <v>Product G</v>
      </c>
      <c r="D16" s="2" t="s">
        <v>15</v>
      </c>
      <c r="E16" s="2" t="s">
        <v>85</v>
      </c>
      <c r="F16" s="2" t="s">
        <v>30</v>
      </c>
      <c r="G16" s="2">
        <v>70</v>
      </c>
      <c r="H16" s="2">
        <v>16.239999999999998</v>
      </c>
      <c r="I16">
        <f>Table1[[#This Row],[Units Sold]]*Table1[[#This Row],[Price per Unit]]</f>
        <v>1136.8</v>
      </c>
      <c r="J16" s="8">
        <f>IF(Table1[[#This Row],[Total Sales]]&gt;3000,Table1[[#This Row],[Total Sales]]*10%,IF(1500&lt;Table1[[#This Row],[Total Sales]],Table1[[#This Row],[Total Sales]]*5%,0))</f>
        <v>0</v>
      </c>
      <c r="K16" s="8" t="str">
        <f>IF(Table1[[#This Row],[Total Sales]]&gt;3000,"High",IF(1500&lt;Table1[[#This Row],[Total Sales]],"Medium","Low"))</f>
        <v>Low</v>
      </c>
    </row>
    <row r="17" spans="1:11" ht="16.5" customHeight="1" x14ac:dyDescent="0.25">
      <c r="A17" s="4">
        <v>116</v>
      </c>
      <c r="B17" s="2" t="s">
        <v>49</v>
      </c>
      <c r="C17" s="2" t="str">
        <f>VLOOKUP(Table1[[#This Row],[Product ID]],'Product List'!A$2:B26,2,FALSE)</f>
        <v>Product D</v>
      </c>
      <c r="D17" s="2" t="s">
        <v>9</v>
      </c>
      <c r="E17" s="2" t="s">
        <v>85</v>
      </c>
      <c r="F17" s="2" t="s">
        <v>37</v>
      </c>
      <c r="G17" s="2">
        <v>72</v>
      </c>
      <c r="H17" s="2">
        <v>24.98</v>
      </c>
      <c r="I17">
        <f>Table1[[#This Row],[Units Sold]]*Table1[[#This Row],[Price per Unit]]</f>
        <v>1798.56</v>
      </c>
      <c r="J17" s="8">
        <f>IF(Table1[[#This Row],[Total Sales]]&gt;3000,Table1[[#This Row],[Total Sales]]*10%,IF(1500&lt;Table1[[#This Row],[Total Sales]],Table1[[#This Row],[Total Sales]]*5%,0))</f>
        <v>89.927999999999997</v>
      </c>
      <c r="K17" s="8" t="str">
        <f>IF(Table1[[#This Row],[Total Sales]]&gt;3000,"High",IF(1500&lt;Table1[[#This Row],[Total Sales]],"Medium","Low"))</f>
        <v>Medium</v>
      </c>
    </row>
    <row r="18" spans="1:11" ht="16.5" customHeight="1" x14ac:dyDescent="0.25">
      <c r="A18" s="4">
        <v>117</v>
      </c>
      <c r="B18" s="2" t="s">
        <v>50</v>
      </c>
      <c r="C18" s="2" t="str">
        <f>VLOOKUP(Table1[[#This Row],[Product ID]],'Product List'!A$2:B27,2,FALSE)</f>
        <v>Product I</v>
      </c>
      <c r="D18" s="2" t="s">
        <v>19</v>
      </c>
      <c r="E18" s="2" t="s">
        <v>86</v>
      </c>
      <c r="F18" s="2" t="s">
        <v>30</v>
      </c>
      <c r="G18" s="2">
        <v>27</v>
      </c>
      <c r="H18" s="2">
        <v>34.04</v>
      </c>
      <c r="I18">
        <f>Table1[[#This Row],[Units Sold]]*Table1[[#This Row],[Price per Unit]]</f>
        <v>919.07999999999993</v>
      </c>
      <c r="J18" s="8">
        <f>IF(Table1[[#This Row],[Total Sales]]&gt;3000,Table1[[#This Row],[Total Sales]]*10%,IF(1500&lt;Table1[[#This Row],[Total Sales]],Table1[[#This Row],[Total Sales]]*5%,0))</f>
        <v>0</v>
      </c>
      <c r="K18" s="8" t="str">
        <f>IF(Table1[[#This Row],[Total Sales]]&gt;3000,"High",IF(1500&lt;Table1[[#This Row],[Total Sales]],"Medium","Low"))</f>
        <v>Low</v>
      </c>
    </row>
    <row r="19" spans="1:11" ht="16.5" customHeight="1" x14ac:dyDescent="0.25">
      <c r="A19" s="4">
        <v>118</v>
      </c>
      <c r="B19" s="2" t="s">
        <v>51</v>
      </c>
      <c r="C19" s="2" t="str">
        <f>VLOOKUP(Table1[[#This Row],[Product ID]],'Product List'!A$2:B28,2,FALSE)</f>
        <v>Product C</v>
      </c>
      <c r="D19" s="2" t="s">
        <v>7</v>
      </c>
      <c r="E19" s="2" t="s">
        <v>84</v>
      </c>
      <c r="F19" s="2" t="s">
        <v>32</v>
      </c>
      <c r="G19" s="2">
        <v>9</v>
      </c>
      <c r="H19" s="2">
        <v>16.239999999999998</v>
      </c>
      <c r="I19">
        <f>Table1[[#This Row],[Units Sold]]*Table1[[#This Row],[Price per Unit]]</f>
        <v>146.16</v>
      </c>
      <c r="J19" s="8">
        <f>IF(Table1[[#This Row],[Total Sales]]&gt;3000,Table1[[#This Row],[Total Sales]]*10%,IF(1500&lt;Table1[[#This Row],[Total Sales]],Table1[[#This Row],[Total Sales]]*5%,0))</f>
        <v>0</v>
      </c>
      <c r="K19" s="8" t="str">
        <f>IF(Table1[[#This Row],[Total Sales]]&gt;3000,"High",IF(1500&lt;Table1[[#This Row],[Total Sales]],"Medium","Low"))</f>
        <v>Low</v>
      </c>
    </row>
    <row r="20" spans="1:11" ht="16.5" customHeight="1" x14ac:dyDescent="0.25">
      <c r="A20" s="4">
        <v>119</v>
      </c>
      <c r="B20" s="2" t="s">
        <v>52</v>
      </c>
      <c r="C20" s="2" t="str">
        <f>VLOOKUP(Table1[[#This Row],[Product ID]],'Product List'!A$2:B29,2,FALSE)</f>
        <v>Product E</v>
      </c>
      <c r="D20" s="2" t="s">
        <v>11</v>
      </c>
      <c r="E20" s="2" t="s">
        <v>86</v>
      </c>
      <c r="F20" s="2" t="s">
        <v>30</v>
      </c>
      <c r="G20" s="2">
        <v>62</v>
      </c>
      <c r="H20" s="2">
        <v>39.28</v>
      </c>
      <c r="I20">
        <f>Table1[[#This Row],[Units Sold]]*Table1[[#This Row],[Price per Unit]]</f>
        <v>2435.36</v>
      </c>
      <c r="J20" s="8">
        <f>IF(Table1[[#This Row],[Total Sales]]&gt;3000,Table1[[#This Row],[Total Sales]]*10%,IF(1500&lt;Table1[[#This Row],[Total Sales]],Table1[[#This Row],[Total Sales]]*5%,0))</f>
        <v>121.76800000000001</v>
      </c>
      <c r="K20" s="8" t="str">
        <f>IF(Table1[[#This Row],[Total Sales]]&gt;3000,"High",IF(1500&lt;Table1[[#This Row],[Total Sales]],"Medium","Low"))</f>
        <v>Medium</v>
      </c>
    </row>
    <row r="21" spans="1:11" ht="16.5" customHeight="1" x14ac:dyDescent="0.25">
      <c r="A21" s="4">
        <v>120</v>
      </c>
      <c r="B21" s="2" t="s">
        <v>53</v>
      </c>
      <c r="C21" s="2" t="str">
        <f>VLOOKUP(Table1[[#This Row],[Product ID]],'Product List'!A$2:B30,2,FALSE)</f>
        <v>Product C</v>
      </c>
      <c r="D21" s="2" t="s">
        <v>7</v>
      </c>
      <c r="E21" s="2" t="s">
        <v>85</v>
      </c>
      <c r="F21" s="2" t="s">
        <v>37</v>
      </c>
      <c r="G21" s="2">
        <v>37</v>
      </c>
      <c r="H21" s="2">
        <v>33.950000000000003</v>
      </c>
      <c r="I21">
        <f>Table1[[#This Row],[Units Sold]]*Table1[[#This Row],[Price per Unit]]</f>
        <v>1256.1500000000001</v>
      </c>
      <c r="J21" s="8">
        <f>IF(Table1[[#This Row],[Total Sales]]&gt;3000,Table1[[#This Row],[Total Sales]]*10%,IF(1500&lt;Table1[[#This Row],[Total Sales]],Table1[[#This Row],[Total Sales]]*5%,0))</f>
        <v>0</v>
      </c>
      <c r="K21" s="8" t="str">
        <f>IF(Table1[[#This Row],[Total Sales]]&gt;3000,"High",IF(1500&lt;Table1[[#This Row],[Total Sales]],"Medium","Low"))</f>
        <v>Low</v>
      </c>
    </row>
    <row r="22" spans="1:11" ht="16.5" customHeight="1" x14ac:dyDescent="0.25">
      <c r="A22" s="4">
        <v>121</v>
      </c>
      <c r="B22" s="2" t="s">
        <v>54</v>
      </c>
      <c r="C22" s="2" t="str">
        <f>VLOOKUP(Table1[[#This Row],[Product ID]],'Product List'!A$2:B31,2,FALSE)</f>
        <v>Product G</v>
      </c>
      <c r="D22" s="2" t="s">
        <v>15</v>
      </c>
      <c r="E22" s="2" t="s">
        <v>87</v>
      </c>
      <c r="F22" s="2" t="s">
        <v>32</v>
      </c>
      <c r="G22" s="2">
        <v>97</v>
      </c>
      <c r="H22" s="2">
        <v>33.950000000000003</v>
      </c>
      <c r="I22">
        <f>Table1[[#This Row],[Units Sold]]*Table1[[#This Row],[Price per Unit]]</f>
        <v>3293.15</v>
      </c>
      <c r="J22" s="8">
        <f>IF(Table1[[#This Row],[Total Sales]]&gt;3000,Table1[[#This Row],[Total Sales]]*10%,IF(1500&lt;Table1[[#This Row],[Total Sales]],Table1[[#This Row],[Total Sales]]*5%,0))</f>
        <v>329.31500000000005</v>
      </c>
      <c r="K22" s="8" t="str">
        <f>IF(Table1[[#This Row],[Total Sales]]&gt;3000,"High",IF(1500&lt;Table1[[#This Row],[Total Sales]],"Medium","Low"))</f>
        <v>High</v>
      </c>
    </row>
    <row r="23" spans="1:11" ht="16.5" customHeight="1" x14ac:dyDescent="0.25">
      <c r="A23" s="4">
        <v>122</v>
      </c>
      <c r="B23" s="2" t="s">
        <v>55</v>
      </c>
      <c r="C23" s="2" t="str">
        <f>VLOOKUP(Table1[[#This Row],[Product ID]],'Product List'!A$2:B32,2,FALSE)</f>
        <v>Product E</v>
      </c>
      <c r="D23" s="2" t="s">
        <v>11</v>
      </c>
      <c r="E23" s="2" t="s">
        <v>86</v>
      </c>
      <c r="F23" s="2" t="s">
        <v>34</v>
      </c>
      <c r="G23" s="2">
        <v>51</v>
      </c>
      <c r="H23" s="2">
        <v>39.28</v>
      </c>
      <c r="I23">
        <f>Table1[[#This Row],[Units Sold]]*Table1[[#This Row],[Price per Unit]]</f>
        <v>2003.28</v>
      </c>
      <c r="J23" s="8">
        <f>IF(Table1[[#This Row],[Total Sales]]&gt;3000,Table1[[#This Row],[Total Sales]]*10%,IF(1500&lt;Table1[[#This Row],[Total Sales]],Table1[[#This Row],[Total Sales]]*5%,0))</f>
        <v>100.164</v>
      </c>
      <c r="K23" s="8" t="str">
        <f>IF(Table1[[#This Row],[Total Sales]]&gt;3000,"High",IF(1500&lt;Table1[[#This Row],[Total Sales]],"Medium","Low"))</f>
        <v>Medium</v>
      </c>
    </row>
    <row r="24" spans="1:11" ht="16.5" customHeight="1" x14ac:dyDescent="0.25">
      <c r="A24" s="4">
        <v>123</v>
      </c>
      <c r="B24" s="2" t="s">
        <v>56</v>
      </c>
      <c r="C24" s="2" t="str">
        <f>VLOOKUP(Table1[[#This Row],[Product ID]],'Product List'!A$2:B33,2,FALSE)</f>
        <v>Product I</v>
      </c>
      <c r="D24" s="2" t="s">
        <v>19</v>
      </c>
      <c r="E24" s="2" t="s">
        <v>84</v>
      </c>
      <c r="F24" s="2" t="s">
        <v>30</v>
      </c>
      <c r="G24" s="2">
        <v>44</v>
      </c>
      <c r="H24" s="2">
        <v>38.32</v>
      </c>
      <c r="I24">
        <f>Table1[[#This Row],[Units Sold]]*Table1[[#This Row],[Price per Unit]]</f>
        <v>1686.08</v>
      </c>
      <c r="J24" s="8">
        <f>IF(Table1[[#This Row],[Total Sales]]&gt;3000,Table1[[#This Row],[Total Sales]]*10%,IF(1500&lt;Table1[[#This Row],[Total Sales]],Table1[[#This Row],[Total Sales]]*5%,0))</f>
        <v>84.304000000000002</v>
      </c>
      <c r="K24" s="8" t="str">
        <f>IF(Table1[[#This Row],[Total Sales]]&gt;3000,"High",IF(1500&lt;Table1[[#This Row],[Total Sales]],"Medium","Low"))</f>
        <v>Medium</v>
      </c>
    </row>
    <row r="25" spans="1:11" ht="16.5" customHeight="1" x14ac:dyDescent="0.25">
      <c r="A25" s="4">
        <v>124</v>
      </c>
      <c r="B25" s="2" t="s">
        <v>57</v>
      </c>
      <c r="C25" s="2" t="str">
        <f>VLOOKUP(Table1[[#This Row],[Product ID]],'Product List'!A$2:B34,2,FALSE)</f>
        <v>Product G</v>
      </c>
      <c r="D25" s="2" t="s">
        <v>15</v>
      </c>
      <c r="E25" s="2" t="s">
        <v>85</v>
      </c>
      <c r="F25" s="2" t="s">
        <v>37</v>
      </c>
      <c r="G25" s="2">
        <v>24</v>
      </c>
      <c r="H25" s="2">
        <v>39.28</v>
      </c>
      <c r="I25">
        <f>Table1[[#This Row],[Units Sold]]*Table1[[#This Row],[Price per Unit]]</f>
        <v>942.72</v>
      </c>
      <c r="J25" s="8">
        <f>IF(Table1[[#This Row],[Total Sales]]&gt;3000,Table1[[#This Row],[Total Sales]]*10%,IF(1500&lt;Table1[[#This Row],[Total Sales]],Table1[[#This Row],[Total Sales]]*5%,0))</f>
        <v>0</v>
      </c>
      <c r="K25" s="8" t="str">
        <f>IF(Table1[[#This Row],[Total Sales]]&gt;3000,"High",IF(1500&lt;Table1[[#This Row],[Total Sales]],"Medium","Low"))</f>
        <v>Low</v>
      </c>
    </row>
    <row r="26" spans="1:11" ht="16.5" customHeight="1" x14ac:dyDescent="0.25">
      <c r="A26" s="4">
        <v>125</v>
      </c>
      <c r="B26" s="2" t="s">
        <v>58</v>
      </c>
      <c r="C26" s="2" t="str">
        <f>VLOOKUP(Table1[[#This Row],[Product ID]],'Product List'!A$2:B35,2,FALSE)</f>
        <v>Product B</v>
      </c>
      <c r="D26" s="2" t="s">
        <v>5</v>
      </c>
      <c r="E26" s="2" t="s">
        <v>86</v>
      </c>
      <c r="F26" s="2" t="s">
        <v>34</v>
      </c>
      <c r="G26" s="2">
        <v>79</v>
      </c>
      <c r="H26" s="2">
        <v>39.28</v>
      </c>
      <c r="I26">
        <f>Table1[[#This Row],[Units Sold]]*Table1[[#This Row],[Price per Unit]]</f>
        <v>3103.12</v>
      </c>
      <c r="J26" s="8">
        <f>IF(Table1[[#This Row],[Total Sales]]&gt;3000,Table1[[#This Row],[Total Sales]]*10%,IF(1500&lt;Table1[[#This Row],[Total Sales]],Table1[[#This Row],[Total Sales]]*5%,0))</f>
        <v>310.31200000000001</v>
      </c>
      <c r="K26" s="8" t="str">
        <f>IF(Table1[[#This Row],[Total Sales]]&gt;3000,"High",IF(1500&lt;Table1[[#This Row],[Total Sales]],"Medium","Low"))</f>
        <v>High</v>
      </c>
    </row>
    <row r="27" spans="1:11" ht="16.5" customHeight="1" x14ac:dyDescent="0.25">
      <c r="A27" s="4">
        <v>126</v>
      </c>
      <c r="B27" s="2" t="s">
        <v>59</v>
      </c>
      <c r="C27" s="2" t="str">
        <f>VLOOKUP(Table1[[#This Row],[Product ID]],'Product List'!A$2:B36,2,FALSE)</f>
        <v>Product D</v>
      </c>
      <c r="D27" s="2" t="s">
        <v>9</v>
      </c>
      <c r="E27" s="2" t="s">
        <v>84</v>
      </c>
      <c r="F27" s="2" t="s">
        <v>34</v>
      </c>
      <c r="G27" s="2">
        <v>59</v>
      </c>
      <c r="H27" s="2">
        <v>33.950000000000003</v>
      </c>
      <c r="I27">
        <f>Table1[[#This Row],[Units Sold]]*Table1[[#This Row],[Price per Unit]]</f>
        <v>2003.0500000000002</v>
      </c>
      <c r="J27" s="8">
        <f>IF(Table1[[#This Row],[Total Sales]]&gt;3000,Table1[[#This Row],[Total Sales]]*10%,IF(1500&lt;Table1[[#This Row],[Total Sales]],Table1[[#This Row],[Total Sales]]*5%,0))</f>
        <v>100.15250000000002</v>
      </c>
      <c r="K27" s="8" t="str">
        <f>IF(Table1[[#This Row],[Total Sales]]&gt;3000,"High",IF(1500&lt;Table1[[#This Row],[Total Sales]],"Medium","Low"))</f>
        <v>Medium</v>
      </c>
    </row>
    <row r="28" spans="1:11" ht="16.5" customHeight="1" x14ac:dyDescent="0.25">
      <c r="A28" s="4">
        <v>127</v>
      </c>
      <c r="B28" s="2" t="s">
        <v>60</v>
      </c>
      <c r="C28" s="2" t="str">
        <f>VLOOKUP(Table1[[#This Row],[Product ID]],'Product List'!A$2:B37,2,FALSE)</f>
        <v>Product I</v>
      </c>
      <c r="D28" s="2" t="s">
        <v>19</v>
      </c>
      <c r="E28" s="2" t="s">
        <v>84</v>
      </c>
      <c r="F28" s="2" t="s">
        <v>39</v>
      </c>
      <c r="G28" s="2">
        <v>32</v>
      </c>
      <c r="H28" s="2">
        <v>12.32</v>
      </c>
      <c r="I28">
        <f>Table1[[#This Row],[Units Sold]]*Table1[[#This Row],[Price per Unit]]</f>
        <v>394.24</v>
      </c>
      <c r="J28" s="8">
        <f>IF(Table1[[#This Row],[Total Sales]]&gt;3000,Table1[[#This Row],[Total Sales]]*10%,IF(1500&lt;Table1[[#This Row],[Total Sales]],Table1[[#This Row],[Total Sales]]*5%,0))</f>
        <v>0</v>
      </c>
      <c r="K28" s="8" t="str">
        <f>IF(Table1[[#This Row],[Total Sales]]&gt;3000,"High",IF(1500&lt;Table1[[#This Row],[Total Sales]],"Medium","Low"))</f>
        <v>Low</v>
      </c>
    </row>
    <row r="29" spans="1:11" ht="16.5" customHeight="1" x14ac:dyDescent="0.25">
      <c r="A29" s="4">
        <v>128</v>
      </c>
      <c r="B29" s="2" t="s">
        <v>61</v>
      </c>
      <c r="C29" s="2" t="str">
        <f>VLOOKUP(Table1[[#This Row],[Product ID]],'Product List'!A$2:B38,2,FALSE)</f>
        <v>Product B</v>
      </c>
      <c r="D29" s="2" t="s">
        <v>5</v>
      </c>
      <c r="E29" s="2" t="s">
        <v>84</v>
      </c>
      <c r="F29" s="2" t="s">
        <v>32</v>
      </c>
      <c r="G29" s="2">
        <v>96</v>
      </c>
      <c r="H29" s="2">
        <v>33.950000000000003</v>
      </c>
      <c r="I29">
        <f>Table1[[#This Row],[Units Sold]]*Table1[[#This Row],[Price per Unit]]</f>
        <v>3259.2000000000003</v>
      </c>
      <c r="J29" s="8">
        <f>IF(Table1[[#This Row],[Total Sales]]&gt;3000,Table1[[#This Row],[Total Sales]]*10%,IF(1500&lt;Table1[[#This Row],[Total Sales]],Table1[[#This Row],[Total Sales]]*5%,0))</f>
        <v>325.92000000000007</v>
      </c>
      <c r="K29" s="8" t="str">
        <f>IF(Table1[[#This Row],[Total Sales]]&gt;3000,"High",IF(1500&lt;Table1[[#This Row],[Total Sales]],"Medium","Low"))</f>
        <v>High</v>
      </c>
    </row>
    <row r="30" spans="1:11" ht="16.5" customHeight="1" x14ac:dyDescent="0.25">
      <c r="A30" s="4">
        <v>129</v>
      </c>
      <c r="B30" s="2" t="s">
        <v>62</v>
      </c>
      <c r="C30" s="2" t="str">
        <f>VLOOKUP(Table1[[#This Row],[Product ID]],'Product List'!A$2:B39,2,FALSE)</f>
        <v>Product J</v>
      </c>
      <c r="D30" s="2" t="s">
        <v>21</v>
      </c>
      <c r="E30" s="2" t="s">
        <v>86</v>
      </c>
      <c r="F30" s="2" t="s">
        <v>30</v>
      </c>
      <c r="G30" s="2">
        <v>88</v>
      </c>
      <c r="H30" s="2">
        <v>34.04</v>
      </c>
      <c r="I30">
        <f>Table1[[#This Row],[Units Sold]]*Table1[[#This Row],[Price per Unit]]</f>
        <v>2995.52</v>
      </c>
      <c r="J30" s="8">
        <f>IF(Table1[[#This Row],[Total Sales]]&gt;3000,Table1[[#This Row],[Total Sales]]*10%,IF(1500&lt;Table1[[#This Row],[Total Sales]],Table1[[#This Row],[Total Sales]]*5%,0))</f>
        <v>149.77600000000001</v>
      </c>
      <c r="K30" s="8" t="str">
        <f>IF(Table1[[#This Row],[Total Sales]]&gt;3000,"High",IF(1500&lt;Table1[[#This Row],[Total Sales]],"Medium","Low"))</f>
        <v>Medium</v>
      </c>
    </row>
    <row r="31" spans="1:11" ht="16.5" customHeight="1" x14ac:dyDescent="0.25">
      <c r="A31" s="4">
        <v>130</v>
      </c>
      <c r="B31" s="2" t="s">
        <v>63</v>
      </c>
      <c r="C31" s="2" t="str">
        <f>VLOOKUP(Table1[[#This Row],[Product ID]],'Product List'!A$2:B40,2,FALSE)</f>
        <v>Product I</v>
      </c>
      <c r="D31" s="2" t="s">
        <v>19</v>
      </c>
      <c r="E31" s="2" t="s">
        <v>86</v>
      </c>
      <c r="F31" s="2" t="s">
        <v>37</v>
      </c>
      <c r="G31" s="2">
        <v>52</v>
      </c>
      <c r="H31" s="2">
        <v>24.98</v>
      </c>
      <c r="I31">
        <f>Table1[[#This Row],[Units Sold]]*Table1[[#This Row],[Price per Unit]]</f>
        <v>1298.96</v>
      </c>
      <c r="J31" s="8">
        <f>IF(Table1[[#This Row],[Total Sales]]&gt;3000,Table1[[#This Row],[Total Sales]]*10%,IF(1500&lt;Table1[[#This Row],[Total Sales]],Table1[[#This Row],[Total Sales]]*5%,0))</f>
        <v>0</v>
      </c>
      <c r="K31" s="8" t="str">
        <f>IF(Table1[[#This Row],[Total Sales]]&gt;3000,"High",IF(1500&lt;Table1[[#This Row],[Total Sales]],"Medium","Low"))</f>
        <v>Low</v>
      </c>
    </row>
    <row r="32" spans="1:11" ht="16.5" customHeight="1" x14ac:dyDescent="0.25">
      <c r="A32" s="4">
        <v>131</v>
      </c>
      <c r="B32" s="2" t="s">
        <v>64</v>
      </c>
      <c r="C32" s="2" t="str">
        <f>VLOOKUP(Table1[[#This Row],[Product ID]],'Product List'!A$2:B41,2,FALSE)</f>
        <v>Product J</v>
      </c>
      <c r="D32" s="2" t="s">
        <v>21</v>
      </c>
      <c r="E32" s="2" t="s">
        <v>86</v>
      </c>
      <c r="F32" s="2" t="s">
        <v>39</v>
      </c>
      <c r="G32" s="2">
        <v>62</v>
      </c>
      <c r="H32" s="2">
        <v>44.65</v>
      </c>
      <c r="I32">
        <f>Table1[[#This Row],[Units Sold]]*Table1[[#This Row],[Price per Unit]]</f>
        <v>2768.2999999999997</v>
      </c>
      <c r="J32" s="8">
        <f>IF(Table1[[#This Row],[Total Sales]]&gt;3000,Table1[[#This Row],[Total Sales]]*10%,IF(1500&lt;Table1[[#This Row],[Total Sales]],Table1[[#This Row],[Total Sales]]*5%,0))</f>
        <v>138.41499999999999</v>
      </c>
      <c r="K32" s="8" t="str">
        <f>IF(Table1[[#This Row],[Total Sales]]&gt;3000,"High",IF(1500&lt;Table1[[#This Row],[Total Sales]],"Medium","Low"))</f>
        <v>Medium</v>
      </c>
    </row>
    <row r="33" spans="1:11" ht="16.5" customHeight="1" x14ac:dyDescent="0.25">
      <c r="A33" s="4">
        <v>132</v>
      </c>
      <c r="B33" s="2" t="s">
        <v>65</v>
      </c>
      <c r="C33" s="2" t="str">
        <f>VLOOKUP(Table1[[#This Row],[Product ID]],'Product List'!A$2:B42,2,FALSE)</f>
        <v>Product E</v>
      </c>
      <c r="D33" s="2" t="s">
        <v>11</v>
      </c>
      <c r="E33" s="2" t="s">
        <v>87</v>
      </c>
      <c r="F33" s="2" t="s">
        <v>32</v>
      </c>
      <c r="G33" s="2">
        <v>58</v>
      </c>
      <c r="H33" s="2">
        <v>12.32</v>
      </c>
      <c r="I33">
        <f>Table1[[#This Row],[Units Sold]]*Table1[[#This Row],[Price per Unit]]</f>
        <v>714.56000000000006</v>
      </c>
      <c r="J33" s="8">
        <f>IF(Table1[[#This Row],[Total Sales]]&gt;3000,Table1[[#This Row],[Total Sales]]*10%,IF(1500&lt;Table1[[#This Row],[Total Sales]],Table1[[#This Row],[Total Sales]]*5%,0))</f>
        <v>0</v>
      </c>
      <c r="K33" s="8" t="str">
        <f>IF(Table1[[#This Row],[Total Sales]]&gt;3000,"High",IF(1500&lt;Table1[[#This Row],[Total Sales]],"Medium","Low"))</f>
        <v>Low</v>
      </c>
    </row>
    <row r="34" spans="1:11" ht="16.5" customHeight="1" x14ac:dyDescent="0.25">
      <c r="A34" s="4">
        <v>133</v>
      </c>
      <c r="B34" s="2" t="s">
        <v>66</v>
      </c>
      <c r="C34" s="2" t="str">
        <f>VLOOKUP(Table1[[#This Row],[Product ID]],'Product List'!A$2:B43,2,FALSE)</f>
        <v>Product B</v>
      </c>
      <c r="D34" s="2" t="s">
        <v>5</v>
      </c>
      <c r="E34" s="2" t="s">
        <v>86</v>
      </c>
      <c r="F34" s="2" t="s">
        <v>39</v>
      </c>
      <c r="G34" s="2">
        <v>52</v>
      </c>
      <c r="H34" s="2">
        <v>48.03</v>
      </c>
      <c r="I34">
        <f>Table1[[#This Row],[Units Sold]]*Table1[[#This Row],[Price per Unit]]</f>
        <v>2497.56</v>
      </c>
      <c r="J34" s="8">
        <f>IF(Table1[[#This Row],[Total Sales]]&gt;3000,Table1[[#This Row],[Total Sales]]*10%,IF(1500&lt;Table1[[#This Row],[Total Sales]],Table1[[#This Row],[Total Sales]]*5%,0))</f>
        <v>124.878</v>
      </c>
      <c r="K34" s="8" t="str">
        <f>IF(Table1[[#This Row],[Total Sales]]&gt;3000,"High",IF(1500&lt;Table1[[#This Row],[Total Sales]],"Medium","Low"))</f>
        <v>Medium</v>
      </c>
    </row>
    <row r="35" spans="1:11" ht="16.5" customHeight="1" x14ac:dyDescent="0.25">
      <c r="A35" s="4">
        <v>134</v>
      </c>
      <c r="B35" s="2" t="s">
        <v>67</v>
      </c>
      <c r="C35" s="2" t="str">
        <f>VLOOKUP(Table1[[#This Row],[Product ID]],'Product List'!A$2:B44,2,FALSE)</f>
        <v>Product D</v>
      </c>
      <c r="D35" s="2" t="s">
        <v>9</v>
      </c>
      <c r="E35" s="2" t="s">
        <v>86</v>
      </c>
      <c r="F35" s="2" t="s">
        <v>32</v>
      </c>
      <c r="G35" s="2">
        <v>12</v>
      </c>
      <c r="H35" s="2">
        <v>44.65</v>
      </c>
      <c r="I35">
        <f>Table1[[#This Row],[Units Sold]]*Table1[[#This Row],[Price per Unit]]</f>
        <v>535.79999999999995</v>
      </c>
      <c r="J35" s="8">
        <f>IF(Table1[[#This Row],[Total Sales]]&gt;3000,Table1[[#This Row],[Total Sales]]*10%,IF(1500&lt;Table1[[#This Row],[Total Sales]],Table1[[#This Row],[Total Sales]]*5%,0))</f>
        <v>0</v>
      </c>
      <c r="K35" s="8" t="str">
        <f>IF(Table1[[#This Row],[Total Sales]]&gt;3000,"High",IF(1500&lt;Table1[[#This Row],[Total Sales]],"Medium","Low"))</f>
        <v>Low</v>
      </c>
    </row>
    <row r="36" spans="1:11" ht="16.5" customHeight="1" x14ac:dyDescent="0.25">
      <c r="A36" s="4">
        <v>135</v>
      </c>
      <c r="B36" s="2" t="s">
        <v>68</v>
      </c>
      <c r="C36" s="2" t="str">
        <f>VLOOKUP(Table1[[#This Row],[Product ID]],'Product List'!A$2:B45,2,FALSE)</f>
        <v>Product G</v>
      </c>
      <c r="D36" s="2" t="s">
        <v>15</v>
      </c>
      <c r="E36" s="2" t="s">
        <v>86</v>
      </c>
      <c r="F36" s="2" t="s">
        <v>32</v>
      </c>
      <c r="G36" s="2">
        <v>39</v>
      </c>
      <c r="H36" s="2">
        <v>24.98</v>
      </c>
      <c r="I36">
        <f>Table1[[#This Row],[Units Sold]]*Table1[[#This Row],[Price per Unit]]</f>
        <v>974.22</v>
      </c>
      <c r="J36" s="8">
        <f>IF(Table1[[#This Row],[Total Sales]]&gt;3000,Table1[[#This Row],[Total Sales]]*10%,IF(1500&lt;Table1[[#This Row],[Total Sales]],Table1[[#This Row],[Total Sales]]*5%,0))</f>
        <v>0</v>
      </c>
      <c r="K36" s="8" t="str">
        <f>IF(Table1[[#This Row],[Total Sales]]&gt;3000,"High",IF(1500&lt;Table1[[#This Row],[Total Sales]],"Medium","Low"))</f>
        <v>Low</v>
      </c>
    </row>
    <row r="37" spans="1:11" ht="16.5" customHeight="1" x14ac:dyDescent="0.25">
      <c r="A37" s="4">
        <v>136</v>
      </c>
      <c r="B37" s="2" t="s">
        <v>69</v>
      </c>
      <c r="C37" s="2" t="str">
        <f>VLOOKUP(Table1[[#This Row],[Product ID]],'Product List'!A$2:B46,2,FALSE)</f>
        <v>Product H</v>
      </c>
      <c r="D37" s="2" t="s">
        <v>17</v>
      </c>
      <c r="E37" s="2" t="s">
        <v>87</v>
      </c>
      <c r="F37" s="2" t="s">
        <v>30</v>
      </c>
      <c r="G37" s="2">
        <v>2</v>
      </c>
      <c r="H37" s="2">
        <v>34.04</v>
      </c>
      <c r="I37">
        <f>Table1[[#This Row],[Units Sold]]*Table1[[#This Row],[Price per Unit]]</f>
        <v>68.08</v>
      </c>
      <c r="J37" s="8">
        <f>IF(Table1[[#This Row],[Total Sales]]&gt;3000,Table1[[#This Row],[Total Sales]]*10%,IF(1500&lt;Table1[[#This Row],[Total Sales]],Table1[[#This Row],[Total Sales]]*5%,0))</f>
        <v>0</v>
      </c>
      <c r="K37" s="8" t="str">
        <f>IF(Table1[[#This Row],[Total Sales]]&gt;3000,"High",IF(1500&lt;Table1[[#This Row],[Total Sales]],"Medium","Low"))</f>
        <v>Low</v>
      </c>
    </row>
    <row r="38" spans="1:11" ht="16.5" customHeight="1" x14ac:dyDescent="0.25">
      <c r="A38" s="4">
        <v>137</v>
      </c>
      <c r="B38" s="2" t="s">
        <v>70</v>
      </c>
      <c r="C38" s="2" t="str">
        <f>VLOOKUP(Table1[[#This Row],[Product ID]],'Product List'!A$2:B47,2,FALSE)</f>
        <v>Product C</v>
      </c>
      <c r="D38" s="2" t="s">
        <v>7</v>
      </c>
      <c r="E38" s="2" t="s">
        <v>86</v>
      </c>
      <c r="F38" s="2" t="s">
        <v>32</v>
      </c>
      <c r="G38" s="2">
        <v>3</v>
      </c>
      <c r="H38" s="2">
        <v>34.04</v>
      </c>
      <c r="I38">
        <f>Table1[[#This Row],[Units Sold]]*Table1[[#This Row],[Price per Unit]]</f>
        <v>102.12</v>
      </c>
      <c r="J38" s="8">
        <f>IF(Table1[[#This Row],[Total Sales]]&gt;3000,Table1[[#This Row],[Total Sales]]*10%,IF(1500&lt;Table1[[#This Row],[Total Sales]],Table1[[#This Row],[Total Sales]]*5%,0))</f>
        <v>0</v>
      </c>
      <c r="K38" s="8" t="str">
        <f>IF(Table1[[#This Row],[Total Sales]]&gt;3000,"High",IF(1500&lt;Table1[[#This Row],[Total Sales]],"Medium","Low"))</f>
        <v>Low</v>
      </c>
    </row>
    <row r="39" spans="1:11" ht="16.5" customHeight="1" x14ac:dyDescent="0.25">
      <c r="A39" s="4">
        <v>138</v>
      </c>
      <c r="B39" s="2" t="s">
        <v>71</v>
      </c>
      <c r="C39" s="2" t="str">
        <f>VLOOKUP(Table1[[#This Row],[Product ID]],'Product List'!A$2:B48,2,FALSE)</f>
        <v>Product A</v>
      </c>
      <c r="D39" s="2" t="s">
        <v>3</v>
      </c>
      <c r="E39" s="2" t="s">
        <v>84</v>
      </c>
      <c r="F39" s="2" t="s">
        <v>39</v>
      </c>
      <c r="G39" s="2">
        <v>56</v>
      </c>
      <c r="H39" s="2">
        <v>48.03</v>
      </c>
      <c r="I39">
        <f>Table1[[#This Row],[Units Sold]]*Table1[[#This Row],[Price per Unit]]</f>
        <v>2689.6800000000003</v>
      </c>
      <c r="J39" s="8">
        <f>IF(Table1[[#This Row],[Total Sales]]&gt;3000,Table1[[#This Row],[Total Sales]]*10%,IF(1500&lt;Table1[[#This Row],[Total Sales]],Table1[[#This Row],[Total Sales]]*5%,0))</f>
        <v>134.48400000000001</v>
      </c>
      <c r="K39" s="8" t="str">
        <f>IF(Table1[[#This Row],[Total Sales]]&gt;3000,"High",IF(1500&lt;Table1[[#This Row],[Total Sales]],"Medium","Low"))</f>
        <v>Medium</v>
      </c>
    </row>
    <row r="40" spans="1:11" ht="16.5" customHeight="1" x14ac:dyDescent="0.25">
      <c r="A40" s="4">
        <v>139</v>
      </c>
      <c r="B40" s="2" t="s">
        <v>72</v>
      </c>
      <c r="C40" s="2" t="str">
        <f>VLOOKUP(Table1[[#This Row],[Product ID]],'Product List'!A$2:B49,2,FALSE)</f>
        <v>Product D</v>
      </c>
      <c r="D40" s="2" t="s">
        <v>9</v>
      </c>
      <c r="E40" s="2" t="s">
        <v>86</v>
      </c>
      <c r="F40" s="2" t="s">
        <v>32</v>
      </c>
      <c r="G40" s="2">
        <v>81</v>
      </c>
      <c r="H40" s="2">
        <v>12.32</v>
      </c>
      <c r="I40">
        <f>Table1[[#This Row],[Units Sold]]*Table1[[#This Row],[Price per Unit]]</f>
        <v>997.92000000000007</v>
      </c>
      <c r="J40" s="8">
        <f>IF(Table1[[#This Row],[Total Sales]]&gt;3000,Table1[[#This Row],[Total Sales]]*10%,IF(1500&lt;Table1[[#This Row],[Total Sales]],Table1[[#This Row],[Total Sales]]*5%,0))</f>
        <v>0</v>
      </c>
      <c r="K40" s="8" t="str">
        <f>IF(Table1[[#This Row],[Total Sales]]&gt;3000,"High",IF(1500&lt;Table1[[#This Row],[Total Sales]],"Medium","Low"))</f>
        <v>Low</v>
      </c>
    </row>
    <row r="41" spans="1:11" ht="16.5" customHeight="1" x14ac:dyDescent="0.25">
      <c r="A41" s="4">
        <v>140</v>
      </c>
      <c r="B41" s="2" t="s">
        <v>73</v>
      </c>
      <c r="C41" s="2" t="str">
        <f>VLOOKUP(Table1[[#This Row],[Product ID]],'Product List'!A$2:B50,2,FALSE)</f>
        <v>Product B</v>
      </c>
      <c r="D41" s="2" t="s">
        <v>5</v>
      </c>
      <c r="E41" s="2" t="s">
        <v>84</v>
      </c>
      <c r="F41" s="2" t="s">
        <v>30</v>
      </c>
      <c r="G41" s="2">
        <v>59</v>
      </c>
      <c r="H41" s="2">
        <v>38.32</v>
      </c>
      <c r="I41">
        <f>Table1[[#This Row],[Units Sold]]*Table1[[#This Row],[Price per Unit]]</f>
        <v>2260.88</v>
      </c>
      <c r="J41" s="8">
        <f>IF(Table1[[#This Row],[Total Sales]]&gt;3000,Table1[[#This Row],[Total Sales]]*10%,IF(1500&lt;Table1[[#This Row],[Total Sales]],Table1[[#This Row],[Total Sales]]*5%,0))</f>
        <v>113.04400000000001</v>
      </c>
      <c r="K41" s="8" t="str">
        <f>IF(Table1[[#This Row],[Total Sales]]&gt;3000,"High",IF(1500&lt;Table1[[#This Row],[Total Sales]],"Medium","Low"))</f>
        <v>Medium</v>
      </c>
    </row>
    <row r="42" spans="1:11" ht="16.5" customHeight="1" x14ac:dyDescent="0.25">
      <c r="A42" s="4">
        <v>141</v>
      </c>
      <c r="B42" s="2" t="s">
        <v>74</v>
      </c>
      <c r="C42" s="2" t="str">
        <f>VLOOKUP(Table1[[#This Row],[Product ID]],'Product List'!A$2:B51,2,FALSE)</f>
        <v>Product H</v>
      </c>
      <c r="D42" s="2" t="s">
        <v>17</v>
      </c>
      <c r="E42" s="2" t="s">
        <v>84</v>
      </c>
      <c r="F42" s="2" t="s">
        <v>30</v>
      </c>
      <c r="G42" s="2">
        <v>2</v>
      </c>
      <c r="H42" s="2">
        <v>39.28</v>
      </c>
      <c r="I42">
        <f>Table1[[#This Row],[Units Sold]]*Table1[[#This Row],[Price per Unit]]</f>
        <v>78.56</v>
      </c>
      <c r="J42" s="8">
        <f>IF(Table1[[#This Row],[Total Sales]]&gt;3000,Table1[[#This Row],[Total Sales]]*10%,IF(1500&lt;Table1[[#This Row],[Total Sales]],Table1[[#This Row],[Total Sales]]*5%,0))</f>
        <v>0</v>
      </c>
      <c r="K42" s="8" t="str">
        <f>IF(Table1[[#This Row],[Total Sales]]&gt;3000,"High",IF(1500&lt;Table1[[#This Row],[Total Sales]],"Medium","Low"))</f>
        <v>Low</v>
      </c>
    </row>
    <row r="43" spans="1:11" ht="16.5" customHeight="1" x14ac:dyDescent="0.25">
      <c r="A43" s="4">
        <v>142</v>
      </c>
      <c r="B43" s="2" t="s">
        <v>75</v>
      </c>
      <c r="C43" s="2" t="str">
        <f>VLOOKUP(Table1[[#This Row],[Product ID]],'Product List'!A$2:B52,2,FALSE)</f>
        <v>Product D</v>
      </c>
      <c r="D43" s="2" t="s">
        <v>9</v>
      </c>
      <c r="E43" s="2" t="s">
        <v>84</v>
      </c>
      <c r="F43" s="2" t="s">
        <v>39</v>
      </c>
      <c r="G43" s="2">
        <v>2</v>
      </c>
      <c r="H43" s="2">
        <v>12.32</v>
      </c>
      <c r="I43">
        <f>Table1[[#This Row],[Units Sold]]*Table1[[#This Row],[Price per Unit]]</f>
        <v>24.64</v>
      </c>
      <c r="J43" s="8">
        <f>IF(Table1[[#This Row],[Total Sales]]&gt;3000,Table1[[#This Row],[Total Sales]]*10%,IF(1500&lt;Table1[[#This Row],[Total Sales]],Table1[[#This Row],[Total Sales]]*5%,0))</f>
        <v>0</v>
      </c>
      <c r="K43" s="8" t="str">
        <f>IF(Table1[[#This Row],[Total Sales]]&gt;3000,"High",IF(1500&lt;Table1[[#This Row],[Total Sales]],"Medium","Low"))</f>
        <v>Low</v>
      </c>
    </row>
    <row r="44" spans="1:11" ht="16.5" customHeight="1" x14ac:dyDescent="0.25">
      <c r="A44" s="4">
        <v>143</v>
      </c>
      <c r="B44" s="2" t="s">
        <v>76</v>
      </c>
      <c r="C44" s="2" t="str">
        <f>VLOOKUP(Table1[[#This Row],[Product ID]],'Product List'!A$2:B53,2,FALSE)</f>
        <v>Product B</v>
      </c>
      <c r="D44" s="2" t="s">
        <v>5</v>
      </c>
      <c r="E44" s="2" t="s">
        <v>87</v>
      </c>
      <c r="F44" s="2" t="s">
        <v>34</v>
      </c>
      <c r="G44" s="2">
        <v>92</v>
      </c>
      <c r="H44" s="2">
        <v>38.32</v>
      </c>
      <c r="I44">
        <f>Table1[[#This Row],[Units Sold]]*Table1[[#This Row],[Price per Unit]]</f>
        <v>3525.44</v>
      </c>
      <c r="J44" s="8">
        <f>IF(Table1[[#This Row],[Total Sales]]&gt;3000,Table1[[#This Row],[Total Sales]]*10%,IF(1500&lt;Table1[[#This Row],[Total Sales]],Table1[[#This Row],[Total Sales]]*5%,0))</f>
        <v>352.54400000000004</v>
      </c>
      <c r="K44" s="8" t="str">
        <f>IF(Table1[[#This Row],[Total Sales]]&gt;3000,"High",IF(1500&lt;Table1[[#This Row],[Total Sales]],"Medium","Low"))</f>
        <v>High</v>
      </c>
    </row>
    <row r="45" spans="1:11" ht="16.5" customHeight="1" x14ac:dyDescent="0.25">
      <c r="A45" s="4">
        <v>144</v>
      </c>
      <c r="B45" s="2" t="s">
        <v>77</v>
      </c>
      <c r="C45" s="2" t="str">
        <f>VLOOKUP(Table1[[#This Row],[Product ID]],'Product List'!A$2:B54,2,FALSE)</f>
        <v>Product F</v>
      </c>
      <c r="D45" s="2" t="s">
        <v>13</v>
      </c>
      <c r="E45" s="2" t="s">
        <v>87</v>
      </c>
      <c r="F45" s="2" t="s">
        <v>34</v>
      </c>
      <c r="G45" s="2">
        <v>54</v>
      </c>
      <c r="H45" s="2">
        <v>34.04</v>
      </c>
      <c r="I45">
        <f>Table1[[#This Row],[Units Sold]]*Table1[[#This Row],[Price per Unit]]</f>
        <v>1838.1599999999999</v>
      </c>
      <c r="J45" s="8">
        <f>IF(Table1[[#This Row],[Total Sales]]&gt;3000,Table1[[#This Row],[Total Sales]]*10%,IF(1500&lt;Table1[[#This Row],[Total Sales]],Table1[[#This Row],[Total Sales]]*5%,0))</f>
        <v>91.908000000000001</v>
      </c>
      <c r="K45" s="8" t="str">
        <f>IF(Table1[[#This Row],[Total Sales]]&gt;3000,"High",IF(1500&lt;Table1[[#This Row],[Total Sales]],"Medium","Low"))</f>
        <v>Medium</v>
      </c>
    </row>
    <row r="46" spans="1:11" ht="16.5" customHeight="1" x14ac:dyDescent="0.25">
      <c r="A46" s="4">
        <v>145</v>
      </c>
      <c r="B46" s="2" t="s">
        <v>78</v>
      </c>
      <c r="C46" s="2" t="str">
        <f>VLOOKUP(Table1[[#This Row],[Product ID]],'Product List'!A$2:B55,2,FALSE)</f>
        <v>Product F</v>
      </c>
      <c r="D46" s="2" t="s">
        <v>13</v>
      </c>
      <c r="E46" s="2" t="s">
        <v>87</v>
      </c>
      <c r="F46" s="2" t="s">
        <v>32</v>
      </c>
      <c r="G46" s="2">
        <v>87</v>
      </c>
      <c r="H46" s="2">
        <v>33.950000000000003</v>
      </c>
      <c r="I46">
        <f>Table1[[#This Row],[Units Sold]]*Table1[[#This Row],[Price per Unit]]</f>
        <v>2953.65</v>
      </c>
      <c r="J46" s="8">
        <f>IF(Table1[[#This Row],[Total Sales]]&gt;3000,Table1[[#This Row],[Total Sales]]*10%,IF(1500&lt;Table1[[#This Row],[Total Sales]],Table1[[#This Row],[Total Sales]]*5%,0))</f>
        <v>147.6825</v>
      </c>
      <c r="K46" s="8" t="str">
        <f>IF(Table1[[#This Row],[Total Sales]]&gt;3000,"High",IF(1500&lt;Table1[[#This Row],[Total Sales]],"Medium","Low"))</f>
        <v>Medium</v>
      </c>
    </row>
    <row r="47" spans="1:11" ht="16.5" customHeight="1" x14ac:dyDescent="0.25">
      <c r="A47" s="4">
        <v>146</v>
      </c>
      <c r="B47" s="2" t="s">
        <v>79</v>
      </c>
      <c r="C47" s="2" t="str">
        <f>VLOOKUP(Table1[[#This Row],[Product ID]],'Product List'!A$2:B56,2,FALSE)</f>
        <v>Product J</v>
      </c>
      <c r="D47" s="2" t="s">
        <v>21</v>
      </c>
      <c r="E47" s="2" t="s">
        <v>86</v>
      </c>
      <c r="F47" s="2" t="s">
        <v>37</v>
      </c>
      <c r="G47" s="2">
        <v>96</v>
      </c>
      <c r="H47" s="2">
        <v>24.98</v>
      </c>
      <c r="I47">
        <f>Table1[[#This Row],[Units Sold]]*Table1[[#This Row],[Price per Unit]]</f>
        <v>2398.08</v>
      </c>
      <c r="J47" s="8">
        <f>IF(Table1[[#This Row],[Total Sales]]&gt;3000,Table1[[#This Row],[Total Sales]]*10%,IF(1500&lt;Table1[[#This Row],[Total Sales]],Table1[[#This Row],[Total Sales]]*5%,0))</f>
        <v>119.904</v>
      </c>
      <c r="K47" s="8" t="str">
        <f>IF(Table1[[#This Row],[Total Sales]]&gt;3000,"High",IF(1500&lt;Table1[[#This Row],[Total Sales]],"Medium","Low"))</f>
        <v>Medium</v>
      </c>
    </row>
    <row r="48" spans="1:11" ht="16.5" customHeight="1" x14ac:dyDescent="0.25">
      <c r="A48" s="4">
        <v>147</v>
      </c>
      <c r="B48" s="2" t="s">
        <v>80</v>
      </c>
      <c r="C48" s="2" t="str">
        <f>VLOOKUP(Table1[[#This Row],[Product ID]],'Product List'!A$2:B57,2,FALSE)</f>
        <v>Product D</v>
      </c>
      <c r="D48" s="2" t="s">
        <v>9</v>
      </c>
      <c r="E48" s="2" t="s">
        <v>84</v>
      </c>
      <c r="F48" s="2" t="s">
        <v>32</v>
      </c>
      <c r="G48" s="2">
        <v>97</v>
      </c>
      <c r="H48" s="2">
        <v>48.03</v>
      </c>
      <c r="I48">
        <f>Table1[[#This Row],[Units Sold]]*Table1[[#This Row],[Price per Unit]]</f>
        <v>4658.91</v>
      </c>
      <c r="J48" s="8">
        <f>IF(Table1[[#This Row],[Total Sales]]&gt;3000,Table1[[#This Row],[Total Sales]]*10%,IF(1500&lt;Table1[[#This Row],[Total Sales]],Table1[[#This Row],[Total Sales]]*5%,0))</f>
        <v>465.89100000000002</v>
      </c>
      <c r="K48" s="8" t="str">
        <f>IF(Table1[[#This Row],[Total Sales]]&gt;3000,"High",IF(1500&lt;Table1[[#This Row],[Total Sales]],"Medium","Low"))</f>
        <v>High</v>
      </c>
    </row>
    <row r="49" spans="1:11" ht="16.5" customHeight="1" x14ac:dyDescent="0.25">
      <c r="A49" s="4">
        <v>148</v>
      </c>
      <c r="B49" s="2" t="s">
        <v>81</v>
      </c>
      <c r="C49" s="2" t="str">
        <f>VLOOKUP(Table1[[#This Row],[Product ID]],'Product List'!A$2:B58,2,FALSE)</f>
        <v>Product F</v>
      </c>
      <c r="D49" s="2" t="s">
        <v>13</v>
      </c>
      <c r="E49" s="2" t="s">
        <v>87</v>
      </c>
      <c r="F49" s="2" t="s">
        <v>39</v>
      </c>
      <c r="G49" s="2">
        <v>1</v>
      </c>
      <c r="H49" s="2">
        <v>24.98</v>
      </c>
      <c r="I49">
        <f>Table1[[#This Row],[Units Sold]]*Table1[[#This Row],[Price per Unit]]</f>
        <v>24.98</v>
      </c>
      <c r="J49" s="8">
        <f>IF(Table1[[#This Row],[Total Sales]]&gt;3000,Table1[[#This Row],[Total Sales]]*10%,IF(1500&lt;Table1[[#This Row],[Total Sales]],Table1[[#This Row],[Total Sales]]*5%,0))</f>
        <v>0</v>
      </c>
      <c r="K49" s="8" t="str">
        <f>IF(Table1[[#This Row],[Total Sales]]&gt;3000,"High",IF(1500&lt;Table1[[#This Row],[Total Sales]],"Medium","Low"))</f>
        <v>Low</v>
      </c>
    </row>
    <row r="50" spans="1:11" ht="16.5" customHeight="1" x14ac:dyDescent="0.25">
      <c r="A50" s="4">
        <v>149</v>
      </c>
      <c r="B50" s="2" t="s">
        <v>82</v>
      </c>
      <c r="C50" s="2" t="str">
        <f>VLOOKUP(Table1[[#This Row],[Product ID]],'Product List'!A$2:B59,2,FALSE)</f>
        <v>Product B</v>
      </c>
      <c r="D50" s="2" t="s">
        <v>5</v>
      </c>
      <c r="E50" s="2" t="s">
        <v>87</v>
      </c>
      <c r="F50" s="2" t="s">
        <v>39</v>
      </c>
      <c r="G50" s="2">
        <v>19</v>
      </c>
      <c r="H50" s="2">
        <v>16.239999999999998</v>
      </c>
      <c r="I50">
        <f>Table1[[#This Row],[Units Sold]]*Table1[[#This Row],[Price per Unit]]</f>
        <v>308.55999999999995</v>
      </c>
      <c r="J50" s="8">
        <f>IF(Table1[[#This Row],[Total Sales]]&gt;3000,Table1[[#This Row],[Total Sales]]*10%,IF(1500&lt;Table1[[#This Row],[Total Sales]],Table1[[#This Row],[Total Sales]]*5%,0))</f>
        <v>0</v>
      </c>
      <c r="K50" s="8" t="str">
        <f>IF(Table1[[#This Row],[Total Sales]]&gt;3000,"High",IF(1500&lt;Table1[[#This Row],[Total Sales]],"Medium","Low"))</f>
        <v>Low</v>
      </c>
    </row>
    <row r="51" spans="1:11" ht="16.5" customHeight="1" x14ac:dyDescent="0.25">
      <c r="A51" s="4">
        <v>150</v>
      </c>
      <c r="B51" s="2" t="s">
        <v>83</v>
      </c>
      <c r="C51" s="2" t="str">
        <f>VLOOKUP(Table1[[#This Row],[Product ID]],'Product List'!A$2:B60,2,FALSE)</f>
        <v>Product J</v>
      </c>
      <c r="D51" s="2" t="s">
        <v>21</v>
      </c>
      <c r="E51" s="2" t="s">
        <v>86</v>
      </c>
      <c r="F51" s="2" t="s">
        <v>39</v>
      </c>
      <c r="G51" s="2">
        <v>2</v>
      </c>
      <c r="H51" s="2">
        <v>16.239999999999998</v>
      </c>
      <c r="I51">
        <f>Table1[[#This Row],[Units Sold]]*Table1[[#This Row],[Price per Unit]]</f>
        <v>32.479999999999997</v>
      </c>
      <c r="J51" s="10">
        <f>IF(Table1[[#This Row],[Total Sales]]&gt;3000,Table1[[#This Row],[Total Sales]]*10%,IF(1500&lt;Table1[[#This Row],[Total Sales]],Table1[[#This Row],[Total Sales]]*5%,0))</f>
        <v>0</v>
      </c>
      <c r="K51" s="10" t="str">
        <f>IF(Table1[[#This Row],[Total Sales]]&gt;3000,"High",IF(1500&lt;Table1[[#This Row],[Total Sales]],"Medium","Low"))</f>
        <v>Low</v>
      </c>
    </row>
    <row r="52" spans="1:11" ht="16.5" customHeight="1" x14ac:dyDescent="0.25"/>
    <row r="53" spans="1:11" ht="16.5" customHeight="1" x14ac:dyDescent="0.25"/>
    <row r="54" spans="1:11" ht="16.5" customHeight="1" x14ac:dyDescent="0.25"/>
    <row r="55" spans="1:11" ht="16.5" customHeight="1" x14ac:dyDescent="0.25"/>
    <row r="56" spans="1:11" ht="16.5" customHeight="1" x14ac:dyDescent="0.25"/>
    <row r="57" spans="1:11" ht="16.5" customHeight="1" x14ac:dyDescent="0.25"/>
    <row r="58" spans="1:11" ht="16.5" customHeight="1" x14ac:dyDescent="0.25"/>
    <row r="59" spans="1:11" ht="16.5" customHeight="1" x14ac:dyDescent="0.25"/>
    <row r="60" spans="1:11" ht="16.5" customHeight="1" x14ac:dyDescent="0.25"/>
    <row r="61" spans="1:11" ht="16.5" customHeight="1" x14ac:dyDescent="0.25"/>
    <row r="62" spans="1:11" ht="16.5" customHeight="1" x14ac:dyDescent="0.25"/>
    <row r="63" spans="1:11" ht="16.5" customHeight="1" x14ac:dyDescent="0.25"/>
    <row r="64" spans="1:11" ht="16.5" customHeight="1" x14ac:dyDescent="0.25"/>
    <row r="65" ht="16.5" customHeight="1" x14ac:dyDescent="0.25"/>
    <row r="66" ht="16.5" customHeight="1" x14ac:dyDescent="0.25"/>
    <row r="67" ht="16.5" customHeight="1" x14ac:dyDescent="0.25"/>
    <row r="68" ht="16.5" customHeight="1" x14ac:dyDescent="0.25"/>
    <row r="69" ht="16.5" customHeight="1" x14ac:dyDescent="0.25"/>
    <row r="70" ht="16.5" customHeight="1" x14ac:dyDescent="0.25"/>
    <row r="71" ht="16.5" customHeight="1" x14ac:dyDescent="0.25"/>
    <row r="72" ht="16.5" customHeight="1" x14ac:dyDescent="0.25"/>
    <row r="73" ht="16.5" customHeight="1" x14ac:dyDescent="0.25"/>
    <row r="74" ht="16.5" customHeight="1" x14ac:dyDescent="0.25"/>
    <row r="75" ht="16.5" customHeight="1" x14ac:dyDescent="0.25"/>
    <row r="76" ht="16.5" customHeight="1" x14ac:dyDescent="0.25"/>
    <row r="77" ht="16.5" customHeight="1" x14ac:dyDescent="0.25"/>
    <row r="78" ht="16.5" customHeight="1" x14ac:dyDescent="0.25"/>
    <row r="79" ht="16.5" customHeight="1" x14ac:dyDescent="0.25"/>
    <row r="80" ht="16.5" customHeight="1" x14ac:dyDescent="0.25"/>
    <row r="81" ht="16.5" customHeight="1" x14ac:dyDescent="0.25"/>
    <row r="82" ht="16.5" customHeight="1" x14ac:dyDescent="0.25"/>
    <row r="83" ht="16.5" customHeight="1" x14ac:dyDescent="0.25"/>
    <row r="84" ht="16.5" customHeight="1" x14ac:dyDescent="0.25"/>
    <row r="85" ht="16.5" customHeight="1" x14ac:dyDescent="0.25"/>
    <row r="86" ht="16.5" customHeight="1" x14ac:dyDescent="0.25"/>
    <row r="87" ht="16.5" customHeight="1" x14ac:dyDescent="0.25"/>
    <row r="88" ht="16.5" customHeight="1" x14ac:dyDescent="0.25"/>
    <row r="89" ht="16.5" customHeight="1" x14ac:dyDescent="0.25"/>
    <row r="90" ht="16.5" customHeight="1" x14ac:dyDescent="0.25"/>
    <row r="91" ht="16.5" customHeight="1" x14ac:dyDescent="0.25"/>
    <row r="92" ht="16.5" customHeight="1" x14ac:dyDescent="0.25"/>
    <row r="93" ht="16.5" customHeight="1" x14ac:dyDescent="0.25"/>
    <row r="94" ht="16.5" customHeight="1" x14ac:dyDescent="0.25"/>
    <row r="95" ht="16.5" customHeight="1" x14ac:dyDescent="0.25"/>
    <row r="96" ht="16.5" customHeight="1" x14ac:dyDescent="0.25"/>
    <row r="97" ht="16.5" customHeight="1" x14ac:dyDescent="0.25"/>
    <row r="98" ht="16.5" customHeight="1" x14ac:dyDescent="0.25"/>
    <row r="99" ht="16.5" customHeight="1" x14ac:dyDescent="0.25"/>
    <row r="100" ht="16.5" customHeight="1" x14ac:dyDescent="0.25"/>
    <row r="101" ht="16.5" customHeight="1" x14ac:dyDescent="0.25"/>
    <row r="102" ht="16.5" customHeight="1" x14ac:dyDescent="0.25"/>
    <row r="103" ht="16.5" customHeight="1" x14ac:dyDescent="0.25"/>
    <row r="104" ht="16.5" customHeight="1" x14ac:dyDescent="0.25"/>
    <row r="105" ht="16.5" customHeight="1" x14ac:dyDescent="0.25"/>
    <row r="106" ht="16.5" customHeight="1" x14ac:dyDescent="0.25"/>
    <row r="107" ht="16.5" customHeight="1" x14ac:dyDescent="0.25"/>
    <row r="108" ht="16.5" customHeight="1" x14ac:dyDescent="0.25"/>
    <row r="109" ht="16.5" customHeight="1" x14ac:dyDescent="0.25"/>
    <row r="110" ht="16.5" customHeight="1" x14ac:dyDescent="0.25"/>
    <row r="111" ht="16.5" customHeight="1" x14ac:dyDescent="0.25"/>
    <row r="112" ht="16.5" customHeight="1" x14ac:dyDescent="0.25"/>
    <row r="113" ht="16.5" customHeight="1" x14ac:dyDescent="0.25"/>
    <row r="114" ht="16.5" customHeight="1" x14ac:dyDescent="0.25"/>
    <row r="115" ht="16.5" customHeight="1" x14ac:dyDescent="0.25"/>
    <row r="116" ht="16.5" customHeight="1" x14ac:dyDescent="0.25"/>
    <row r="117" ht="16.5" customHeight="1" x14ac:dyDescent="0.25"/>
    <row r="118" ht="16.5" customHeight="1" x14ac:dyDescent="0.25"/>
    <row r="119" ht="16.5" customHeight="1" x14ac:dyDescent="0.25"/>
    <row r="120" ht="16.5" customHeight="1" x14ac:dyDescent="0.25"/>
    <row r="121" ht="16.5" customHeight="1" x14ac:dyDescent="0.25"/>
    <row r="122" ht="16.5" customHeight="1" x14ac:dyDescent="0.25"/>
    <row r="123" ht="16.5" customHeight="1" x14ac:dyDescent="0.25"/>
    <row r="124" ht="16.5" customHeight="1" x14ac:dyDescent="0.25"/>
    <row r="125" ht="16.5" customHeight="1" x14ac:dyDescent="0.25"/>
    <row r="126" ht="16.5" customHeight="1" x14ac:dyDescent="0.25"/>
    <row r="127" ht="16.5" customHeight="1" x14ac:dyDescent="0.25"/>
    <row r="128" ht="16.5" customHeight="1" x14ac:dyDescent="0.25"/>
    <row r="129" ht="16.5" customHeight="1" x14ac:dyDescent="0.25"/>
    <row r="130" ht="16.5" customHeight="1" x14ac:dyDescent="0.25"/>
    <row r="131" ht="16.5" customHeight="1" x14ac:dyDescent="0.25"/>
    <row r="132" ht="16.5" customHeight="1" x14ac:dyDescent="0.25"/>
    <row r="133" ht="16.5" customHeight="1" x14ac:dyDescent="0.25"/>
    <row r="134" ht="16.5" customHeight="1" x14ac:dyDescent="0.25"/>
    <row r="135" ht="16.5" customHeight="1" x14ac:dyDescent="0.25"/>
    <row r="136" ht="16.5" customHeight="1" x14ac:dyDescent="0.25"/>
    <row r="137" ht="16.5" customHeight="1" x14ac:dyDescent="0.25"/>
    <row r="138" ht="16.5" customHeight="1" x14ac:dyDescent="0.25"/>
    <row r="139" ht="16.5" customHeight="1" x14ac:dyDescent="0.25"/>
    <row r="140" ht="16.5" customHeight="1" x14ac:dyDescent="0.25"/>
    <row r="141" ht="16.5" customHeight="1" x14ac:dyDescent="0.25"/>
    <row r="142" ht="16.5" customHeight="1" x14ac:dyDescent="0.25"/>
    <row r="143" ht="16.5" customHeight="1" x14ac:dyDescent="0.25"/>
    <row r="144" ht="16.5" customHeight="1" x14ac:dyDescent="0.25"/>
    <row r="145" ht="16.5" customHeight="1" x14ac:dyDescent="0.25"/>
    <row r="146" ht="16.5" customHeight="1" x14ac:dyDescent="0.25"/>
    <row r="147" ht="16.5" customHeight="1" x14ac:dyDescent="0.25"/>
    <row r="148" ht="16.5" customHeight="1" x14ac:dyDescent="0.25"/>
    <row r="149" ht="16.5" customHeight="1" x14ac:dyDescent="0.25"/>
    <row r="150" ht="16.5" customHeight="1" x14ac:dyDescent="0.25"/>
    <row r="151" ht="16.5" customHeight="1" x14ac:dyDescent="0.25"/>
    <row r="152" ht="16.5" customHeight="1" x14ac:dyDescent="0.25"/>
    <row r="153" ht="16.5" customHeight="1" x14ac:dyDescent="0.25"/>
    <row r="154" ht="16.5" customHeight="1" x14ac:dyDescent="0.25"/>
    <row r="155" ht="16.5" customHeight="1" x14ac:dyDescent="0.25"/>
    <row r="156" ht="16.5" customHeight="1" x14ac:dyDescent="0.25"/>
    <row r="157" ht="16.5" customHeight="1" x14ac:dyDescent="0.25"/>
    <row r="158" ht="16.5" customHeight="1" x14ac:dyDescent="0.25"/>
    <row r="159" ht="16.5" customHeight="1" x14ac:dyDescent="0.25"/>
    <row r="160" ht="16.5" customHeight="1" x14ac:dyDescent="0.25"/>
    <row r="161" ht="16.5" customHeight="1" x14ac:dyDescent="0.25"/>
    <row r="162" ht="16.5" customHeight="1" x14ac:dyDescent="0.25"/>
    <row r="163" ht="16.5" customHeight="1" x14ac:dyDescent="0.25"/>
    <row r="164" ht="16.5" customHeight="1" x14ac:dyDescent="0.25"/>
    <row r="165" ht="16.5" customHeight="1" x14ac:dyDescent="0.25"/>
    <row r="166" ht="16.5" customHeight="1" x14ac:dyDescent="0.25"/>
    <row r="167" ht="16.5" customHeight="1" x14ac:dyDescent="0.25"/>
    <row r="168" ht="16.5" customHeight="1" x14ac:dyDescent="0.25"/>
    <row r="169" ht="16.5" customHeight="1" x14ac:dyDescent="0.25"/>
    <row r="170" ht="16.5" customHeight="1" x14ac:dyDescent="0.25"/>
    <row r="171" ht="16.5" customHeight="1" x14ac:dyDescent="0.25"/>
    <row r="172" ht="16.5" customHeight="1" x14ac:dyDescent="0.25"/>
    <row r="173" ht="16.5" customHeight="1" x14ac:dyDescent="0.25"/>
    <row r="174" ht="16.5" customHeight="1" x14ac:dyDescent="0.25"/>
    <row r="175" ht="16.5" customHeight="1" x14ac:dyDescent="0.25"/>
    <row r="176" ht="16.5" customHeight="1" x14ac:dyDescent="0.25"/>
    <row r="177" ht="16.5" customHeight="1" x14ac:dyDescent="0.25"/>
    <row r="178" ht="16.5" customHeight="1" x14ac:dyDescent="0.25"/>
    <row r="179" ht="16.5" customHeight="1" x14ac:dyDescent="0.25"/>
    <row r="180" ht="16.5" customHeight="1" x14ac:dyDescent="0.25"/>
    <row r="181" ht="16.5" customHeight="1" x14ac:dyDescent="0.25"/>
    <row r="182" ht="16.5" customHeight="1" x14ac:dyDescent="0.25"/>
    <row r="183" ht="16.5" customHeight="1" x14ac:dyDescent="0.25"/>
    <row r="184" ht="16.5" customHeight="1" x14ac:dyDescent="0.25"/>
    <row r="185" ht="16.5" customHeight="1" x14ac:dyDescent="0.25"/>
    <row r="186" ht="16.5" customHeight="1" x14ac:dyDescent="0.25"/>
    <row r="187" ht="16.5" customHeight="1" x14ac:dyDescent="0.25"/>
    <row r="188" ht="16.5" customHeight="1" x14ac:dyDescent="0.25"/>
    <row r="189" ht="16.5" customHeight="1" x14ac:dyDescent="0.25"/>
    <row r="190" ht="16.5" customHeight="1" x14ac:dyDescent="0.25"/>
    <row r="191" ht="16.5" customHeight="1" x14ac:dyDescent="0.25"/>
    <row r="192" ht="16.5" customHeight="1" x14ac:dyDescent="0.25"/>
    <row r="193" ht="16.5" customHeight="1" x14ac:dyDescent="0.25"/>
    <row r="194" ht="16.5" customHeight="1" x14ac:dyDescent="0.25"/>
    <row r="195" ht="16.5" customHeight="1" x14ac:dyDescent="0.25"/>
    <row r="196" ht="16.5" customHeight="1" x14ac:dyDescent="0.25"/>
    <row r="197" ht="16.5" customHeight="1" x14ac:dyDescent="0.25"/>
    <row r="198" ht="16.5" customHeight="1" x14ac:dyDescent="0.25"/>
    <row r="199" ht="16.5" customHeight="1" x14ac:dyDescent="0.25"/>
    <row r="200" ht="16.5" customHeight="1" x14ac:dyDescent="0.25"/>
    <row r="201" ht="16.5" customHeight="1" x14ac:dyDescent="0.25"/>
    <row r="202" ht="16.5" customHeight="1" x14ac:dyDescent="0.25"/>
    <row r="203" ht="16.5" customHeight="1" x14ac:dyDescent="0.25"/>
    <row r="204" ht="16.5" customHeight="1" x14ac:dyDescent="0.25"/>
    <row r="205" ht="16.5" customHeight="1" x14ac:dyDescent="0.25"/>
    <row r="206" ht="16.5" customHeight="1" x14ac:dyDescent="0.25"/>
    <row r="207" ht="16.5" customHeight="1" x14ac:dyDescent="0.25"/>
    <row r="208" ht="16.5" customHeight="1" x14ac:dyDescent="0.25"/>
    <row r="209" ht="16.5" customHeight="1" x14ac:dyDescent="0.25"/>
    <row r="210" ht="16.5" customHeight="1" x14ac:dyDescent="0.25"/>
    <row r="211" ht="16.5" customHeight="1" x14ac:dyDescent="0.25"/>
    <row r="212" ht="16.5" customHeight="1" x14ac:dyDescent="0.25"/>
    <row r="213" ht="16.5" customHeight="1" x14ac:dyDescent="0.25"/>
    <row r="214" ht="16.5" customHeight="1" x14ac:dyDescent="0.25"/>
    <row r="215" ht="16.5" customHeight="1" x14ac:dyDescent="0.25"/>
    <row r="216" ht="16.5" customHeight="1" x14ac:dyDescent="0.25"/>
    <row r="217" ht="16.5" customHeight="1" x14ac:dyDescent="0.25"/>
    <row r="218" ht="16.5" customHeight="1" x14ac:dyDescent="0.25"/>
    <row r="219" ht="16.5" customHeight="1" x14ac:dyDescent="0.25"/>
    <row r="220" ht="16.5" customHeight="1" x14ac:dyDescent="0.25"/>
    <row r="221" ht="16.5" customHeight="1" x14ac:dyDescent="0.25"/>
    <row r="222" ht="16.5" customHeight="1" x14ac:dyDescent="0.25"/>
    <row r="223" ht="16.5" customHeight="1" x14ac:dyDescent="0.25"/>
    <row r="224" ht="16.5" customHeight="1" x14ac:dyDescent="0.25"/>
    <row r="225" ht="16.5" customHeight="1" x14ac:dyDescent="0.25"/>
    <row r="226" ht="16.5" customHeight="1" x14ac:dyDescent="0.25"/>
    <row r="227" ht="16.5" customHeight="1" x14ac:dyDescent="0.25"/>
    <row r="228" ht="16.5" customHeight="1" x14ac:dyDescent="0.25"/>
    <row r="229" ht="16.5" customHeight="1" x14ac:dyDescent="0.25"/>
    <row r="230" ht="16.5" customHeight="1" x14ac:dyDescent="0.25"/>
    <row r="231" ht="16.5" customHeight="1" x14ac:dyDescent="0.25"/>
    <row r="232" ht="16.5" customHeight="1" x14ac:dyDescent="0.25"/>
    <row r="233" ht="16.5" customHeight="1" x14ac:dyDescent="0.25"/>
    <row r="234" ht="16.5" customHeight="1" x14ac:dyDescent="0.25"/>
    <row r="235" ht="16.5" customHeight="1" x14ac:dyDescent="0.25"/>
    <row r="236" ht="16.5" customHeight="1" x14ac:dyDescent="0.25"/>
    <row r="237" ht="16.5" customHeight="1" x14ac:dyDescent="0.25"/>
    <row r="238" ht="16.5" customHeight="1" x14ac:dyDescent="0.25"/>
    <row r="239" ht="16.5" customHeight="1" x14ac:dyDescent="0.25"/>
    <row r="240" ht="16.5" customHeight="1" x14ac:dyDescent="0.25"/>
    <row r="241" ht="16.5" customHeight="1" x14ac:dyDescent="0.25"/>
    <row r="242" ht="16.5" customHeight="1" x14ac:dyDescent="0.25"/>
    <row r="243" ht="16.5" customHeight="1" x14ac:dyDescent="0.25"/>
    <row r="244" ht="16.5" customHeight="1" x14ac:dyDescent="0.25"/>
    <row r="245" ht="16.5" customHeight="1" x14ac:dyDescent="0.25"/>
    <row r="246" ht="16.5" customHeight="1" x14ac:dyDescent="0.25"/>
    <row r="247" ht="16.5" customHeight="1" x14ac:dyDescent="0.25"/>
    <row r="248" ht="16.5" customHeight="1" x14ac:dyDescent="0.25"/>
    <row r="249" ht="16.5" customHeight="1" x14ac:dyDescent="0.25"/>
    <row r="250" ht="16.5" customHeight="1" x14ac:dyDescent="0.25"/>
    <row r="251" ht="16.5" customHeight="1" x14ac:dyDescent="0.25"/>
    <row r="252" ht="16.5" customHeight="1" x14ac:dyDescent="0.25"/>
    <row r="253" ht="16.5" customHeight="1" x14ac:dyDescent="0.25"/>
    <row r="254" ht="16.5" customHeight="1" x14ac:dyDescent="0.25"/>
    <row r="255" ht="16.5" customHeight="1" x14ac:dyDescent="0.25"/>
    <row r="256" ht="16.5" customHeight="1" x14ac:dyDescent="0.25"/>
    <row r="257" ht="16.5" customHeight="1" x14ac:dyDescent="0.25"/>
    <row r="258" ht="16.5" customHeight="1" x14ac:dyDescent="0.25"/>
    <row r="259" ht="16.5" customHeight="1" x14ac:dyDescent="0.25"/>
    <row r="260" ht="16.5" customHeight="1" x14ac:dyDescent="0.25"/>
    <row r="261" ht="16.5" customHeight="1" x14ac:dyDescent="0.25"/>
    <row r="262" ht="16.5" customHeight="1" x14ac:dyDescent="0.25"/>
    <row r="263" ht="16.5" customHeight="1" x14ac:dyDescent="0.25"/>
    <row r="264" ht="16.5" customHeight="1" x14ac:dyDescent="0.25"/>
    <row r="265" ht="16.5" customHeight="1" x14ac:dyDescent="0.25"/>
    <row r="266" ht="16.5" customHeight="1" x14ac:dyDescent="0.25"/>
    <row r="267" ht="16.5" customHeight="1" x14ac:dyDescent="0.25"/>
    <row r="268" ht="16.5" customHeight="1" x14ac:dyDescent="0.25"/>
    <row r="269" ht="16.5" customHeight="1" x14ac:dyDescent="0.25"/>
    <row r="270" ht="16.5" customHeight="1" x14ac:dyDescent="0.25"/>
    <row r="271" ht="16.5" customHeight="1" x14ac:dyDescent="0.25"/>
    <row r="272" ht="16.5" customHeight="1" x14ac:dyDescent="0.25"/>
    <row r="273" ht="16.5" customHeight="1" x14ac:dyDescent="0.25"/>
    <row r="274" ht="16.5" customHeight="1" x14ac:dyDescent="0.25"/>
    <row r="275" ht="16.5" customHeight="1" x14ac:dyDescent="0.25"/>
    <row r="276" ht="16.5" customHeight="1" x14ac:dyDescent="0.25"/>
    <row r="277" ht="16.5" customHeight="1" x14ac:dyDescent="0.25"/>
    <row r="278" ht="16.5" customHeight="1" x14ac:dyDescent="0.25"/>
    <row r="279" ht="16.5" customHeight="1" x14ac:dyDescent="0.25"/>
    <row r="280" ht="16.5" customHeight="1" x14ac:dyDescent="0.25"/>
    <row r="281" ht="16.5" customHeight="1" x14ac:dyDescent="0.25"/>
    <row r="282" ht="16.5" customHeight="1" x14ac:dyDescent="0.25"/>
    <row r="283" ht="16.5" customHeight="1" x14ac:dyDescent="0.25"/>
    <row r="284" ht="16.5" customHeight="1" x14ac:dyDescent="0.25"/>
    <row r="285" ht="16.5" customHeight="1" x14ac:dyDescent="0.25"/>
    <row r="286" ht="16.5" customHeight="1" x14ac:dyDescent="0.25"/>
    <row r="287" ht="16.5" customHeight="1" x14ac:dyDescent="0.25"/>
    <row r="288" ht="16.5" customHeight="1" x14ac:dyDescent="0.25"/>
    <row r="289" ht="16.5" customHeight="1" x14ac:dyDescent="0.25"/>
    <row r="290" ht="16.5" customHeight="1" x14ac:dyDescent="0.25"/>
    <row r="291" ht="16.5" customHeight="1" x14ac:dyDescent="0.25"/>
    <row r="292" ht="16.5" customHeight="1" x14ac:dyDescent="0.25"/>
    <row r="293" ht="16.5" customHeight="1" x14ac:dyDescent="0.25"/>
    <row r="294" ht="16.5" customHeight="1" x14ac:dyDescent="0.25"/>
    <row r="295" ht="16.5" customHeight="1" x14ac:dyDescent="0.25"/>
    <row r="296" ht="16.5" customHeight="1" x14ac:dyDescent="0.25"/>
    <row r="297" ht="16.5" customHeight="1" x14ac:dyDescent="0.25"/>
    <row r="298" ht="16.5" customHeight="1" x14ac:dyDescent="0.25"/>
    <row r="299" ht="16.5" customHeight="1" x14ac:dyDescent="0.25"/>
    <row r="300" ht="16.5" customHeight="1" x14ac:dyDescent="0.25"/>
    <row r="301" ht="16.5" customHeight="1" x14ac:dyDescent="0.25"/>
    <row r="302" ht="16.5" customHeight="1" x14ac:dyDescent="0.25"/>
    <row r="303" ht="16.5" customHeight="1" x14ac:dyDescent="0.25"/>
    <row r="304" ht="16.5" customHeight="1" x14ac:dyDescent="0.25"/>
    <row r="305" ht="16.5" customHeight="1" x14ac:dyDescent="0.25"/>
    <row r="306" ht="16.5" customHeight="1" x14ac:dyDescent="0.25"/>
    <row r="307" ht="16.5" customHeight="1" x14ac:dyDescent="0.25"/>
    <row r="308" ht="16.5" customHeight="1" x14ac:dyDescent="0.25"/>
    <row r="309" ht="16.5" customHeight="1" x14ac:dyDescent="0.25"/>
    <row r="310" ht="16.5" customHeight="1" x14ac:dyDescent="0.25"/>
    <row r="311" ht="16.5" customHeight="1" x14ac:dyDescent="0.25"/>
    <row r="312" ht="16.5" customHeight="1" x14ac:dyDescent="0.25"/>
    <row r="313" ht="16.5" customHeight="1" x14ac:dyDescent="0.25"/>
    <row r="314" ht="16.5" customHeight="1" x14ac:dyDescent="0.25"/>
    <row r="315" ht="16.5" customHeight="1" x14ac:dyDescent="0.25"/>
    <row r="316" ht="16.5" customHeight="1" x14ac:dyDescent="0.25"/>
    <row r="317" ht="16.5" customHeight="1" x14ac:dyDescent="0.25"/>
    <row r="318" ht="16.5" customHeight="1" x14ac:dyDescent="0.25"/>
    <row r="319" ht="16.5" customHeight="1" x14ac:dyDescent="0.25"/>
    <row r="320" ht="16.5" customHeight="1" x14ac:dyDescent="0.25"/>
    <row r="321" ht="16.5" customHeight="1" x14ac:dyDescent="0.25"/>
    <row r="322" ht="16.5" customHeight="1" x14ac:dyDescent="0.25"/>
    <row r="323" ht="16.5" customHeight="1" x14ac:dyDescent="0.25"/>
    <row r="324" ht="16.5" customHeight="1" x14ac:dyDescent="0.25"/>
    <row r="325" ht="16.5" customHeight="1" x14ac:dyDescent="0.25"/>
    <row r="326" ht="16.5" customHeight="1" x14ac:dyDescent="0.25"/>
    <row r="327" ht="16.5" customHeight="1" x14ac:dyDescent="0.25"/>
    <row r="328" ht="16.5" customHeight="1" x14ac:dyDescent="0.25"/>
    <row r="329" ht="16.5" customHeight="1" x14ac:dyDescent="0.25"/>
    <row r="330" ht="16.5" customHeight="1" x14ac:dyDescent="0.25"/>
    <row r="331" ht="16.5" customHeight="1" x14ac:dyDescent="0.25"/>
    <row r="332" ht="16.5" customHeight="1" x14ac:dyDescent="0.25"/>
    <row r="333" ht="16.5" customHeight="1" x14ac:dyDescent="0.25"/>
    <row r="334" ht="16.5" customHeight="1" x14ac:dyDescent="0.25"/>
    <row r="335" ht="16.5" customHeight="1" x14ac:dyDescent="0.25"/>
    <row r="336" ht="16.5" customHeight="1" x14ac:dyDescent="0.25"/>
    <row r="337" ht="16.5" customHeight="1" x14ac:dyDescent="0.25"/>
    <row r="338" ht="16.5" customHeight="1" x14ac:dyDescent="0.25"/>
    <row r="339" ht="16.5" customHeight="1" x14ac:dyDescent="0.25"/>
    <row r="340" ht="16.5" customHeight="1" x14ac:dyDescent="0.25"/>
    <row r="341" ht="16.5" customHeight="1" x14ac:dyDescent="0.25"/>
    <row r="342" ht="16.5" customHeight="1" x14ac:dyDescent="0.25"/>
    <row r="343" ht="16.5" customHeight="1" x14ac:dyDescent="0.25"/>
    <row r="344" ht="16.5" customHeight="1" x14ac:dyDescent="0.25"/>
    <row r="345" ht="16.5" customHeight="1" x14ac:dyDescent="0.25"/>
    <row r="346" ht="16.5" customHeight="1" x14ac:dyDescent="0.25"/>
    <row r="347" ht="16.5" customHeight="1" x14ac:dyDescent="0.25"/>
    <row r="348" ht="16.5" customHeight="1" x14ac:dyDescent="0.25"/>
    <row r="349" ht="16.5" customHeight="1" x14ac:dyDescent="0.25"/>
    <row r="350" ht="16.5" customHeight="1" x14ac:dyDescent="0.25"/>
    <row r="351" ht="16.5" customHeight="1" x14ac:dyDescent="0.25"/>
    <row r="352" ht="16.5" customHeight="1" x14ac:dyDescent="0.25"/>
    <row r="353" ht="16.5" customHeight="1" x14ac:dyDescent="0.25"/>
    <row r="354" ht="16.5" customHeight="1" x14ac:dyDescent="0.25"/>
    <row r="355" ht="16.5" customHeight="1" x14ac:dyDescent="0.25"/>
    <row r="356" ht="16.5" customHeight="1" x14ac:dyDescent="0.25"/>
    <row r="357" ht="16.5" customHeight="1" x14ac:dyDescent="0.25"/>
    <row r="358" ht="16.5" customHeight="1" x14ac:dyDescent="0.25"/>
    <row r="359" ht="16.5" customHeight="1" x14ac:dyDescent="0.25"/>
    <row r="360" ht="16.5" customHeight="1" x14ac:dyDescent="0.25"/>
    <row r="361" ht="16.5" customHeight="1" x14ac:dyDescent="0.25"/>
    <row r="362" ht="16.5" customHeight="1" x14ac:dyDescent="0.25"/>
    <row r="363" ht="16.5" customHeight="1" x14ac:dyDescent="0.25"/>
    <row r="364" ht="16.5" customHeight="1" x14ac:dyDescent="0.25"/>
    <row r="365" ht="16.5" customHeight="1" x14ac:dyDescent="0.25"/>
    <row r="366" ht="16.5" customHeight="1" x14ac:dyDescent="0.25"/>
    <row r="367" ht="16.5" customHeight="1" x14ac:dyDescent="0.25"/>
    <row r="368" ht="16.5" customHeight="1" x14ac:dyDescent="0.25"/>
    <row r="369" ht="16.5" customHeight="1" x14ac:dyDescent="0.25"/>
    <row r="370" ht="16.5" customHeight="1" x14ac:dyDescent="0.25"/>
    <row r="371" ht="16.5" customHeight="1" x14ac:dyDescent="0.25"/>
    <row r="372" ht="16.5" customHeight="1" x14ac:dyDescent="0.25"/>
    <row r="373" ht="16.5" customHeight="1" x14ac:dyDescent="0.25"/>
    <row r="374" ht="16.5" customHeight="1" x14ac:dyDescent="0.25"/>
    <row r="375" ht="16.5" customHeight="1" x14ac:dyDescent="0.25"/>
    <row r="376" ht="16.5" customHeight="1" x14ac:dyDescent="0.25"/>
    <row r="377" ht="16.5" customHeight="1" x14ac:dyDescent="0.25"/>
    <row r="378" ht="16.5" customHeight="1" x14ac:dyDescent="0.25"/>
    <row r="379" ht="16.5" customHeight="1" x14ac:dyDescent="0.25"/>
    <row r="380" ht="16.5" customHeight="1" x14ac:dyDescent="0.25"/>
    <row r="381" ht="16.5" customHeight="1" x14ac:dyDescent="0.25"/>
    <row r="382" ht="16.5" customHeight="1" x14ac:dyDescent="0.25"/>
    <row r="383" ht="16.5" customHeight="1" x14ac:dyDescent="0.25"/>
    <row r="384" ht="16.5" customHeight="1" x14ac:dyDescent="0.25"/>
    <row r="385" ht="16.5" customHeight="1" x14ac:dyDescent="0.25"/>
    <row r="386" ht="16.5" customHeight="1" x14ac:dyDescent="0.25"/>
    <row r="387" ht="16.5" customHeight="1" x14ac:dyDescent="0.25"/>
    <row r="388" ht="16.5" customHeight="1" x14ac:dyDescent="0.25"/>
    <row r="389" ht="16.5" customHeight="1" x14ac:dyDescent="0.25"/>
    <row r="390" ht="16.5" customHeight="1" x14ac:dyDescent="0.25"/>
    <row r="391" ht="16.5" customHeight="1" x14ac:dyDescent="0.25"/>
    <row r="392" ht="16.5" customHeight="1" x14ac:dyDescent="0.25"/>
    <row r="393" ht="16.5" customHeight="1" x14ac:dyDescent="0.25"/>
    <row r="394" ht="16.5" customHeight="1" x14ac:dyDescent="0.25"/>
    <row r="395" ht="16.5" customHeight="1" x14ac:dyDescent="0.25"/>
    <row r="396" ht="16.5" customHeight="1" x14ac:dyDescent="0.25"/>
    <row r="397" ht="16.5" customHeight="1" x14ac:dyDescent="0.25"/>
    <row r="398" ht="16.5" customHeight="1" x14ac:dyDescent="0.25"/>
    <row r="399" ht="16.5" customHeight="1" x14ac:dyDescent="0.25"/>
    <row r="400" ht="16.5" customHeight="1" x14ac:dyDescent="0.25"/>
    <row r="401" ht="16.5" customHeight="1" x14ac:dyDescent="0.25"/>
    <row r="402" ht="16.5" customHeight="1" x14ac:dyDescent="0.25"/>
    <row r="403" ht="16.5" customHeight="1" x14ac:dyDescent="0.25"/>
    <row r="404" ht="16.5" customHeight="1" x14ac:dyDescent="0.25"/>
    <row r="405" ht="16.5" customHeight="1" x14ac:dyDescent="0.25"/>
    <row r="406" ht="16.5" customHeight="1" x14ac:dyDescent="0.25"/>
    <row r="407" ht="16.5" customHeight="1" x14ac:dyDescent="0.25"/>
    <row r="408" ht="16.5" customHeight="1" x14ac:dyDescent="0.25"/>
    <row r="409" ht="16.5" customHeight="1" x14ac:dyDescent="0.25"/>
    <row r="410" ht="16.5" customHeight="1" x14ac:dyDescent="0.25"/>
    <row r="411" ht="16.5" customHeight="1" x14ac:dyDescent="0.25"/>
    <row r="412" ht="16.5" customHeight="1" x14ac:dyDescent="0.25"/>
    <row r="413" ht="16.5" customHeight="1" x14ac:dyDescent="0.25"/>
    <row r="414" ht="16.5" customHeight="1" x14ac:dyDescent="0.25"/>
    <row r="415" ht="16.5" customHeight="1" x14ac:dyDescent="0.25"/>
    <row r="416" ht="16.5" customHeight="1" x14ac:dyDescent="0.25"/>
    <row r="417" ht="16.5" customHeight="1" x14ac:dyDescent="0.25"/>
    <row r="418" ht="16.5" customHeight="1" x14ac:dyDescent="0.25"/>
    <row r="419" ht="16.5" customHeight="1" x14ac:dyDescent="0.25"/>
    <row r="420" ht="16.5" customHeight="1" x14ac:dyDescent="0.25"/>
    <row r="421" ht="16.5" customHeight="1" x14ac:dyDescent="0.25"/>
    <row r="422" ht="16.5" customHeight="1" x14ac:dyDescent="0.25"/>
    <row r="423" ht="16.5" customHeight="1" x14ac:dyDescent="0.25"/>
    <row r="424" ht="16.5" customHeight="1" x14ac:dyDescent="0.25"/>
    <row r="425" ht="16.5" customHeight="1" x14ac:dyDescent="0.25"/>
    <row r="426" ht="16.5" customHeight="1" x14ac:dyDescent="0.25"/>
    <row r="427" ht="16.5" customHeight="1" x14ac:dyDescent="0.25"/>
    <row r="428" ht="16.5" customHeight="1" x14ac:dyDescent="0.25"/>
    <row r="429" ht="16.5" customHeight="1" x14ac:dyDescent="0.25"/>
    <row r="430" ht="16.5" customHeight="1" x14ac:dyDescent="0.25"/>
    <row r="431" ht="16.5" customHeight="1" x14ac:dyDescent="0.25"/>
    <row r="432" ht="16.5" customHeight="1" x14ac:dyDescent="0.25"/>
    <row r="433" ht="16.5" customHeight="1" x14ac:dyDescent="0.25"/>
    <row r="434" ht="16.5" customHeight="1" x14ac:dyDescent="0.25"/>
    <row r="435" ht="16.5" customHeight="1" x14ac:dyDescent="0.25"/>
    <row r="436" ht="16.5" customHeight="1" x14ac:dyDescent="0.25"/>
    <row r="437" ht="16.5" customHeight="1" x14ac:dyDescent="0.25"/>
    <row r="438" ht="16.5" customHeight="1" x14ac:dyDescent="0.25"/>
    <row r="439" ht="16.5" customHeight="1" x14ac:dyDescent="0.25"/>
    <row r="440" ht="16.5" customHeight="1" x14ac:dyDescent="0.25"/>
    <row r="441" ht="16.5" customHeight="1" x14ac:dyDescent="0.25"/>
    <row r="442" ht="16.5" customHeight="1" x14ac:dyDescent="0.25"/>
    <row r="443" ht="16.5" customHeight="1" x14ac:dyDescent="0.25"/>
    <row r="444" ht="16.5" customHeight="1" x14ac:dyDescent="0.25"/>
    <row r="445" ht="16.5" customHeight="1" x14ac:dyDescent="0.25"/>
    <row r="446" ht="16.5" customHeight="1" x14ac:dyDescent="0.25"/>
    <row r="447" ht="16.5" customHeight="1" x14ac:dyDescent="0.25"/>
    <row r="448" ht="16.5" customHeight="1" x14ac:dyDescent="0.25"/>
    <row r="449" ht="16.5" customHeight="1" x14ac:dyDescent="0.25"/>
    <row r="450" ht="16.5" customHeight="1" x14ac:dyDescent="0.25"/>
    <row r="451" ht="16.5" customHeight="1" x14ac:dyDescent="0.25"/>
    <row r="452" ht="16.5" customHeight="1" x14ac:dyDescent="0.25"/>
    <row r="453" ht="16.5" customHeight="1" x14ac:dyDescent="0.25"/>
    <row r="454" ht="16.5" customHeight="1" x14ac:dyDescent="0.25"/>
    <row r="455" ht="16.5" customHeight="1" x14ac:dyDescent="0.25"/>
    <row r="456" ht="16.5" customHeight="1" x14ac:dyDescent="0.25"/>
    <row r="457" ht="16.5" customHeight="1" x14ac:dyDescent="0.25"/>
    <row r="458" ht="16.5" customHeight="1" x14ac:dyDescent="0.25"/>
    <row r="459" ht="16.5" customHeight="1" x14ac:dyDescent="0.25"/>
    <row r="460" ht="16.5" customHeight="1" x14ac:dyDescent="0.25"/>
    <row r="461" ht="16.5" customHeight="1" x14ac:dyDescent="0.25"/>
    <row r="462" ht="16.5" customHeight="1" x14ac:dyDescent="0.25"/>
    <row r="463" ht="16.5" customHeight="1" x14ac:dyDescent="0.25"/>
    <row r="464" ht="16.5" customHeight="1" x14ac:dyDescent="0.25"/>
    <row r="465" ht="16.5" customHeight="1" x14ac:dyDescent="0.25"/>
    <row r="466" ht="16.5" customHeight="1" x14ac:dyDescent="0.25"/>
    <row r="467" ht="16.5" customHeight="1" x14ac:dyDescent="0.25"/>
    <row r="468" ht="16.5" customHeight="1" x14ac:dyDescent="0.25"/>
    <row r="469" ht="16.5" customHeight="1" x14ac:dyDescent="0.25"/>
    <row r="470" ht="16.5" customHeight="1" x14ac:dyDescent="0.25"/>
    <row r="471" ht="16.5" customHeight="1" x14ac:dyDescent="0.25"/>
    <row r="472" ht="16.5" customHeight="1" x14ac:dyDescent="0.25"/>
    <row r="473" ht="16.5" customHeight="1" x14ac:dyDescent="0.25"/>
    <row r="474" ht="16.5" customHeight="1" x14ac:dyDescent="0.25"/>
    <row r="475" ht="16.5" customHeight="1" x14ac:dyDescent="0.25"/>
    <row r="476" ht="16.5" customHeight="1" x14ac:dyDescent="0.25"/>
    <row r="477" ht="16.5" customHeight="1" x14ac:dyDescent="0.25"/>
    <row r="478" ht="16.5" customHeight="1" x14ac:dyDescent="0.25"/>
    <row r="479" ht="16.5" customHeight="1" x14ac:dyDescent="0.25"/>
    <row r="480" ht="16.5" customHeight="1" x14ac:dyDescent="0.25"/>
    <row r="481" ht="16.5" customHeight="1" x14ac:dyDescent="0.25"/>
    <row r="482" ht="16.5" customHeight="1" x14ac:dyDescent="0.25"/>
    <row r="483" ht="16.5" customHeight="1" x14ac:dyDescent="0.25"/>
    <row r="484" ht="16.5" customHeight="1" x14ac:dyDescent="0.25"/>
    <row r="485" ht="16.5" customHeight="1" x14ac:dyDescent="0.25"/>
    <row r="486" ht="16.5" customHeight="1" x14ac:dyDescent="0.25"/>
    <row r="487" ht="16.5" customHeight="1" x14ac:dyDescent="0.25"/>
    <row r="488" ht="16.5" customHeight="1" x14ac:dyDescent="0.25"/>
    <row r="489" ht="16.5" customHeight="1" x14ac:dyDescent="0.25"/>
    <row r="490" ht="16.5" customHeight="1" x14ac:dyDescent="0.25"/>
    <row r="491" ht="16.5" customHeight="1" x14ac:dyDescent="0.25"/>
    <row r="492" ht="16.5" customHeight="1" x14ac:dyDescent="0.25"/>
    <row r="493" ht="16.5" customHeight="1" x14ac:dyDescent="0.25"/>
    <row r="494" ht="16.5" customHeight="1" x14ac:dyDescent="0.25"/>
    <row r="495" ht="16.5" customHeight="1" x14ac:dyDescent="0.25"/>
    <row r="496" ht="16.5" customHeight="1" x14ac:dyDescent="0.25"/>
    <row r="497" ht="16.5" customHeight="1" x14ac:dyDescent="0.25"/>
    <row r="498" ht="16.5" customHeight="1" x14ac:dyDescent="0.25"/>
    <row r="499" ht="16.5" customHeight="1" x14ac:dyDescent="0.25"/>
    <row r="500" ht="16.5" customHeight="1" x14ac:dyDescent="0.25"/>
    <row r="501" ht="16.5" customHeight="1" x14ac:dyDescent="0.25"/>
    <row r="502" ht="16.5" customHeight="1" x14ac:dyDescent="0.25"/>
    <row r="503" ht="16.5" customHeight="1" x14ac:dyDescent="0.25"/>
    <row r="504" ht="16.5" customHeight="1" x14ac:dyDescent="0.25"/>
    <row r="505" ht="16.5" customHeight="1" x14ac:dyDescent="0.25"/>
    <row r="506" ht="16.5" customHeight="1" x14ac:dyDescent="0.25"/>
    <row r="507" ht="16.5" customHeight="1" x14ac:dyDescent="0.25"/>
    <row r="508" ht="16.5" customHeight="1" x14ac:dyDescent="0.25"/>
    <row r="509" ht="16.5" customHeight="1" x14ac:dyDescent="0.25"/>
    <row r="510" ht="16.5" customHeight="1" x14ac:dyDescent="0.25"/>
    <row r="511" ht="16.5" customHeight="1" x14ac:dyDescent="0.25"/>
    <row r="512" ht="16.5" customHeight="1" x14ac:dyDescent="0.25"/>
    <row r="513" ht="16.5" customHeight="1" x14ac:dyDescent="0.25"/>
    <row r="514" ht="16.5" customHeight="1" x14ac:dyDescent="0.25"/>
    <row r="515" ht="16.5" customHeight="1" x14ac:dyDescent="0.25"/>
    <row r="516" ht="16.5" customHeight="1" x14ac:dyDescent="0.25"/>
    <row r="517" ht="16.5" customHeight="1" x14ac:dyDescent="0.25"/>
    <row r="518" ht="16.5" customHeight="1" x14ac:dyDescent="0.25"/>
    <row r="519" ht="16.5" customHeight="1" x14ac:dyDescent="0.25"/>
    <row r="520" ht="16.5" customHeight="1" x14ac:dyDescent="0.25"/>
    <row r="521" ht="16.5" customHeight="1" x14ac:dyDescent="0.25"/>
    <row r="522" ht="16.5" customHeight="1" x14ac:dyDescent="0.25"/>
    <row r="523" ht="16.5" customHeight="1" x14ac:dyDescent="0.25"/>
    <row r="524" ht="16.5" customHeight="1" x14ac:dyDescent="0.25"/>
    <row r="525" ht="16.5" customHeight="1" x14ac:dyDescent="0.25"/>
    <row r="526" ht="16.5" customHeight="1" x14ac:dyDescent="0.25"/>
    <row r="527" ht="16.5" customHeight="1" x14ac:dyDescent="0.25"/>
    <row r="528" ht="16.5" customHeight="1" x14ac:dyDescent="0.25"/>
    <row r="529" ht="16.5" customHeight="1" x14ac:dyDescent="0.25"/>
    <row r="530" ht="16.5" customHeight="1" x14ac:dyDescent="0.25"/>
    <row r="531" ht="16.5" customHeight="1" x14ac:dyDescent="0.25"/>
    <row r="532" ht="16.5" customHeight="1" x14ac:dyDescent="0.25"/>
    <row r="533" ht="16.5" customHeight="1" x14ac:dyDescent="0.25"/>
    <row r="534" ht="16.5" customHeight="1" x14ac:dyDescent="0.25"/>
    <row r="535" ht="16.5" customHeight="1" x14ac:dyDescent="0.25"/>
    <row r="536" ht="16.5" customHeight="1" x14ac:dyDescent="0.25"/>
    <row r="537" ht="16.5" customHeight="1" x14ac:dyDescent="0.25"/>
    <row r="538" ht="16.5" customHeight="1" x14ac:dyDescent="0.25"/>
    <row r="539" ht="16.5" customHeight="1" x14ac:dyDescent="0.25"/>
    <row r="540" ht="16.5" customHeight="1" x14ac:dyDescent="0.25"/>
    <row r="541" ht="16.5" customHeight="1" x14ac:dyDescent="0.25"/>
    <row r="542" ht="16.5" customHeight="1" x14ac:dyDescent="0.25"/>
    <row r="543" ht="16.5" customHeight="1" x14ac:dyDescent="0.25"/>
    <row r="544" ht="16.5" customHeight="1" x14ac:dyDescent="0.25"/>
    <row r="545" ht="16.5" customHeight="1" x14ac:dyDescent="0.25"/>
    <row r="546" ht="16.5" customHeight="1" x14ac:dyDescent="0.25"/>
    <row r="547" ht="16.5" customHeight="1" x14ac:dyDescent="0.25"/>
    <row r="548" ht="16.5" customHeight="1" x14ac:dyDescent="0.25"/>
    <row r="549" ht="16.5" customHeight="1" x14ac:dyDescent="0.25"/>
    <row r="550" ht="16.5" customHeight="1" x14ac:dyDescent="0.25"/>
    <row r="551" ht="16.5" customHeight="1" x14ac:dyDescent="0.25"/>
    <row r="552" ht="16.5" customHeight="1" x14ac:dyDescent="0.25"/>
    <row r="553" ht="16.5" customHeight="1" x14ac:dyDescent="0.25"/>
    <row r="554" ht="16.5" customHeight="1" x14ac:dyDescent="0.25"/>
    <row r="555" ht="16.5" customHeight="1" x14ac:dyDescent="0.25"/>
    <row r="556" ht="16.5" customHeight="1" x14ac:dyDescent="0.25"/>
    <row r="557" ht="16.5" customHeight="1" x14ac:dyDescent="0.25"/>
    <row r="558" ht="16.5" customHeight="1" x14ac:dyDescent="0.25"/>
    <row r="559" ht="16.5" customHeight="1" x14ac:dyDescent="0.25"/>
    <row r="560" ht="16.5" customHeight="1" x14ac:dyDescent="0.25"/>
    <row r="561" ht="16.5" customHeight="1" x14ac:dyDescent="0.25"/>
    <row r="562" ht="16.5" customHeight="1" x14ac:dyDescent="0.25"/>
    <row r="563" ht="16.5" customHeight="1" x14ac:dyDescent="0.25"/>
    <row r="564" ht="16.5" customHeight="1" x14ac:dyDescent="0.25"/>
    <row r="565" ht="16.5" customHeight="1" x14ac:dyDescent="0.25"/>
    <row r="566" ht="16.5" customHeight="1" x14ac:dyDescent="0.25"/>
    <row r="567" ht="16.5" customHeight="1" x14ac:dyDescent="0.25"/>
    <row r="568" ht="16.5" customHeight="1" x14ac:dyDescent="0.25"/>
    <row r="569" ht="16.5" customHeight="1" x14ac:dyDescent="0.25"/>
    <row r="570" ht="16.5" customHeight="1" x14ac:dyDescent="0.25"/>
    <row r="571" ht="16.5" customHeight="1" x14ac:dyDescent="0.25"/>
    <row r="572" ht="16.5" customHeight="1" x14ac:dyDescent="0.25"/>
    <row r="573" ht="16.5" customHeight="1" x14ac:dyDescent="0.25"/>
    <row r="574" ht="16.5" customHeight="1" x14ac:dyDescent="0.25"/>
    <row r="575" ht="16.5" customHeight="1" x14ac:dyDescent="0.25"/>
    <row r="576" ht="16.5" customHeight="1" x14ac:dyDescent="0.25"/>
    <row r="577" ht="16.5" customHeight="1" x14ac:dyDescent="0.25"/>
    <row r="578" ht="16.5" customHeight="1" x14ac:dyDescent="0.25"/>
    <row r="579" ht="16.5" customHeight="1" x14ac:dyDescent="0.25"/>
    <row r="580" ht="16.5" customHeight="1" x14ac:dyDescent="0.25"/>
    <row r="581" ht="16.5" customHeight="1" x14ac:dyDescent="0.25"/>
    <row r="582" ht="16.5" customHeight="1" x14ac:dyDescent="0.25"/>
    <row r="583" ht="16.5" customHeight="1" x14ac:dyDescent="0.25"/>
    <row r="584" ht="16.5" customHeight="1" x14ac:dyDescent="0.25"/>
    <row r="585" ht="16.5" customHeight="1" x14ac:dyDescent="0.25"/>
    <row r="586" ht="16.5" customHeight="1" x14ac:dyDescent="0.25"/>
    <row r="587" ht="16.5" customHeight="1" x14ac:dyDescent="0.25"/>
    <row r="588" ht="16.5" customHeight="1" x14ac:dyDescent="0.25"/>
    <row r="589" ht="16.5" customHeight="1" x14ac:dyDescent="0.25"/>
    <row r="590" ht="16.5" customHeight="1" x14ac:dyDescent="0.25"/>
    <row r="591" ht="16.5" customHeight="1" x14ac:dyDescent="0.25"/>
    <row r="592" ht="16.5" customHeight="1" x14ac:dyDescent="0.25"/>
    <row r="593" ht="16.5" customHeight="1" x14ac:dyDescent="0.25"/>
    <row r="594" ht="16.5" customHeight="1" x14ac:dyDescent="0.25"/>
    <row r="595" ht="16.5" customHeight="1" x14ac:dyDescent="0.25"/>
    <row r="596" ht="16.5" customHeight="1" x14ac:dyDescent="0.25"/>
    <row r="597" ht="16.5" customHeight="1" x14ac:dyDescent="0.25"/>
    <row r="598" ht="16.5" customHeight="1" x14ac:dyDescent="0.25"/>
    <row r="599" ht="16.5" customHeight="1" x14ac:dyDescent="0.25"/>
    <row r="600" ht="16.5" customHeight="1" x14ac:dyDescent="0.25"/>
    <row r="601" ht="16.5" customHeight="1" x14ac:dyDescent="0.25"/>
    <row r="602" ht="16.5" customHeight="1" x14ac:dyDescent="0.25"/>
    <row r="603" ht="16.5" customHeight="1" x14ac:dyDescent="0.25"/>
    <row r="604" ht="16.5" customHeight="1" x14ac:dyDescent="0.25"/>
    <row r="605" ht="16.5" customHeight="1" x14ac:dyDescent="0.25"/>
    <row r="606" ht="16.5" customHeight="1" x14ac:dyDescent="0.25"/>
    <row r="607" ht="16.5" customHeight="1" x14ac:dyDescent="0.25"/>
    <row r="608" ht="16.5" customHeight="1" x14ac:dyDescent="0.25"/>
    <row r="609" ht="16.5" customHeight="1" x14ac:dyDescent="0.25"/>
    <row r="610" ht="16.5" customHeight="1" x14ac:dyDescent="0.25"/>
    <row r="611" ht="16.5" customHeight="1" x14ac:dyDescent="0.25"/>
    <row r="612" ht="16.5" customHeight="1" x14ac:dyDescent="0.25"/>
    <row r="613" ht="16.5" customHeight="1" x14ac:dyDescent="0.25"/>
    <row r="614" ht="16.5" customHeight="1" x14ac:dyDescent="0.25"/>
    <row r="615" ht="16.5" customHeight="1" x14ac:dyDescent="0.25"/>
    <row r="616" ht="16.5" customHeight="1" x14ac:dyDescent="0.25"/>
    <row r="617" ht="16.5" customHeight="1" x14ac:dyDescent="0.25"/>
    <row r="618" ht="16.5" customHeight="1" x14ac:dyDescent="0.25"/>
    <row r="619" ht="16.5" customHeight="1" x14ac:dyDescent="0.25"/>
    <row r="620" ht="16.5" customHeight="1" x14ac:dyDescent="0.25"/>
    <row r="621" ht="16.5" customHeight="1" x14ac:dyDescent="0.25"/>
    <row r="622" ht="16.5" customHeight="1" x14ac:dyDescent="0.25"/>
    <row r="623" ht="16.5" customHeight="1" x14ac:dyDescent="0.25"/>
    <row r="624" ht="16.5" customHeight="1" x14ac:dyDescent="0.25"/>
    <row r="625" ht="16.5" customHeight="1" x14ac:dyDescent="0.25"/>
    <row r="626" ht="16.5" customHeight="1" x14ac:dyDescent="0.25"/>
    <row r="627" ht="16.5" customHeight="1" x14ac:dyDescent="0.25"/>
    <row r="628" ht="16.5" customHeight="1" x14ac:dyDescent="0.25"/>
    <row r="629" ht="16.5" customHeight="1" x14ac:dyDescent="0.25"/>
    <row r="630" ht="16.5" customHeight="1" x14ac:dyDescent="0.25"/>
    <row r="631" ht="16.5" customHeight="1" x14ac:dyDescent="0.25"/>
    <row r="632" ht="16.5" customHeight="1" x14ac:dyDescent="0.25"/>
    <row r="633" ht="16.5" customHeight="1" x14ac:dyDescent="0.25"/>
    <row r="634" ht="16.5" customHeight="1" x14ac:dyDescent="0.25"/>
    <row r="635" ht="16.5" customHeight="1" x14ac:dyDescent="0.25"/>
    <row r="636" ht="16.5" customHeight="1" x14ac:dyDescent="0.25"/>
    <row r="637" ht="16.5" customHeight="1" x14ac:dyDescent="0.25"/>
    <row r="638" ht="16.5" customHeight="1" x14ac:dyDescent="0.25"/>
    <row r="639" ht="16.5" customHeight="1" x14ac:dyDescent="0.25"/>
    <row r="640" ht="16.5" customHeight="1" x14ac:dyDescent="0.25"/>
    <row r="641" ht="16.5" customHeight="1" x14ac:dyDescent="0.25"/>
    <row r="642" ht="16.5" customHeight="1" x14ac:dyDescent="0.25"/>
    <row r="643" ht="16.5" customHeight="1" x14ac:dyDescent="0.25"/>
    <row r="644" ht="16.5" customHeight="1" x14ac:dyDescent="0.25"/>
    <row r="645" ht="16.5" customHeight="1" x14ac:dyDescent="0.25"/>
    <row r="646" ht="16.5" customHeight="1" x14ac:dyDescent="0.25"/>
    <row r="647" ht="16.5" customHeight="1" x14ac:dyDescent="0.25"/>
    <row r="648" ht="16.5" customHeight="1" x14ac:dyDescent="0.25"/>
    <row r="649" ht="16.5" customHeight="1" x14ac:dyDescent="0.25"/>
    <row r="650" ht="16.5" customHeight="1" x14ac:dyDescent="0.25"/>
    <row r="651" ht="16.5" customHeight="1" x14ac:dyDescent="0.25"/>
    <row r="652" ht="16.5" customHeight="1" x14ac:dyDescent="0.25"/>
    <row r="653" ht="16.5" customHeight="1" x14ac:dyDescent="0.25"/>
    <row r="654" ht="16.5" customHeight="1" x14ac:dyDescent="0.25"/>
    <row r="655" ht="16.5" customHeight="1" x14ac:dyDescent="0.25"/>
    <row r="656" ht="16.5" customHeight="1" x14ac:dyDescent="0.25"/>
    <row r="657" ht="16.5" customHeight="1" x14ac:dyDescent="0.25"/>
    <row r="658" ht="16.5" customHeight="1" x14ac:dyDescent="0.25"/>
    <row r="659" ht="16.5" customHeight="1" x14ac:dyDescent="0.25"/>
    <row r="660" ht="16.5" customHeight="1" x14ac:dyDescent="0.25"/>
    <row r="661" ht="16.5" customHeight="1" x14ac:dyDescent="0.25"/>
    <row r="662" ht="16.5" customHeight="1" x14ac:dyDescent="0.25"/>
    <row r="663" ht="16.5" customHeight="1" x14ac:dyDescent="0.25"/>
    <row r="664" ht="16.5" customHeight="1" x14ac:dyDescent="0.25"/>
    <row r="665" ht="16.5" customHeight="1" x14ac:dyDescent="0.25"/>
    <row r="666" ht="16.5" customHeight="1" x14ac:dyDescent="0.25"/>
    <row r="667" ht="16.5" customHeight="1" x14ac:dyDescent="0.25"/>
    <row r="668" ht="16.5" customHeight="1" x14ac:dyDescent="0.25"/>
    <row r="669" ht="16.5" customHeight="1" x14ac:dyDescent="0.25"/>
    <row r="670" ht="16.5" customHeight="1" x14ac:dyDescent="0.25"/>
    <row r="671" ht="16.5" customHeight="1" x14ac:dyDescent="0.25"/>
    <row r="672" ht="16.5" customHeight="1" x14ac:dyDescent="0.25"/>
    <row r="673" ht="16.5" customHeight="1" x14ac:dyDescent="0.25"/>
    <row r="674" ht="16.5" customHeight="1" x14ac:dyDescent="0.25"/>
    <row r="675" ht="16.5" customHeight="1" x14ac:dyDescent="0.25"/>
    <row r="676" ht="16.5" customHeight="1" x14ac:dyDescent="0.25"/>
    <row r="677" ht="16.5" customHeight="1" x14ac:dyDescent="0.25"/>
    <row r="678" ht="16.5" customHeight="1" x14ac:dyDescent="0.25"/>
    <row r="679" ht="16.5" customHeight="1" x14ac:dyDescent="0.25"/>
    <row r="680" ht="16.5" customHeight="1" x14ac:dyDescent="0.25"/>
    <row r="681" ht="16.5" customHeight="1" x14ac:dyDescent="0.25"/>
    <row r="682" ht="16.5" customHeight="1" x14ac:dyDescent="0.25"/>
    <row r="683" ht="16.5" customHeight="1" x14ac:dyDescent="0.25"/>
    <row r="684" ht="16.5" customHeight="1" x14ac:dyDescent="0.25"/>
    <row r="685" ht="16.5" customHeight="1" x14ac:dyDescent="0.25"/>
    <row r="686" ht="16.5" customHeight="1" x14ac:dyDescent="0.25"/>
    <row r="687" ht="16.5" customHeight="1" x14ac:dyDescent="0.25"/>
    <row r="688" ht="16.5" customHeight="1" x14ac:dyDescent="0.25"/>
    <row r="689" ht="16.5" customHeight="1" x14ac:dyDescent="0.25"/>
    <row r="690" ht="16.5" customHeight="1" x14ac:dyDescent="0.25"/>
    <row r="691" ht="16.5" customHeight="1" x14ac:dyDescent="0.25"/>
    <row r="692" ht="16.5" customHeight="1" x14ac:dyDescent="0.25"/>
    <row r="693" ht="16.5" customHeight="1" x14ac:dyDescent="0.25"/>
    <row r="694" ht="16.5" customHeight="1" x14ac:dyDescent="0.25"/>
    <row r="695" ht="16.5" customHeight="1" x14ac:dyDescent="0.25"/>
    <row r="696" ht="16.5" customHeight="1" x14ac:dyDescent="0.25"/>
    <row r="697" ht="16.5" customHeight="1" x14ac:dyDescent="0.25"/>
    <row r="698" ht="16.5" customHeight="1" x14ac:dyDescent="0.25"/>
    <row r="699" ht="16.5" customHeight="1" x14ac:dyDescent="0.25"/>
    <row r="700" ht="16.5" customHeight="1" x14ac:dyDescent="0.25"/>
    <row r="701" ht="16.5" customHeight="1" x14ac:dyDescent="0.25"/>
    <row r="702" ht="16.5" customHeight="1" x14ac:dyDescent="0.25"/>
    <row r="703" ht="16.5" customHeight="1" x14ac:dyDescent="0.25"/>
    <row r="704" ht="16.5" customHeight="1" x14ac:dyDescent="0.25"/>
    <row r="705" ht="16.5" customHeight="1" x14ac:dyDescent="0.25"/>
    <row r="706" ht="16.5" customHeight="1" x14ac:dyDescent="0.25"/>
    <row r="707" ht="16.5" customHeight="1" x14ac:dyDescent="0.25"/>
    <row r="708" ht="16.5" customHeight="1" x14ac:dyDescent="0.25"/>
    <row r="709" ht="16.5" customHeight="1" x14ac:dyDescent="0.25"/>
    <row r="710" ht="16.5" customHeight="1" x14ac:dyDescent="0.25"/>
    <row r="711" ht="16.5" customHeight="1" x14ac:dyDescent="0.25"/>
    <row r="712" ht="16.5" customHeight="1" x14ac:dyDescent="0.25"/>
    <row r="713" ht="16.5" customHeight="1" x14ac:dyDescent="0.25"/>
    <row r="714" ht="16.5" customHeight="1" x14ac:dyDescent="0.25"/>
    <row r="715" ht="16.5" customHeight="1" x14ac:dyDescent="0.25"/>
    <row r="716" ht="16.5" customHeight="1" x14ac:dyDescent="0.25"/>
    <row r="717" ht="16.5" customHeight="1" x14ac:dyDescent="0.25"/>
    <row r="718" ht="16.5" customHeight="1" x14ac:dyDescent="0.25"/>
    <row r="719" ht="16.5" customHeight="1" x14ac:dyDescent="0.25"/>
    <row r="720" ht="16.5" customHeight="1" x14ac:dyDescent="0.25"/>
    <row r="721" ht="16.5" customHeight="1" x14ac:dyDescent="0.25"/>
    <row r="722" ht="16.5" customHeight="1" x14ac:dyDescent="0.25"/>
    <row r="723" ht="16.5" customHeight="1" x14ac:dyDescent="0.25"/>
    <row r="724" ht="16.5" customHeight="1" x14ac:dyDescent="0.25"/>
    <row r="725" ht="16.5" customHeight="1" x14ac:dyDescent="0.25"/>
    <row r="726" ht="16.5" customHeight="1" x14ac:dyDescent="0.25"/>
    <row r="727" ht="16.5" customHeight="1" x14ac:dyDescent="0.25"/>
    <row r="728" ht="16.5" customHeight="1" x14ac:dyDescent="0.25"/>
    <row r="729" ht="16.5" customHeight="1" x14ac:dyDescent="0.25"/>
    <row r="730" ht="16.5" customHeight="1" x14ac:dyDescent="0.25"/>
    <row r="731" ht="16.5" customHeight="1" x14ac:dyDescent="0.25"/>
    <row r="732" ht="16.5" customHeight="1" x14ac:dyDescent="0.25"/>
    <row r="733" ht="16.5" customHeight="1" x14ac:dyDescent="0.25"/>
    <row r="734" ht="16.5" customHeight="1" x14ac:dyDescent="0.25"/>
    <row r="735" ht="16.5" customHeight="1" x14ac:dyDescent="0.25"/>
    <row r="736" ht="16.5" customHeight="1" x14ac:dyDescent="0.25"/>
    <row r="737" ht="16.5" customHeight="1" x14ac:dyDescent="0.25"/>
    <row r="738" ht="16.5" customHeight="1" x14ac:dyDescent="0.25"/>
    <row r="739" ht="16.5" customHeight="1" x14ac:dyDescent="0.25"/>
    <row r="740" ht="16.5" customHeight="1" x14ac:dyDescent="0.25"/>
    <row r="741" ht="16.5" customHeight="1" x14ac:dyDescent="0.25"/>
    <row r="742" ht="16.5" customHeight="1" x14ac:dyDescent="0.25"/>
    <row r="743" ht="16.5" customHeight="1" x14ac:dyDescent="0.25"/>
    <row r="744" ht="16.5" customHeight="1" x14ac:dyDescent="0.25"/>
    <row r="745" ht="16.5" customHeight="1" x14ac:dyDescent="0.25"/>
    <row r="746" ht="16.5" customHeight="1" x14ac:dyDescent="0.25"/>
    <row r="747" ht="16.5" customHeight="1" x14ac:dyDescent="0.25"/>
    <row r="748" ht="16.5" customHeight="1" x14ac:dyDescent="0.25"/>
    <row r="749" ht="16.5" customHeight="1" x14ac:dyDescent="0.25"/>
    <row r="750" ht="16.5" customHeight="1" x14ac:dyDescent="0.25"/>
    <row r="751" ht="16.5" customHeight="1" x14ac:dyDescent="0.25"/>
    <row r="752" ht="16.5" customHeight="1" x14ac:dyDescent="0.25"/>
    <row r="753" ht="16.5" customHeight="1" x14ac:dyDescent="0.25"/>
    <row r="754" ht="16.5" customHeight="1" x14ac:dyDescent="0.25"/>
    <row r="755" ht="16.5" customHeight="1" x14ac:dyDescent="0.25"/>
    <row r="756" ht="16.5" customHeight="1" x14ac:dyDescent="0.25"/>
    <row r="757" ht="16.5" customHeight="1" x14ac:dyDescent="0.25"/>
    <row r="758" ht="16.5" customHeight="1" x14ac:dyDescent="0.25"/>
    <row r="759" ht="16.5" customHeight="1" x14ac:dyDescent="0.25"/>
    <row r="760" ht="16.5" customHeight="1" x14ac:dyDescent="0.25"/>
    <row r="761" ht="16.5" customHeight="1" x14ac:dyDescent="0.25"/>
    <row r="762" ht="16.5" customHeight="1" x14ac:dyDescent="0.25"/>
    <row r="763" ht="16.5" customHeight="1" x14ac:dyDescent="0.25"/>
    <row r="764" ht="16.5" customHeight="1" x14ac:dyDescent="0.25"/>
    <row r="765" ht="16.5" customHeight="1" x14ac:dyDescent="0.25"/>
    <row r="766" ht="16.5" customHeight="1" x14ac:dyDescent="0.25"/>
    <row r="767" ht="16.5" customHeight="1" x14ac:dyDescent="0.25"/>
    <row r="768" ht="16.5" customHeight="1" x14ac:dyDescent="0.25"/>
    <row r="769" ht="16.5" customHeight="1" x14ac:dyDescent="0.25"/>
    <row r="770" ht="16.5" customHeight="1" x14ac:dyDescent="0.25"/>
    <row r="771" ht="16.5" customHeight="1" x14ac:dyDescent="0.25"/>
    <row r="772" ht="16.5" customHeight="1" x14ac:dyDescent="0.25"/>
    <row r="773" ht="16.5" customHeight="1" x14ac:dyDescent="0.25"/>
    <row r="774" ht="16.5" customHeight="1" x14ac:dyDescent="0.25"/>
    <row r="775" ht="16.5" customHeight="1" x14ac:dyDescent="0.25"/>
    <row r="776" ht="16.5" customHeight="1" x14ac:dyDescent="0.25"/>
    <row r="777" ht="16.5" customHeight="1" x14ac:dyDescent="0.25"/>
    <row r="778" ht="16.5" customHeight="1" x14ac:dyDescent="0.25"/>
    <row r="779" ht="16.5" customHeight="1" x14ac:dyDescent="0.25"/>
    <row r="780" ht="16.5" customHeight="1" x14ac:dyDescent="0.25"/>
    <row r="781" ht="16.5" customHeight="1" x14ac:dyDescent="0.25"/>
    <row r="782" ht="16.5" customHeight="1" x14ac:dyDescent="0.25"/>
    <row r="783" ht="16.5" customHeight="1" x14ac:dyDescent="0.25"/>
    <row r="784" ht="16.5" customHeight="1" x14ac:dyDescent="0.25"/>
    <row r="785" ht="16.5" customHeight="1" x14ac:dyDescent="0.25"/>
    <row r="786" ht="16.5" customHeight="1" x14ac:dyDescent="0.25"/>
    <row r="787" ht="16.5" customHeight="1" x14ac:dyDescent="0.25"/>
    <row r="788" ht="16.5" customHeight="1" x14ac:dyDescent="0.25"/>
    <row r="789" ht="16.5" customHeight="1" x14ac:dyDescent="0.25"/>
    <row r="790" ht="16.5" customHeight="1" x14ac:dyDescent="0.25"/>
    <row r="791" ht="16.5" customHeight="1" x14ac:dyDescent="0.25"/>
    <row r="792" ht="16.5" customHeight="1" x14ac:dyDescent="0.25"/>
    <row r="793" ht="16.5" customHeight="1" x14ac:dyDescent="0.25"/>
    <row r="794" ht="16.5" customHeight="1" x14ac:dyDescent="0.25"/>
    <row r="795" ht="16.5" customHeight="1" x14ac:dyDescent="0.25"/>
    <row r="796" ht="16.5" customHeight="1" x14ac:dyDescent="0.25"/>
    <row r="797" ht="16.5" customHeight="1" x14ac:dyDescent="0.25"/>
    <row r="798" ht="16.5" customHeight="1" x14ac:dyDescent="0.25"/>
    <row r="799" ht="16.5" customHeight="1" x14ac:dyDescent="0.25"/>
    <row r="800" ht="16.5" customHeight="1" x14ac:dyDescent="0.25"/>
    <row r="801" ht="16.5" customHeight="1" x14ac:dyDescent="0.25"/>
    <row r="802" ht="16.5" customHeight="1" x14ac:dyDescent="0.25"/>
    <row r="803" ht="16.5" customHeight="1" x14ac:dyDescent="0.25"/>
    <row r="804" ht="16.5" customHeight="1" x14ac:dyDescent="0.25"/>
    <row r="805" ht="16.5" customHeight="1" x14ac:dyDescent="0.25"/>
    <row r="806" ht="16.5" customHeight="1" x14ac:dyDescent="0.25"/>
    <row r="807" ht="16.5" customHeight="1" x14ac:dyDescent="0.25"/>
    <row r="808" ht="16.5" customHeight="1" x14ac:dyDescent="0.25"/>
    <row r="809" ht="16.5" customHeight="1" x14ac:dyDescent="0.25"/>
    <row r="810" ht="16.5" customHeight="1" x14ac:dyDescent="0.25"/>
    <row r="811" ht="16.5" customHeight="1" x14ac:dyDescent="0.25"/>
    <row r="812" ht="16.5" customHeight="1" x14ac:dyDescent="0.25"/>
    <row r="813" ht="16.5" customHeight="1" x14ac:dyDescent="0.25"/>
    <row r="814" ht="16.5" customHeight="1" x14ac:dyDescent="0.25"/>
    <row r="815" ht="16.5" customHeight="1" x14ac:dyDescent="0.25"/>
    <row r="816" ht="16.5" customHeight="1" x14ac:dyDescent="0.25"/>
    <row r="817" ht="16.5" customHeight="1" x14ac:dyDescent="0.25"/>
    <row r="818" ht="16.5" customHeight="1" x14ac:dyDescent="0.25"/>
    <row r="819" ht="16.5" customHeight="1" x14ac:dyDescent="0.25"/>
    <row r="820" ht="16.5" customHeight="1" x14ac:dyDescent="0.25"/>
    <row r="821" ht="16.5" customHeight="1" x14ac:dyDescent="0.25"/>
    <row r="822" ht="16.5" customHeight="1" x14ac:dyDescent="0.25"/>
    <row r="823" ht="16.5" customHeight="1" x14ac:dyDescent="0.25"/>
    <row r="824" ht="16.5" customHeight="1" x14ac:dyDescent="0.25"/>
    <row r="825" ht="16.5" customHeight="1" x14ac:dyDescent="0.25"/>
    <row r="826" ht="16.5" customHeight="1" x14ac:dyDescent="0.25"/>
    <row r="827" ht="16.5" customHeight="1" x14ac:dyDescent="0.25"/>
    <row r="828" ht="16.5" customHeight="1" x14ac:dyDescent="0.25"/>
    <row r="829" ht="16.5" customHeight="1" x14ac:dyDescent="0.25"/>
    <row r="830" ht="16.5" customHeight="1" x14ac:dyDescent="0.25"/>
    <row r="831" ht="16.5" customHeight="1" x14ac:dyDescent="0.25"/>
    <row r="832" ht="16.5" customHeight="1" x14ac:dyDescent="0.25"/>
    <row r="833" ht="16.5" customHeight="1" x14ac:dyDescent="0.25"/>
    <row r="834" ht="16.5" customHeight="1" x14ac:dyDescent="0.25"/>
    <row r="835" ht="16.5" customHeight="1" x14ac:dyDescent="0.25"/>
    <row r="836" ht="16.5" customHeight="1" x14ac:dyDescent="0.25"/>
    <row r="837" ht="16.5" customHeight="1" x14ac:dyDescent="0.25"/>
    <row r="838" ht="16.5" customHeight="1" x14ac:dyDescent="0.25"/>
    <row r="839" ht="16.5" customHeight="1" x14ac:dyDescent="0.25"/>
    <row r="840" ht="16.5" customHeight="1" x14ac:dyDescent="0.25"/>
    <row r="841" ht="16.5" customHeight="1" x14ac:dyDescent="0.25"/>
    <row r="842" ht="16.5" customHeight="1" x14ac:dyDescent="0.25"/>
    <row r="843" ht="16.5" customHeight="1" x14ac:dyDescent="0.25"/>
    <row r="844" ht="16.5" customHeight="1" x14ac:dyDescent="0.25"/>
    <row r="845" ht="16.5" customHeight="1" x14ac:dyDescent="0.25"/>
    <row r="846" ht="16.5" customHeight="1" x14ac:dyDescent="0.25"/>
    <row r="847" ht="16.5" customHeight="1" x14ac:dyDescent="0.25"/>
    <row r="848" ht="16.5" customHeight="1" x14ac:dyDescent="0.25"/>
    <row r="849" ht="16.5" customHeight="1" x14ac:dyDescent="0.25"/>
    <row r="850" ht="16.5" customHeight="1" x14ac:dyDescent="0.25"/>
    <row r="851" ht="16.5" customHeight="1" x14ac:dyDescent="0.25"/>
    <row r="852" ht="16.5" customHeight="1" x14ac:dyDescent="0.25"/>
    <row r="853" ht="16.5" customHeight="1" x14ac:dyDescent="0.25"/>
    <row r="854" ht="16.5" customHeight="1" x14ac:dyDescent="0.25"/>
    <row r="855" ht="16.5" customHeight="1" x14ac:dyDescent="0.25"/>
    <row r="856" ht="16.5" customHeight="1" x14ac:dyDescent="0.25"/>
    <row r="857" ht="16.5" customHeight="1" x14ac:dyDescent="0.25"/>
    <row r="858" ht="16.5" customHeight="1" x14ac:dyDescent="0.25"/>
    <row r="859" ht="16.5" customHeight="1" x14ac:dyDescent="0.25"/>
    <row r="860" ht="16.5" customHeight="1" x14ac:dyDescent="0.25"/>
    <row r="861" ht="16.5" customHeight="1" x14ac:dyDescent="0.25"/>
    <row r="862" ht="16.5" customHeight="1" x14ac:dyDescent="0.25"/>
    <row r="863" ht="16.5" customHeight="1" x14ac:dyDescent="0.25"/>
    <row r="864" ht="16.5" customHeight="1" x14ac:dyDescent="0.25"/>
    <row r="865" ht="16.5" customHeight="1" x14ac:dyDescent="0.25"/>
    <row r="866" ht="16.5" customHeight="1" x14ac:dyDescent="0.25"/>
    <row r="867" ht="16.5" customHeight="1" x14ac:dyDescent="0.25"/>
    <row r="868" ht="16.5" customHeight="1" x14ac:dyDescent="0.25"/>
    <row r="869" ht="16.5" customHeight="1" x14ac:dyDescent="0.25"/>
    <row r="870" ht="16.5" customHeight="1" x14ac:dyDescent="0.25"/>
    <row r="871" ht="16.5" customHeight="1" x14ac:dyDescent="0.25"/>
    <row r="872" ht="16.5" customHeight="1" x14ac:dyDescent="0.25"/>
    <row r="873" ht="16.5" customHeight="1" x14ac:dyDescent="0.25"/>
    <row r="874" ht="16.5" customHeight="1" x14ac:dyDescent="0.25"/>
    <row r="875" ht="16.5" customHeight="1" x14ac:dyDescent="0.25"/>
    <row r="876" ht="16.5" customHeight="1" x14ac:dyDescent="0.25"/>
    <row r="877" ht="16.5" customHeight="1" x14ac:dyDescent="0.25"/>
    <row r="878" ht="16.5" customHeight="1" x14ac:dyDescent="0.25"/>
    <row r="879" ht="16.5" customHeight="1" x14ac:dyDescent="0.25"/>
    <row r="880" ht="16.5" customHeight="1" x14ac:dyDescent="0.25"/>
    <row r="881" ht="16.5" customHeight="1" x14ac:dyDescent="0.25"/>
    <row r="882" ht="16.5" customHeight="1" x14ac:dyDescent="0.25"/>
    <row r="883" ht="16.5" customHeight="1" x14ac:dyDescent="0.25"/>
    <row r="884" ht="16.5" customHeight="1" x14ac:dyDescent="0.25"/>
    <row r="885" ht="16.5" customHeight="1" x14ac:dyDescent="0.25"/>
    <row r="886" ht="16.5" customHeight="1" x14ac:dyDescent="0.25"/>
    <row r="887" ht="16.5" customHeight="1" x14ac:dyDescent="0.25"/>
    <row r="888" ht="16.5" customHeight="1" x14ac:dyDescent="0.25"/>
    <row r="889" ht="16.5" customHeight="1" x14ac:dyDescent="0.25"/>
    <row r="890" ht="16.5" customHeight="1" x14ac:dyDescent="0.25"/>
    <row r="891" ht="16.5" customHeight="1" x14ac:dyDescent="0.25"/>
    <row r="892" ht="16.5" customHeight="1" x14ac:dyDescent="0.25"/>
    <row r="893" ht="16.5" customHeight="1" x14ac:dyDescent="0.25"/>
    <row r="894" ht="16.5" customHeight="1" x14ac:dyDescent="0.25"/>
    <row r="895" ht="16.5" customHeight="1" x14ac:dyDescent="0.25"/>
    <row r="896" ht="16.5" customHeight="1" x14ac:dyDescent="0.25"/>
    <row r="897" ht="16.5" customHeight="1" x14ac:dyDescent="0.25"/>
    <row r="898" ht="16.5" customHeight="1" x14ac:dyDescent="0.25"/>
    <row r="899" ht="16.5" customHeight="1" x14ac:dyDescent="0.25"/>
    <row r="900" ht="16.5" customHeight="1" x14ac:dyDescent="0.25"/>
    <row r="901" ht="16.5" customHeight="1" x14ac:dyDescent="0.25"/>
    <row r="902" ht="16.5" customHeight="1" x14ac:dyDescent="0.25"/>
    <row r="903" ht="16.5" customHeight="1" x14ac:dyDescent="0.25"/>
    <row r="904" ht="16.5" customHeight="1" x14ac:dyDescent="0.25"/>
    <row r="905" ht="16.5" customHeight="1" x14ac:dyDescent="0.25"/>
    <row r="906" ht="16.5" customHeight="1" x14ac:dyDescent="0.25"/>
    <row r="907" ht="16.5" customHeight="1" x14ac:dyDescent="0.25"/>
    <row r="908" ht="16.5" customHeight="1" x14ac:dyDescent="0.25"/>
    <row r="909" ht="16.5" customHeight="1" x14ac:dyDescent="0.25"/>
    <row r="910" ht="16.5" customHeight="1" x14ac:dyDescent="0.25"/>
    <row r="911" ht="16.5" customHeight="1" x14ac:dyDescent="0.25"/>
    <row r="912" ht="16.5" customHeight="1" x14ac:dyDescent="0.25"/>
    <row r="913" ht="16.5" customHeight="1" x14ac:dyDescent="0.25"/>
    <row r="914" ht="16.5" customHeight="1" x14ac:dyDescent="0.25"/>
    <row r="915" ht="16.5" customHeight="1" x14ac:dyDescent="0.25"/>
    <row r="916" ht="16.5" customHeight="1" x14ac:dyDescent="0.25"/>
    <row r="917" ht="16.5" customHeight="1" x14ac:dyDescent="0.25"/>
    <row r="918" ht="16.5" customHeight="1" x14ac:dyDescent="0.25"/>
    <row r="919" ht="16.5" customHeight="1" x14ac:dyDescent="0.25"/>
    <row r="920" ht="16.5" customHeight="1" x14ac:dyDescent="0.25"/>
    <row r="921" ht="16.5" customHeight="1" x14ac:dyDescent="0.25"/>
    <row r="922" ht="16.5" customHeight="1" x14ac:dyDescent="0.25"/>
    <row r="923" ht="16.5" customHeight="1" x14ac:dyDescent="0.25"/>
    <row r="924" ht="16.5" customHeight="1" x14ac:dyDescent="0.25"/>
    <row r="925" ht="16.5" customHeight="1" x14ac:dyDescent="0.25"/>
    <row r="926" ht="16.5" customHeight="1" x14ac:dyDescent="0.25"/>
    <row r="927" ht="16.5" customHeight="1" x14ac:dyDescent="0.25"/>
    <row r="928" ht="16.5" customHeight="1" x14ac:dyDescent="0.25"/>
    <row r="929" ht="16.5" customHeight="1" x14ac:dyDescent="0.25"/>
    <row r="930" ht="16.5" customHeight="1" x14ac:dyDescent="0.25"/>
    <row r="931" ht="16.5" customHeight="1" x14ac:dyDescent="0.25"/>
    <row r="932" ht="16.5" customHeight="1" x14ac:dyDescent="0.25"/>
    <row r="933" ht="16.5" customHeight="1" x14ac:dyDescent="0.25"/>
    <row r="934" ht="16.5" customHeight="1" x14ac:dyDescent="0.25"/>
    <row r="935" ht="16.5" customHeight="1" x14ac:dyDescent="0.25"/>
    <row r="936" ht="16.5" customHeight="1" x14ac:dyDescent="0.25"/>
    <row r="937" ht="16.5" customHeight="1" x14ac:dyDescent="0.25"/>
    <row r="938" ht="16.5" customHeight="1" x14ac:dyDescent="0.25"/>
    <row r="939" ht="16.5" customHeight="1" x14ac:dyDescent="0.25"/>
    <row r="940" ht="16.5" customHeight="1" x14ac:dyDescent="0.25"/>
    <row r="941" ht="16.5" customHeight="1" x14ac:dyDescent="0.25"/>
    <row r="942" ht="16.5" customHeight="1" x14ac:dyDescent="0.25"/>
    <row r="943" ht="16.5" customHeight="1" x14ac:dyDescent="0.25"/>
    <row r="944" ht="16.5" customHeight="1" x14ac:dyDescent="0.25"/>
    <row r="945" ht="16.5" customHeight="1" x14ac:dyDescent="0.25"/>
    <row r="946" ht="16.5" customHeight="1" x14ac:dyDescent="0.25"/>
    <row r="947" ht="16.5" customHeight="1" x14ac:dyDescent="0.25"/>
    <row r="948" ht="16.5" customHeight="1" x14ac:dyDescent="0.25"/>
    <row r="949" ht="16.5" customHeight="1" x14ac:dyDescent="0.25"/>
    <row r="950" ht="16.5" customHeight="1" x14ac:dyDescent="0.25"/>
    <row r="951" ht="16.5" customHeight="1" x14ac:dyDescent="0.25"/>
    <row r="952" ht="16.5" customHeight="1" x14ac:dyDescent="0.25"/>
    <row r="953" ht="16.5" customHeight="1" x14ac:dyDescent="0.25"/>
    <row r="954" ht="16.5" customHeight="1" x14ac:dyDescent="0.25"/>
    <row r="955" ht="16.5" customHeight="1" x14ac:dyDescent="0.25"/>
    <row r="956" ht="16.5" customHeight="1" x14ac:dyDescent="0.25"/>
    <row r="957" ht="16.5" customHeight="1" x14ac:dyDescent="0.25"/>
    <row r="958" ht="16.5" customHeight="1" x14ac:dyDescent="0.25"/>
    <row r="959" ht="16.5" customHeight="1" x14ac:dyDescent="0.25"/>
    <row r="960" ht="16.5" customHeight="1" x14ac:dyDescent="0.25"/>
    <row r="961" ht="16.5" customHeight="1" x14ac:dyDescent="0.25"/>
    <row r="962" ht="16.5" customHeight="1" x14ac:dyDescent="0.25"/>
    <row r="963" ht="16.5" customHeight="1" x14ac:dyDescent="0.25"/>
    <row r="964" ht="16.5" customHeight="1" x14ac:dyDescent="0.25"/>
    <row r="965" ht="16.5" customHeight="1" x14ac:dyDescent="0.25"/>
    <row r="966" ht="16.5" customHeight="1" x14ac:dyDescent="0.25"/>
    <row r="967" ht="16.5" customHeight="1" x14ac:dyDescent="0.25"/>
    <row r="968" ht="16.5" customHeight="1" x14ac:dyDescent="0.25"/>
    <row r="969" ht="16.5" customHeight="1" x14ac:dyDescent="0.25"/>
    <row r="970" ht="16.5" customHeight="1" x14ac:dyDescent="0.25"/>
    <row r="971" ht="16.5" customHeight="1" x14ac:dyDescent="0.25"/>
    <row r="972" ht="16.5" customHeight="1" x14ac:dyDescent="0.25"/>
    <row r="973" ht="16.5" customHeight="1" x14ac:dyDescent="0.25"/>
    <row r="974" ht="16.5" customHeight="1" x14ac:dyDescent="0.25"/>
    <row r="975" ht="16.5" customHeight="1" x14ac:dyDescent="0.25"/>
    <row r="976" ht="16.5" customHeight="1" x14ac:dyDescent="0.25"/>
    <row r="977" ht="16.5" customHeight="1" x14ac:dyDescent="0.25"/>
    <row r="978" ht="16.5" customHeight="1" x14ac:dyDescent="0.25"/>
    <row r="979" ht="16.5" customHeight="1" x14ac:dyDescent="0.25"/>
    <row r="980" ht="16.5" customHeight="1" x14ac:dyDescent="0.25"/>
    <row r="981" ht="16.5" customHeight="1" x14ac:dyDescent="0.25"/>
    <row r="982" ht="16.5" customHeight="1" x14ac:dyDescent="0.25"/>
    <row r="983" ht="16.5" customHeight="1" x14ac:dyDescent="0.25"/>
    <row r="984" ht="16.5" customHeight="1" x14ac:dyDescent="0.25"/>
    <row r="985" ht="16.5" customHeight="1" x14ac:dyDescent="0.25"/>
    <row r="986" ht="16.5" customHeight="1" x14ac:dyDescent="0.25"/>
    <row r="987" ht="16.5" customHeight="1" x14ac:dyDescent="0.25"/>
    <row r="988" ht="16.5" customHeight="1" x14ac:dyDescent="0.25"/>
    <row r="989" ht="16.5" customHeight="1" x14ac:dyDescent="0.25"/>
    <row r="990" ht="16.5" customHeight="1" x14ac:dyDescent="0.25"/>
    <row r="991" ht="16.5" customHeight="1" x14ac:dyDescent="0.25"/>
    <row r="992" ht="16.5" customHeight="1" x14ac:dyDescent="0.25"/>
    <row r="993" ht="16.5" customHeight="1" x14ac:dyDescent="0.25"/>
    <row r="994" ht="16.5" customHeight="1" x14ac:dyDescent="0.25"/>
    <row r="995" ht="16.5" customHeight="1" x14ac:dyDescent="0.25"/>
    <row r="996" ht="16.5" customHeight="1" x14ac:dyDescent="0.25"/>
    <row r="997" ht="16.5" customHeight="1" x14ac:dyDescent="0.25"/>
    <row r="998" ht="16.5" customHeight="1" x14ac:dyDescent="0.25"/>
    <row r="999" ht="16.5" customHeight="1" x14ac:dyDescent="0.25"/>
    <row r="1000" ht="16.5" customHeight="1" x14ac:dyDescent="0.25"/>
  </sheetData>
  <pageMargins left="0.7" right="0.7" top="0.75" bottom="0.75" header="0" footer="0"/>
  <pageSetup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F7A87-786C-4C4E-BC7E-713F35FD3A5A}">
  <dimension ref="A1:L7"/>
  <sheetViews>
    <sheetView topLeftCell="B1" workbookViewId="0">
      <selection activeCell="E8" sqref="E8"/>
    </sheetView>
  </sheetViews>
  <sheetFormatPr defaultRowHeight="15" x14ac:dyDescent="0.25"/>
  <cols>
    <col min="1" max="1" width="17.28515625" bestFit="1" customWidth="1"/>
    <col min="2" max="2" width="16.28515625" bestFit="1" customWidth="1"/>
    <col min="3" max="4" width="9.42578125" bestFit="1" customWidth="1"/>
    <col min="5" max="5" width="9.5703125" bestFit="1" customWidth="1"/>
    <col min="6" max="7" width="9.28515625" bestFit="1" customWidth="1"/>
    <col min="8" max="8" width="9.7109375" bestFit="1" customWidth="1"/>
    <col min="9" max="9" width="9.5703125" bestFit="1" customWidth="1"/>
    <col min="10" max="10" width="8.85546875" bestFit="1" customWidth="1"/>
    <col min="11" max="11" width="9" bestFit="1" customWidth="1"/>
    <col min="12" max="12" width="11.28515625" bestFit="1" customWidth="1"/>
  </cols>
  <sheetData>
    <row r="1" spans="1:12" x14ac:dyDescent="0.25">
      <c r="A1" s="11" t="s">
        <v>94</v>
      </c>
      <c r="B1" s="11" t="s">
        <v>91</v>
      </c>
    </row>
    <row r="2" spans="1:12" x14ac:dyDescent="0.25">
      <c r="A2" s="11" t="s">
        <v>93</v>
      </c>
      <c r="B2" t="s">
        <v>4</v>
      </c>
      <c r="C2" t="s">
        <v>6</v>
      </c>
      <c r="D2" t="s">
        <v>8</v>
      </c>
      <c r="E2" t="s">
        <v>10</v>
      </c>
      <c r="F2" t="s">
        <v>12</v>
      </c>
      <c r="G2" t="s">
        <v>14</v>
      </c>
      <c r="H2" t="s">
        <v>16</v>
      </c>
      <c r="I2" t="s">
        <v>18</v>
      </c>
      <c r="J2" t="s">
        <v>20</v>
      </c>
      <c r="K2" t="s">
        <v>22</v>
      </c>
      <c r="L2" t="s">
        <v>92</v>
      </c>
    </row>
    <row r="3" spans="1:12" x14ac:dyDescent="0.25">
      <c r="A3" s="12" t="s">
        <v>87</v>
      </c>
      <c r="B3" s="13">
        <v>2104.9</v>
      </c>
      <c r="C3" s="13">
        <v>3834</v>
      </c>
      <c r="D3" s="13"/>
      <c r="E3" s="13"/>
      <c r="F3" s="13">
        <v>4688.41</v>
      </c>
      <c r="G3" s="13">
        <v>4816.7899999999991</v>
      </c>
      <c r="H3" s="13">
        <v>3293.15</v>
      </c>
      <c r="I3" s="13">
        <v>68.08</v>
      </c>
      <c r="J3" s="13"/>
      <c r="K3" s="13">
        <v>1575.2799999999997</v>
      </c>
      <c r="L3" s="13">
        <v>20380.61</v>
      </c>
    </row>
    <row r="4" spans="1:12" x14ac:dyDescent="0.25">
      <c r="A4" s="12" t="s">
        <v>86</v>
      </c>
      <c r="B4" s="13"/>
      <c r="C4" s="13">
        <v>6734.119999999999</v>
      </c>
      <c r="D4" s="13">
        <v>150.84</v>
      </c>
      <c r="E4" s="13">
        <v>1533.72</v>
      </c>
      <c r="F4" s="13">
        <v>4438.6400000000003</v>
      </c>
      <c r="G4" s="13"/>
      <c r="H4" s="13">
        <v>974.22</v>
      </c>
      <c r="I4" s="13"/>
      <c r="J4" s="13">
        <v>2218.04</v>
      </c>
      <c r="K4" s="13">
        <v>8194.3799999999992</v>
      </c>
      <c r="L4" s="13">
        <v>24243.96</v>
      </c>
    </row>
    <row r="5" spans="1:12" x14ac:dyDescent="0.25">
      <c r="A5" s="12" t="s">
        <v>85</v>
      </c>
      <c r="B5" s="13"/>
      <c r="C5" s="13">
        <v>487.19999999999993</v>
      </c>
      <c r="D5" s="13">
        <v>1256.1500000000001</v>
      </c>
      <c r="E5" s="13">
        <v>1798.56</v>
      </c>
      <c r="F5" s="13">
        <v>3218.88</v>
      </c>
      <c r="G5" s="13"/>
      <c r="H5" s="13">
        <v>2079.52</v>
      </c>
      <c r="I5" s="13">
        <v>763.84</v>
      </c>
      <c r="J5" s="13">
        <v>873.45</v>
      </c>
      <c r="K5" s="13"/>
      <c r="L5" s="13">
        <v>10477.6</v>
      </c>
    </row>
    <row r="6" spans="1:12" x14ac:dyDescent="0.25">
      <c r="A6" s="12" t="s">
        <v>84</v>
      </c>
      <c r="B6" s="13">
        <v>4238.4400000000005</v>
      </c>
      <c r="C6" s="13">
        <v>5520.08</v>
      </c>
      <c r="D6" s="13">
        <v>146.16</v>
      </c>
      <c r="E6" s="13">
        <v>6686.6</v>
      </c>
      <c r="F6" s="13"/>
      <c r="G6" s="13">
        <v>3305.46</v>
      </c>
      <c r="H6" s="13"/>
      <c r="I6" s="13">
        <v>78.56</v>
      </c>
      <c r="J6" s="13">
        <v>2080.3199999999997</v>
      </c>
      <c r="K6" s="13">
        <v>3698.31</v>
      </c>
      <c r="L6" s="13">
        <v>25753.93</v>
      </c>
    </row>
    <row r="7" spans="1:12" x14ac:dyDescent="0.25">
      <c r="A7" s="12" t="s">
        <v>92</v>
      </c>
      <c r="B7" s="13">
        <v>6343.34</v>
      </c>
      <c r="C7" s="13">
        <v>16575.400000000001</v>
      </c>
      <c r="D7" s="13">
        <v>1553.15</v>
      </c>
      <c r="E7" s="13">
        <v>10018.880000000001</v>
      </c>
      <c r="F7" s="13">
        <v>12345.93</v>
      </c>
      <c r="G7" s="13">
        <v>8122.2499999999991</v>
      </c>
      <c r="H7" s="13">
        <v>6346.8899999999994</v>
      </c>
      <c r="I7" s="13">
        <v>910.48</v>
      </c>
      <c r="J7" s="13">
        <v>5171.8099999999995</v>
      </c>
      <c r="K7" s="13">
        <v>13467.97</v>
      </c>
      <c r="L7" s="13">
        <v>80856.100000000006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06309-3DC3-4961-92A8-E990F59D2A8E}">
  <dimension ref="A1:L3"/>
  <sheetViews>
    <sheetView workbookViewId="0">
      <selection activeCell="K7" sqref="K7"/>
    </sheetView>
  </sheetViews>
  <sheetFormatPr defaultRowHeight="15" x14ac:dyDescent="0.25"/>
  <cols>
    <col min="1" max="1" width="20.7109375" bestFit="1" customWidth="1"/>
    <col min="2" max="2" width="16.28515625" bestFit="1" customWidth="1"/>
    <col min="3" max="4" width="9.42578125" bestFit="1" customWidth="1"/>
    <col min="5" max="5" width="12" bestFit="1" customWidth="1"/>
    <col min="6" max="6" width="9.28515625" bestFit="1" customWidth="1"/>
    <col min="7" max="7" width="12" bestFit="1" customWidth="1"/>
    <col min="8" max="8" width="10" bestFit="1" customWidth="1"/>
    <col min="9" max="9" width="12" bestFit="1" customWidth="1"/>
    <col min="10" max="10" width="9" bestFit="1" customWidth="1"/>
    <col min="11" max="11" width="12" bestFit="1" customWidth="1"/>
    <col min="12" max="12" width="11.28515625" bestFit="1" customWidth="1"/>
  </cols>
  <sheetData>
    <row r="1" spans="1:12" x14ac:dyDescent="0.25">
      <c r="B1" s="11" t="s">
        <v>91</v>
      </c>
    </row>
    <row r="2" spans="1:12" x14ac:dyDescent="0.25">
      <c r="B2" t="s">
        <v>4</v>
      </c>
      <c r="C2" t="s">
        <v>6</v>
      </c>
      <c r="D2" t="s">
        <v>8</v>
      </c>
      <c r="E2" t="s">
        <v>10</v>
      </c>
      <c r="F2" t="s">
        <v>12</v>
      </c>
      <c r="G2" t="s">
        <v>14</v>
      </c>
      <c r="H2" t="s">
        <v>16</v>
      </c>
      <c r="I2" t="s">
        <v>18</v>
      </c>
      <c r="J2" t="s">
        <v>20</v>
      </c>
      <c r="K2" t="s">
        <v>22</v>
      </c>
      <c r="L2" t="s">
        <v>92</v>
      </c>
    </row>
    <row r="3" spans="1:12" x14ac:dyDescent="0.25">
      <c r="A3" t="s">
        <v>95</v>
      </c>
      <c r="B3" s="13">
        <v>2114.4466666666667</v>
      </c>
      <c r="C3" s="13">
        <v>2071.9250000000002</v>
      </c>
      <c r="D3" s="13">
        <v>388.28750000000002</v>
      </c>
      <c r="E3" s="13">
        <v>1669.8133333333335</v>
      </c>
      <c r="F3" s="13">
        <v>2469.1860000000001</v>
      </c>
      <c r="G3" s="13">
        <v>1353.7083333333333</v>
      </c>
      <c r="H3" s="13">
        <v>1586.7225000000001</v>
      </c>
      <c r="I3" s="13">
        <v>303.49333333333334</v>
      </c>
      <c r="J3" s="13">
        <v>1034.3619999999999</v>
      </c>
      <c r="K3" s="13">
        <v>2244.6616666666664</v>
      </c>
      <c r="L3" s="13">
        <v>1617.1220000000001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B1266-B94D-4FC3-8F26-030936B6F10E}">
  <dimension ref="A1:B7"/>
  <sheetViews>
    <sheetView tabSelected="1" workbookViewId="0">
      <selection activeCell="C4" sqref="C4"/>
    </sheetView>
  </sheetViews>
  <sheetFormatPr defaultRowHeight="15" x14ac:dyDescent="0.25"/>
  <cols>
    <col min="1" max="1" width="12.7109375" bestFit="1" customWidth="1"/>
    <col min="2" max="2" width="9.5703125" bestFit="1" customWidth="1"/>
  </cols>
  <sheetData>
    <row r="1" spans="1:2" x14ac:dyDescent="0.25">
      <c r="A1" s="6" t="s">
        <v>26</v>
      </c>
      <c r="B1" t="s">
        <v>96</v>
      </c>
    </row>
    <row r="2" spans="1:2" x14ac:dyDescent="0.25">
      <c r="A2" s="2" t="s">
        <v>30</v>
      </c>
      <c r="B2">
        <f>SUMIF(Table1[Salesperson],'Summary Table'!A2,Table1[Units Sold])</f>
        <v>463</v>
      </c>
    </row>
    <row r="3" spans="1:2" x14ac:dyDescent="0.25">
      <c r="A3" s="3" t="s">
        <v>32</v>
      </c>
      <c r="B3">
        <f>SUMIF(Table1[Salesperson],'Summary Table'!A3,Table1[Units Sold])</f>
        <v>690</v>
      </c>
    </row>
    <row r="4" spans="1:2" x14ac:dyDescent="0.25">
      <c r="A4" s="2" t="s">
        <v>34</v>
      </c>
      <c r="B4">
        <f>SUMIF(Table1[Salesperson],'Summary Table'!A4,Table1[Units Sold])</f>
        <v>524</v>
      </c>
    </row>
    <row r="5" spans="1:2" x14ac:dyDescent="0.25">
      <c r="A5" s="2" t="s">
        <v>37</v>
      </c>
      <c r="B5">
        <f>SUMIF(Table1[Salesperson],'Summary Table'!A5,Table1[Units Sold])</f>
        <v>446</v>
      </c>
    </row>
    <row r="6" spans="1:2" x14ac:dyDescent="0.25">
      <c r="A6" s="2" t="s">
        <v>39</v>
      </c>
      <c r="B6">
        <f>SUMIF(Table1[Salesperson],'Summary Table'!A6,Table1[Units Sold])</f>
        <v>457</v>
      </c>
    </row>
    <row r="7" spans="1:2" x14ac:dyDescent="0.25">
      <c r="A7" s="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 List</vt:lpstr>
      <vt:lpstr>Sales Transactions</vt:lpstr>
      <vt:lpstr>Pivot Summary</vt:lpstr>
      <vt:lpstr>Sheet2</vt:lpstr>
      <vt:lpstr>Summary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2025-09-01T23:08:21Z</dcterms:modified>
</cp:coreProperties>
</file>